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Sheet1!$K$11:$M$29</definedName>
  </definedNames>
  <calcPr calcId="145621"/>
</workbook>
</file>

<file path=xl/calcChain.xml><?xml version="1.0" encoding="utf-8"?>
<calcChain xmlns="http://schemas.openxmlformats.org/spreadsheetml/2006/main">
  <c r="F29" i="1" l="1"/>
  <c r="F30" i="1"/>
  <c r="F31" i="1"/>
  <c r="F32" i="1"/>
  <c r="F33" i="1"/>
  <c r="F34" i="1"/>
  <c r="F35" i="1"/>
  <c r="F36" i="1"/>
  <c r="F37" i="1"/>
  <c r="F38" i="1"/>
  <c r="E38" i="1" l="1"/>
  <c r="E37" i="1" l="1"/>
  <c r="E36" i="1"/>
  <c r="E35" i="1"/>
  <c r="E34" i="1"/>
  <c r="E33" i="1"/>
  <c r="E31" i="1"/>
  <c r="E32" i="1"/>
  <c r="E30" i="1"/>
  <c r="D30" i="1"/>
  <c r="D18" i="1" l="1"/>
  <c r="C18" i="1"/>
  <c r="D7" i="1"/>
  <c r="E7" i="1"/>
  <c r="E29" i="1" s="1"/>
  <c r="C7" i="1"/>
  <c r="D29" i="1" l="1"/>
  <c r="C29" i="1"/>
  <c r="D34" i="1"/>
  <c r="D31" i="1"/>
  <c r="D32" i="1"/>
  <c r="D33" i="1"/>
  <c r="D35" i="1"/>
  <c r="D36" i="1"/>
  <c r="D37" i="1"/>
  <c r="D38" i="1"/>
  <c r="C38" i="1" l="1"/>
  <c r="C37" i="1"/>
  <c r="C36" i="1"/>
  <c r="C35" i="1"/>
  <c r="C34" i="1"/>
  <c r="C33" i="1"/>
  <c r="C32" i="1"/>
  <c r="C31" i="1"/>
  <c r="C30" i="1"/>
  <c r="B32" i="1"/>
  <c r="B31" i="1"/>
  <c r="B30" i="1"/>
  <c r="B38" i="1" l="1"/>
  <c r="B37" i="1"/>
  <c r="B18" i="1"/>
  <c r="B7" i="1" l="1"/>
  <c r="B29" i="1" s="1"/>
  <c r="B35" i="1"/>
  <c r="B33" i="1" l="1"/>
  <c r="B34" i="1"/>
  <c r="B36" i="1"/>
</calcChain>
</file>

<file path=xl/sharedStrings.xml><?xml version="1.0" encoding="utf-8"?>
<sst xmlns="http://schemas.openxmlformats.org/spreadsheetml/2006/main" count="65" uniqueCount="29">
  <si>
    <t>milionë lekë/million ALL</t>
  </si>
  <si>
    <t>Produktet sipas HS</t>
  </si>
  <si>
    <t>HS products</t>
  </si>
  <si>
    <t>Importi CIF</t>
  </si>
  <si>
    <t>Import CIF</t>
  </si>
  <si>
    <t>Ushqime, pije, duhan</t>
  </si>
  <si>
    <t>Food, beverages, tobacco</t>
  </si>
  <si>
    <t>Minerale, lëndë djegëse, energji elektrike</t>
  </si>
  <si>
    <t>Minerals, fuels, electricity</t>
  </si>
  <si>
    <t>Produkte kimike dhe plastike</t>
  </si>
  <si>
    <t>Chemical and plastic products</t>
  </si>
  <si>
    <t>Lëkurë dhe artikuj prej lëkure</t>
  </si>
  <si>
    <t>Leather and leather manufactures</t>
  </si>
  <si>
    <t>Prodhime druri dhe letre</t>
  </si>
  <si>
    <t>Wood manufactures and articles of paper</t>
  </si>
  <si>
    <t>Tekstile dhe këpucë</t>
  </si>
  <si>
    <t>Textile and footwear</t>
  </si>
  <si>
    <t>Materiale ndërtimi dhe metale</t>
  </si>
  <si>
    <t>Construction materials and metals</t>
  </si>
  <si>
    <t>Makineri, pajisje dhe pjesë këmbimi</t>
  </si>
  <si>
    <t>Machineries, equipments and spare parts</t>
  </si>
  <si>
    <t>Të tjera</t>
  </si>
  <si>
    <t>Others</t>
  </si>
  <si>
    <t>Eksporti FOB</t>
  </si>
  <si>
    <t>Export FOB</t>
  </si>
  <si>
    <t>Bilanci tregtar (Exp-Imp.)</t>
  </si>
  <si>
    <t>Trade balance (Exp - Imp.)</t>
  </si>
  <si>
    <t>Tregtia e jashtme sipas produkteve, 2019-2023</t>
  </si>
  <si>
    <t>Foreign trade according to the products,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</si>
</sst>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2" fillId="0" borderId="0" xfId="1" applyFont="1" applyBorder="1" applyAlignment="1">
      <alignment horizontal="center"/>
    </xf>
    <xf numFmtId="0" fontId="4" fillId="0" borderId="0" xfId="0" applyFont="1"/>
    <xf numFmtId="0" fontId="5" fillId="0" borderId="0" xfId="1" applyFont="1" applyBorder="1" applyAlignment="1" applyProtection="1"/>
    <xf numFmtId="0" fontId="5" fillId="0" borderId="0" xfId="1" applyFont="1" applyBorder="1" applyAlignment="1">
      <alignment vertical="center"/>
    </xf>
    <xf numFmtId="0" fontId="2" fillId="2" borderId="2" xfId="1" applyFont="1" applyFill="1" applyBorder="1" applyAlignment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left"/>
    </xf>
    <xf numFmtId="0" fontId="1" fillId="0" borderId="0" xfId="1" applyFill="1"/>
    <xf numFmtId="0" fontId="0" fillId="0" borderId="0" xfId="0" applyFill="1"/>
    <xf numFmtId="0" fontId="2" fillId="0" borderId="0" xfId="1" applyFont="1" applyBorder="1" applyAlignment="1"/>
    <xf numFmtId="0" fontId="3" fillId="0" borderId="0" xfId="1" applyFont="1" applyBorder="1" applyAlignment="1">
      <alignment horizontal="left"/>
    </xf>
    <xf numFmtId="3" fontId="6" fillId="0" borderId="0" xfId="1" applyNumberFormat="1" applyFont="1" applyBorder="1"/>
    <xf numFmtId="0" fontId="2" fillId="0" borderId="0" xfId="1" applyFont="1" applyBorder="1" applyAlignment="1">
      <alignment horizontal="left"/>
    </xf>
    <xf numFmtId="0" fontId="3" fillId="0" borderId="0" xfId="1" applyFont="1" applyBorder="1" applyAlignment="1"/>
    <xf numFmtId="3" fontId="4" fillId="0" borderId="0" xfId="0" applyNumberFormat="1" applyFont="1" applyBorder="1"/>
    <xf numFmtId="3" fontId="0" fillId="0" borderId="0" xfId="0" applyNumberFormat="1"/>
    <xf numFmtId="3" fontId="3" fillId="0" borderId="0" xfId="0" applyNumberFormat="1" applyFont="1"/>
    <xf numFmtId="3" fontId="4" fillId="0" borderId="0" xfId="0" applyNumberFormat="1" applyFont="1"/>
    <xf numFmtId="0" fontId="7" fillId="0" borderId="0" xfId="1" applyFont="1" applyFill="1" applyBorder="1"/>
    <xf numFmtId="3" fontId="6" fillId="2" borderId="2" xfId="1" applyNumberFormat="1" applyFont="1" applyFill="1" applyBorder="1"/>
    <xf numFmtId="3" fontId="4" fillId="0" borderId="0" xfId="1" applyNumberFormat="1" applyFont="1"/>
    <xf numFmtId="3" fontId="4" fillId="0" borderId="0" xfId="1" applyNumberFormat="1" applyFont="1" applyBorder="1"/>
    <xf numFmtId="0" fontId="3" fillId="0" borderId="1" xfId="1" applyFont="1" applyBorder="1" applyAlignment="1"/>
    <xf numFmtId="3" fontId="4" fillId="0" borderId="1" xfId="1" applyNumberFormat="1" applyFont="1" applyBorder="1"/>
    <xf numFmtId="0" fontId="3" fillId="0" borderId="1" xfId="1" applyFont="1" applyBorder="1" applyAlignment="1">
      <alignment horizontal="left"/>
    </xf>
    <xf numFmtId="0" fontId="3" fillId="0" borderId="0" xfId="1" applyFont="1" applyBorder="1"/>
    <xf numFmtId="1" fontId="3" fillId="0" borderId="0" xfId="1" applyNumberFormat="1" applyFont="1" applyBorder="1"/>
    <xf numFmtId="0" fontId="9" fillId="0" borderId="0" xfId="3" applyFont="1" applyFill="1" applyBorder="1" applyAlignment="1">
      <alignment horizontal="center"/>
    </xf>
    <xf numFmtId="0" fontId="3" fillId="0" borderId="0" xfId="1" applyFont="1"/>
    <xf numFmtId="0" fontId="9" fillId="0" borderId="0" xfId="3" applyFont="1" applyFill="1" applyBorder="1" applyAlignment="1">
      <alignment horizontal="right" wrapText="1"/>
    </xf>
    <xf numFmtId="0" fontId="3" fillId="0" borderId="0" xfId="0" applyFont="1"/>
    <xf numFmtId="164" fontId="1" fillId="0" borderId="0" xfId="4" applyNumberFormat="1" applyFont="1"/>
    <xf numFmtId="164" fontId="0" fillId="0" borderId="0" xfId="4" applyNumberFormat="1" applyFont="1" applyFill="1"/>
    <xf numFmtId="164" fontId="0" fillId="0" borderId="0" xfId="4" applyNumberFormat="1" applyFont="1"/>
    <xf numFmtId="3" fontId="3" fillId="0" borderId="0" xfId="1" applyNumberFormat="1" applyFont="1" applyBorder="1" applyAlignment="1">
      <alignment horizontal="left"/>
    </xf>
    <xf numFmtId="3" fontId="3" fillId="0" borderId="0" xfId="0" applyNumberFormat="1" applyFont="1" applyBorder="1"/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</cellXfs>
  <cellStyles count="5">
    <cellStyle name="Comma" xfId="4" builtinId="3"/>
    <cellStyle name="Comma 2" xfId="2"/>
    <cellStyle name="Normal" xfId="0" builtinId="0"/>
    <cellStyle name="Normal 2" xfId="1"/>
    <cellStyle name="Normal_tregprod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selection activeCell="G44" sqref="G44"/>
    </sheetView>
  </sheetViews>
  <sheetFormatPr defaultRowHeight="15" x14ac:dyDescent="0.25"/>
  <cols>
    <col min="1" max="1" width="33.42578125" style="3" customWidth="1"/>
    <col min="2" max="4" width="9.140625" style="32"/>
    <col min="5" max="5" width="12.5703125" style="32" bestFit="1" customWidth="1"/>
    <col min="6" max="6" width="12.5703125" style="32" customWidth="1"/>
    <col min="7" max="7" width="37" style="3" customWidth="1"/>
    <col min="8" max="8" width="14.7109375" bestFit="1" customWidth="1"/>
    <col min="10" max="10" width="16.28515625" style="35" customWidth="1"/>
    <col min="11" max="11" width="12" bestFit="1" customWidth="1"/>
    <col min="13" max="13" width="11" bestFit="1" customWidth="1"/>
  </cols>
  <sheetData>
    <row r="1" spans="1:13" x14ac:dyDescent="0.25">
      <c r="A1" s="38" t="s">
        <v>27</v>
      </c>
      <c r="B1" s="38"/>
      <c r="C1" s="38"/>
      <c r="D1" s="38"/>
      <c r="E1" s="38"/>
      <c r="F1" s="38"/>
      <c r="G1" s="38"/>
      <c r="I1" s="1"/>
      <c r="J1" s="33"/>
      <c r="K1" s="1"/>
      <c r="L1" s="1"/>
      <c r="M1" s="1"/>
    </row>
    <row r="2" spans="1:13" x14ac:dyDescent="0.25">
      <c r="A2" s="39" t="s">
        <v>28</v>
      </c>
      <c r="B2" s="39"/>
      <c r="C2" s="39"/>
      <c r="D2" s="39"/>
      <c r="E2" s="39"/>
      <c r="F2" s="39"/>
      <c r="G2" s="39"/>
      <c r="I2" s="1"/>
      <c r="J2" s="33"/>
      <c r="K2" s="1"/>
      <c r="L2" s="1"/>
      <c r="M2" s="1"/>
    </row>
    <row r="3" spans="1:13" x14ac:dyDescent="0.25">
      <c r="A3" s="2"/>
      <c r="B3" s="2"/>
      <c r="C3" s="2"/>
      <c r="D3" s="2"/>
      <c r="E3" s="2"/>
      <c r="F3" s="2"/>
      <c r="G3" s="2"/>
      <c r="I3" s="1"/>
      <c r="J3" s="33"/>
      <c r="K3" s="1"/>
      <c r="L3" s="1"/>
      <c r="M3" s="1"/>
    </row>
    <row r="4" spans="1:13" x14ac:dyDescent="0.25">
      <c r="B4" s="4"/>
      <c r="C4" s="4"/>
      <c r="D4" s="4"/>
      <c r="E4" s="4"/>
      <c r="F4" s="4"/>
      <c r="G4" s="5" t="s">
        <v>0</v>
      </c>
      <c r="I4" s="1"/>
      <c r="J4" s="33"/>
      <c r="K4" s="1"/>
      <c r="L4" s="1"/>
      <c r="M4" s="1"/>
    </row>
    <row r="5" spans="1:13" s="10" customFormat="1" ht="21.75" customHeight="1" x14ac:dyDescent="0.25">
      <c r="A5" s="6" t="s">
        <v>1</v>
      </c>
      <c r="B5" s="7">
        <v>2019</v>
      </c>
      <c r="C5" s="7">
        <v>2020</v>
      </c>
      <c r="D5" s="7">
        <v>2021</v>
      </c>
      <c r="E5" s="7">
        <v>2022</v>
      </c>
      <c r="F5" s="7">
        <v>2023</v>
      </c>
      <c r="G5" s="8" t="s">
        <v>2</v>
      </c>
      <c r="H5"/>
      <c r="I5"/>
      <c r="J5" s="34"/>
      <c r="K5" s="9"/>
      <c r="L5" s="9"/>
      <c r="M5" s="9"/>
    </row>
    <row r="6" spans="1:13" ht="9.75" customHeight="1" x14ac:dyDescent="0.25">
      <c r="A6" s="11"/>
      <c r="B6" s="2"/>
      <c r="C6" s="2"/>
      <c r="D6" s="2"/>
      <c r="E6" s="2"/>
      <c r="F6" s="2"/>
      <c r="G6" s="12"/>
      <c r="J6"/>
    </row>
    <row r="7" spans="1:13" x14ac:dyDescent="0.25">
      <c r="A7" s="11" t="s">
        <v>3</v>
      </c>
      <c r="B7" s="13">
        <f>+B8+B9+B10+B11+B12+B13+B14+B15+B16</f>
        <v>649118.35669826379</v>
      </c>
      <c r="C7" s="13">
        <f>+C8+C9+C10+C11+C12+C13+C14+C15+C16</f>
        <v>605262.04195935675</v>
      </c>
      <c r="D7" s="13">
        <f t="shared" ref="D7:E7" si="0">+D8+D9+D10+D11+D12+D13+D14+D15+D16</f>
        <v>800718.13399200002</v>
      </c>
      <c r="E7" s="13">
        <f t="shared" si="0"/>
        <v>950380.92471497913</v>
      </c>
      <c r="F7" s="13">
        <v>872675.51989090419</v>
      </c>
      <c r="G7" s="14" t="s">
        <v>4</v>
      </c>
      <c r="J7"/>
    </row>
    <row r="8" spans="1:13" x14ac:dyDescent="0.25">
      <c r="A8" s="15" t="s">
        <v>5</v>
      </c>
      <c r="B8" s="16">
        <v>110365.17260613914</v>
      </c>
      <c r="C8" s="16">
        <v>110926.65885739979</v>
      </c>
      <c r="D8" s="16">
        <v>130016.549946</v>
      </c>
      <c r="E8" s="16">
        <v>149224.72420302982</v>
      </c>
      <c r="F8" s="16">
        <v>145778.24518546768</v>
      </c>
      <c r="G8" s="12" t="s">
        <v>6</v>
      </c>
      <c r="J8"/>
    </row>
    <row r="9" spans="1:13" x14ac:dyDescent="0.25">
      <c r="A9" s="15" t="s">
        <v>7</v>
      </c>
      <c r="B9" s="16">
        <v>77235.331788410011</v>
      </c>
      <c r="C9" s="16">
        <v>54551.972131086644</v>
      </c>
      <c r="D9" s="16">
        <v>105102.536922</v>
      </c>
      <c r="E9" s="16">
        <v>171644.57772615654</v>
      </c>
      <c r="F9" s="16">
        <v>101960.53281674617</v>
      </c>
      <c r="G9" s="12" t="s">
        <v>8</v>
      </c>
      <c r="J9"/>
    </row>
    <row r="10" spans="1:13" x14ac:dyDescent="0.25">
      <c r="A10" s="15" t="s">
        <v>9</v>
      </c>
      <c r="B10" s="16">
        <v>88729.420397353082</v>
      </c>
      <c r="C10" s="16">
        <v>91016.376284201455</v>
      </c>
      <c r="D10" s="16">
        <v>114702.226142</v>
      </c>
      <c r="E10" s="16">
        <v>117053.98906068246</v>
      </c>
      <c r="F10" s="16">
        <v>114053.25802679425</v>
      </c>
      <c r="G10" s="12" t="s">
        <v>10</v>
      </c>
      <c r="J10"/>
    </row>
    <row r="11" spans="1:13" x14ac:dyDescent="0.25">
      <c r="A11" s="15" t="s">
        <v>11</v>
      </c>
      <c r="B11" s="16">
        <v>17329.497862194996</v>
      </c>
      <c r="C11" s="16">
        <v>12631.087793468001</v>
      </c>
      <c r="D11" s="16">
        <v>14920.601355000001</v>
      </c>
      <c r="E11" s="16">
        <v>17021.207906359421</v>
      </c>
      <c r="F11" s="16">
        <v>13656.481707362249</v>
      </c>
      <c r="G11" s="12" t="s">
        <v>12</v>
      </c>
      <c r="J11"/>
    </row>
    <row r="12" spans="1:13" x14ac:dyDescent="0.25">
      <c r="A12" s="15" t="s">
        <v>13</v>
      </c>
      <c r="B12" s="16">
        <v>25817.806991721231</v>
      </c>
      <c r="C12" s="16">
        <v>24005.722228571998</v>
      </c>
      <c r="D12" s="16">
        <v>28893.662392000002</v>
      </c>
      <c r="E12" s="16">
        <v>35218.910010462503</v>
      </c>
      <c r="F12" s="16">
        <v>30045.241397297468</v>
      </c>
      <c r="G12" s="12" t="s">
        <v>14</v>
      </c>
      <c r="J12"/>
    </row>
    <row r="13" spans="1:13" x14ac:dyDescent="0.25">
      <c r="A13" s="15" t="s">
        <v>15</v>
      </c>
      <c r="B13" s="16">
        <v>87202.864939428619</v>
      </c>
      <c r="C13" s="16">
        <v>75456.774759926979</v>
      </c>
      <c r="D13" s="16">
        <v>90830.628306999992</v>
      </c>
      <c r="E13" s="16">
        <v>101788.199344357</v>
      </c>
      <c r="F13" s="16">
        <v>94190.567658546905</v>
      </c>
      <c r="G13" s="12" t="s">
        <v>16</v>
      </c>
      <c r="J13"/>
    </row>
    <row r="14" spans="1:13" x14ac:dyDescent="0.25">
      <c r="A14" s="15" t="s">
        <v>17</v>
      </c>
      <c r="B14" s="16">
        <v>78441.407321840044</v>
      </c>
      <c r="C14" s="16">
        <v>78258.648101840983</v>
      </c>
      <c r="D14" s="16">
        <v>111817.78120600001</v>
      </c>
      <c r="E14" s="16">
        <v>137116.09563172029</v>
      </c>
      <c r="F14" s="16">
        <v>122814.97726442009</v>
      </c>
      <c r="G14" s="12" t="s">
        <v>18</v>
      </c>
      <c r="J14"/>
    </row>
    <row r="15" spans="1:13" x14ac:dyDescent="0.25">
      <c r="A15" s="15" t="s">
        <v>19</v>
      </c>
      <c r="B15" s="16">
        <v>138753.12325437804</v>
      </c>
      <c r="C15" s="16">
        <v>133819.81905174861</v>
      </c>
      <c r="D15" s="16">
        <v>170093.32862799999</v>
      </c>
      <c r="E15" s="16">
        <v>187019.00809465782</v>
      </c>
      <c r="F15" s="16">
        <v>212947.42593235857</v>
      </c>
      <c r="G15" s="12" t="s">
        <v>20</v>
      </c>
      <c r="J15"/>
    </row>
    <row r="16" spans="1:13" x14ac:dyDescent="0.25">
      <c r="A16" s="15" t="s">
        <v>21</v>
      </c>
      <c r="B16" s="16">
        <v>25243.731536798547</v>
      </c>
      <c r="C16" s="16">
        <v>24594.982751112315</v>
      </c>
      <c r="D16" s="16">
        <v>34340.819093999999</v>
      </c>
      <c r="E16" s="16">
        <v>34294.212737553411</v>
      </c>
      <c r="F16" s="16">
        <v>37228.789901910757</v>
      </c>
      <c r="G16" s="12" t="s">
        <v>22</v>
      </c>
      <c r="J16"/>
    </row>
    <row r="17" spans="1:10" x14ac:dyDescent="0.25">
      <c r="A17" s="15"/>
      <c r="B17" s="19"/>
      <c r="C17" s="19"/>
      <c r="D17" s="19"/>
      <c r="E17" s="19"/>
      <c r="F17" s="19"/>
      <c r="G17" s="12"/>
      <c r="J17"/>
    </row>
    <row r="18" spans="1:10" x14ac:dyDescent="0.25">
      <c r="A18" s="6" t="s">
        <v>23</v>
      </c>
      <c r="B18" s="21">
        <f>+B19+B20+B21+B22+B23+B24+B25+B26+B27</f>
        <v>298791.80822252005</v>
      </c>
      <c r="C18" s="21">
        <f>+C19+C20+C21+C22+C23+C24+C25+C26+C27</f>
        <v>271955.03348632006</v>
      </c>
      <c r="D18" s="21">
        <f t="shared" ref="D18" si="1">+D19+D20+D21+D22+D23+D24+D25+D26+D27</f>
        <v>368769.356776</v>
      </c>
      <c r="E18" s="21">
        <v>486784.26179137063</v>
      </c>
      <c r="F18" s="21">
        <v>440307.65299360006</v>
      </c>
      <c r="G18" s="8" t="s">
        <v>24</v>
      </c>
      <c r="J18"/>
    </row>
    <row r="19" spans="1:10" x14ac:dyDescent="0.25">
      <c r="A19" s="15" t="s">
        <v>5</v>
      </c>
      <c r="B19" s="16">
        <v>35374.303163960009</v>
      </c>
      <c r="C19" s="16">
        <v>39050.118565260003</v>
      </c>
      <c r="D19" s="16">
        <v>44468.5913</v>
      </c>
      <c r="E19" s="16">
        <v>51714.7326828</v>
      </c>
      <c r="F19" s="16">
        <v>55667.266702780013</v>
      </c>
      <c r="G19" s="12" t="s">
        <v>6</v>
      </c>
      <c r="J19"/>
    </row>
    <row r="20" spans="1:10" x14ac:dyDescent="0.25">
      <c r="A20" s="15" t="s">
        <v>7</v>
      </c>
      <c r="B20" s="16">
        <v>50273.903633200011</v>
      </c>
      <c r="C20" s="16">
        <v>39915.094675579996</v>
      </c>
      <c r="D20" s="16">
        <v>69326.774130999998</v>
      </c>
      <c r="E20" s="37">
        <v>107489.57608899999</v>
      </c>
      <c r="F20" s="37">
        <v>94033.929651160011</v>
      </c>
      <c r="G20" s="12" t="s">
        <v>8</v>
      </c>
    </row>
    <row r="21" spans="1:10" x14ac:dyDescent="0.25">
      <c r="A21" s="15" t="s">
        <v>9</v>
      </c>
      <c r="B21" s="16">
        <v>7653.4980840799999</v>
      </c>
      <c r="C21" s="16">
        <v>7409.4317555900006</v>
      </c>
      <c r="D21" s="16">
        <v>10681.186280999998</v>
      </c>
      <c r="E21" s="16">
        <v>17617.704104200002</v>
      </c>
      <c r="F21" s="16">
        <v>16346.9866176</v>
      </c>
      <c r="G21" s="12" t="s">
        <v>10</v>
      </c>
      <c r="J21"/>
    </row>
    <row r="22" spans="1:10" x14ac:dyDescent="0.25">
      <c r="A22" s="15" t="s">
        <v>11</v>
      </c>
      <c r="B22" s="16">
        <v>2444.1241358800003</v>
      </c>
      <c r="C22" s="16">
        <v>1811.25005371</v>
      </c>
      <c r="D22" s="16">
        <v>2176.9341899999999</v>
      </c>
      <c r="E22" s="16">
        <v>2888.3557914200001</v>
      </c>
      <c r="F22" s="16">
        <v>2613.5180398299999</v>
      </c>
      <c r="G22" s="12" t="s">
        <v>12</v>
      </c>
      <c r="J22"/>
    </row>
    <row r="23" spans="1:10" x14ac:dyDescent="0.25">
      <c r="A23" s="15" t="s">
        <v>13</v>
      </c>
      <c r="B23" s="16">
        <v>9591.9905210600009</v>
      </c>
      <c r="C23" s="16">
        <v>8642.7744873100019</v>
      </c>
      <c r="D23" s="16">
        <v>10147.999121000001</v>
      </c>
      <c r="E23" s="16">
        <v>14282.521826669999</v>
      </c>
      <c r="F23" s="16">
        <v>11178.544310109999</v>
      </c>
      <c r="G23" s="12" t="s">
        <v>14</v>
      </c>
      <c r="J23"/>
    </row>
    <row r="24" spans="1:10" x14ac:dyDescent="0.25">
      <c r="A24" s="15" t="s">
        <v>15</v>
      </c>
      <c r="B24" s="16">
        <v>118201.53996466001</v>
      </c>
      <c r="C24" s="16">
        <v>102344.47123958</v>
      </c>
      <c r="D24" s="16">
        <v>112455.096467</v>
      </c>
      <c r="E24" s="16">
        <v>135222.02345546</v>
      </c>
      <c r="F24" s="16">
        <v>126307.76133922003</v>
      </c>
      <c r="G24" s="12" t="s">
        <v>16</v>
      </c>
      <c r="I24" s="17"/>
      <c r="J24" s="17"/>
    </row>
    <row r="25" spans="1:10" x14ac:dyDescent="0.25">
      <c r="A25" s="15" t="s">
        <v>17</v>
      </c>
      <c r="B25" s="16">
        <v>45384.813679979998</v>
      </c>
      <c r="C25" s="16">
        <v>41809.099949809999</v>
      </c>
      <c r="D25" s="16">
        <v>80071.647265000007</v>
      </c>
      <c r="E25" s="16">
        <v>105359.7422508</v>
      </c>
      <c r="F25" s="16">
        <v>83243.230455939993</v>
      </c>
      <c r="G25" s="12" t="s">
        <v>18</v>
      </c>
      <c r="J25"/>
    </row>
    <row r="26" spans="1:10" x14ac:dyDescent="0.25">
      <c r="A26" s="15" t="s">
        <v>19</v>
      </c>
      <c r="B26" s="16">
        <v>20892.071604159999</v>
      </c>
      <c r="C26" s="16">
        <v>22396.20024364</v>
      </c>
      <c r="D26" s="16">
        <v>28886.872110999997</v>
      </c>
      <c r="E26" s="16">
        <v>39689.014582080003</v>
      </c>
      <c r="F26" s="16">
        <v>39070.952963019998</v>
      </c>
      <c r="G26" s="12" t="s">
        <v>20</v>
      </c>
      <c r="J26"/>
    </row>
    <row r="27" spans="1:10" x14ac:dyDescent="0.25">
      <c r="A27" s="15" t="s">
        <v>21</v>
      </c>
      <c r="B27" s="16">
        <v>8975.5634355399998</v>
      </c>
      <c r="C27" s="16">
        <v>8576.5925158400005</v>
      </c>
      <c r="D27" s="16">
        <v>10554.25591</v>
      </c>
      <c r="E27" s="16">
        <v>12520.591008940588</v>
      </c>
      <c r="F27" s="16">
        <v>11845.462913940004</v>
      </c>
      <c r="G27" s="12" t="s">
        <v>22</v>
      </c>
      <c r="J27"/>
    </row>
    <row r="28" spans="1:10" x14ac:dyDescent="0.25">
      <c r="A28" s="15"/>
      <c r="B28" s="22"/>
      <c r="C28" s="22"/>
      <c r="D28" s="22"/>
      <c r="E28" s="22"/>
      <c r="F28" s="22"/>
      <c r="G28" s="36"/>
      <c r="H28" s="17"/>
      <c r="I28" s="20"/>
      <c r="J28"/>
    </row>
    <row r="29" spans="1:10" x14ac:dyDescent="0.25">
      <c r="A29" s="6" t="s">
        <v>25</v>
      </c>
      <c r="B29" s="21">
        <f t="shared" ref="B29:C30" si="2">+B18-B7</f>
        <v>-350326.54847574374</v>
      </c>
      <c r="C29" s="21">
        <f>+C18-C7</f>
        <v>-333307.00847303669</v>
      </c>
      <c r="D29" s="21">
        <f>+D18-D7</f>
        <v>-431948.77721600002</v>
      </c>
      <c r="E29" s="21">
        <f>+E18-E7</f>
        <v>-463596.6629236085</v>
      </c>
      <c r="F29" s="21">
        <f>+F18-F7</f>
        <v>-432367.86689730413</v>
      </c>
      <c r="G29" s="8" t="s">
        <v>26</v>
      </c>
      <c r="I29" s="17"/>
      <c r="J29"/>
    </row>
    <row r="30" spans="1:10" x14ac:dyDescent="0.25">
      <c r="A30" s="15" t="s">
        <v>5</v>
      </c>
      <c r="B30" s="23">
        <f t="shared" si="2"/>
        <v>-74990.86944217913</v>
      </c>
      <c r="C30" s="23">
        <f t="shared" si="2"/>
        <v>-71876.540292139776</v>
      </c>
      <c r="D30" s="23">
        <f>+D19-D8</f>
        <v>-85547.958645999999</v>
      </c>
      <c r="E30" s="23">
        <f>+E19-E8</f>
        <v>-97509.991520229814</v>
      </c>
      <c r="F30" s="23">
        <f>+F19-F8</f>
        <v>-90110.978482687671</v>
      </c>
      <c r="G30" s="12" t="s">
        <v>6</v>
      </c>
      <c r="H30" s="17"/>
      <c r="I30" s="17"/>
      <c r="J30"/>
    </row>
    <row r="31" spans="1:10" x14ac:dyDescent="0.25">
      <c r="A31" s="15" t="s">
        <v>7</v>
      </c>
      <c r="B31" s="23">
        <f t="shared" ref="B31:E32" si="3">+B20-B9</f>
        <v>-26961.42815521</v>
      </c>
      <c r="C31" s="23">
        <f t="shared" si="3"/>
        <v>-14636.877455506648</v>
      </c>
      <c r="D31" s="23">
        <f t="shared" si="3"/>
        <v>-35775.762791000001</v>
      </c>
      <c r="E31" s="23">
        <f>+E20-E9</f>
        <v>-64155.001637156543</v>
      </c>
      <c r="F31" s="23">
        <f>+F20-F9</f>
        <v>-7926.6031655861589</v>
      </c>
      <c r="G31" s="12" t="s">
        <v>8</v>
      </c>
      <c r="H31" s="17"/>
      <c r="I31" s="17"/>
      <c r="J31"/>
    </row>
    <row r="32" spans="1:10" x14ac:dyDescent="0.25">
      <c r="A32" s="15" t="s">
        <v>9</v>
      </c>
      <c r="B32" s="23">
        <f t="shared" si="3"/>
        <v>-81075.922313273084</v>
      </c>
      <c r="C32" s="23">
        <f t="shared" si="3"/>
        <v>-83606.94452861145</v>
      </c>
      <c r="D32" s="23">
        <f t="shared" si="3"/>
        <v>-104021.039861</v>
      </c>
      <c r="E32" s="23">
        <f t="shared" si="3"/>
        <v>-99436.284956482457</v>
      </c>
      <c r="F32" s="23">
        <f t="shared" ref="F32" si="4">+F21-F10</f>
        <v>-97706.271409194247</v>
      </c>
      <c r="G32" s="12" t="s">
        <v>10</v>
      </c>
      <c r="H32" s="17"/>
      <c r="I32" s="17"/>
      <c r="J32"/>
    </row>
    <row r="33" spans="1:10" x14ac:dyDescent="0.25">
      <c r="A33" s="15" t="s">
        <v>11</v>
      </c>
      <c r="B33" s="23">
        <f t="shared" ref="B33:C36" si="5">+B22-B11</f>
        <v>-14885.373726314996</v>
      </c>
      <c r="C33" s="23">
        <f t="shared" si="5"/>
        <v>-10819.837739758001</v>
      </c>
      <c r="D33" s="23">
        <f t="shared" ref="D33:E33" si="6">+D22-D11</f>
        <v>-12743.667165000001</v>
      </c>
      <c r="E33" s="23">
        <f t="shared" si="6"/>
        <v>-14132.852114939422</v>
      </c>
      <c r="F33" s="23">
        <f t="shared" ref="F33" si="7">+F22-F11</f>
        <v>-11042.963667532249</v>
      </c>
      <c r="G33" s="12" t="s">
        <v>12</v>
      </c>
      <c r="H33" s="17"/>
      <c r="I33" s="17"/>
      <c r="J33"/>
    </row>
    <row r="34" spans="1:10" x14ac:dyDescent="0.25">
      <c r="A34" s="15" t="s">
        <v>13</v>
      </c>
      <c r="B34" s="23">
        <f t="shared" si="5"/>
        <v>-16225.81647066123</v>
      </c>
      <c r="C34" s="23">
        <f t="shared" si="5"/>
        <v>-15362.947741261996</v>
      </c>
      <c r="D34" s="23">
        <f>+D23-D12</f>
        <v>-18745.663271000001</v>
      </c>
      <c r="E34" s="23">
        <f>+E23-E12</f>
        <v>-20936.388183792504</v>
      </c>
      <c r="F34" s="23">
        <f>+F23-F12</f>
        <v>-18866.697087187469</v>
      </c>
      <c r="G34" s="12" t="s">
        <v>14</v>
      </c>
      <c r="H34" s="17"/>
      <c r="I34" s="17"/>
      <c r="J34"/>
    </row>
    <row r="35" spans="1:10" x14ac:dyDescent="0.25">
      <c r="A35" s="15" t="s">
        <v>15</v>
      </c>
      <c r="B35" s="23">
        <f>+B24-B13</f>
        <v>30998.675025231394</v>
      </c>
      <c r="C35" s="23">
        <f>+C24-C13</f>
        <v>26887.696479653023</v>
      </c>
      <c r="D35" s="23">
        <f>+D24-D13</f>
        <v>21624.468160000004</v>
      </c>
      <c r="E35" s="23">
        <f>+E24-E13</f>
        <v>33433.824111103007</v>
      </c>
      <c r="F35" s="23">
        <f>+F24-F13</f>
        <v>32117.193680673125</v>
      </c>
      <c r="G35" s="12" t="s">
        <v>16</v>
      </c>
      <c r="H35" s="17"/>
      <c r="I35" s="17"/>
      <c r="J35"/>
    </row>
    <row r="36" spans="1:10" x14ac:dyDescent="0.25">
      <c r="A36" s="15" t="s">
        <v>17</v>
      </c>
      <c r="B36" s="23">
        <f t="shared" si="5"/>
        <v>-33056.593641860047</v>
      </c>
      <c r="C36" s="23">
        <f t="shared" si="5"/>
        <v>-36449.548152030984</v>
      </c>
      <c r="D36" s="23">
        <f t="shared" ref="D36:E36" si="8">+D25-D14</f>
        <v>-31746.133941000007</v>
      </c>
      <c r="E36" s="23">
        <f t="shared" si="8"/>
        <v>-31756.353380920293</v>
      </c>
      <c r="F36" s="23">
        <f t="shared" ref="F36" si="9">+F25-F14</f>
        <v>-39571.746808480093</v>
      </c>
      <c r="G36" s="12" t="s">
        <v>18</v>
      </c>
      <c r="H36" s="17"/>
      <c r="I36" s="17"/>
      <c r="J36"/>
    </row>
    <row r="37" spans="1:10" x14ac:dyDescent="0.25">
      <c r="A37" s="15" t="s">
        <v>19</v>
      </c>
      <c r="B37" s="23">
        <f t="shared" ref="B37:E38" si="10">+B26-B15</f>
        <v>-117861.05165021804</v>
      </c>
      <c r="C37" s="23">
        <f t="shared" si="10"/>
        <v>-111423.61880810861</v>
      </c>
      <c r="D37" s="23">
        <f t="shared" si="10"/>
        <v>-141206.45651699998</v>
      </c>
      <c r="E37" s="23">
        <f t="shared" si="10"/>
        <v>-147329.99351257781</v>
      </c>
      <c r="F37" s="23">
        <f t="shared" ref="F37" si="11">+F26-F15</f>
        <v>-173876.47296933859</v>
      </c>
      <c r="G37" s="12" t="s">
        <v>20</v>
      </c>
      <c r="H37" s="17"/>
      <c r="I37" s="17"/>
      <c r="J37"/>
    </row>
    <row r="38" spans="1:10" x14ac:dyDescent="0.25">
      <c r="A38" s="24" t="s">
        <v>21</v>
      </c>
      <c r="B38" s="25">
        <f t="shared" si="10"/>
        <v>-16268.168101258547</v>
      </c>
      <c r="C38" s="25">
        <f t="shared" si="10"/>
        <v>-16018.390235272314</v>
      </c>
      <c r="D38" s="25">
        <f t="shared" si="10"/>
        <v>-23786.563183999999</v>
      </c>
      <c r="E38" s="25">
        <f>+E27-E16</f>
        <v>-21773.621728612823</v>
      </c>
      <c r="F38" s="25">
        <f>+F27-F16</f>
        <v>-25383.326987970751</v>
      </c>
      <c r="G38" s="26" t="s">
        <v>22</v>
      </c>
      <c r="H38" s="17"/>
      <c r="I38" s="17"/>
      <c r="J38"/>
    </row>
    <row r="39" spans="1:10" x14ac:dyDescent="0.25">
      <c r="A39" s="27"/>
      <c r="B39" s="28"/>
      <c r="C39" s="28"/>
      <c r="D39" s="28"/>
      <c r="E39" s="28"/>
      <c r="F39" s="28"/>
      <c r="G39" s="27"/>
      <c r="J39"/>
    </row>
    <row r="40" spans="1:10" x14ac:dyDescent="0.25">
      <c r="B40" s="18"/>
      <c r="C40" s="18"/>
      <c r="D40" s="18"/>
      <c r="E40" s="18"/>
      <c r="F40" s="18"/>
      <c r="J40"/>
    </row>
    <row r="41" spans="1:10" x14ac:dyDescent="0.25">
      <c r="B41" s="18"/>
      <c r="C41" s="18"/>
      <c r="D41" s="18"/>
      <c r="E41" s="18"/>
      <c r="F41" s="18"/>
      <c r="J41"/>
    </row>
    <row r="42" spans="1:10" x14ac:dyDescent="0.25">
      <c r="B42" s="18"/>
      <c r="C42" s="18"/>
      <c r="D42" s="18"/>
      <c r="E42" s="18"/>
      <c r="F42" s="18"/>
    </row>
    <row r="43" spans="1:10" x14ac:dyDescent="0.25">
      <c r="B43" s="18"/>
      <c r="C43" s="18"/>
      <c r="D43" s="18"/>
      <c r="E43" s="18"/>
      <c r="F43" s="18"/>
    </row>
    <row r="44" spans="1:10" x14ac:dyDescent="0.25">
      <c r="A44" s="29"/>
      <c r="B44" s="18"/>
      <c r="C44" s="18"/>
      <c r="D44" s="18"/>
      <c r="E44" s="18"/>
      <c r="F44" s="18"/>
      <c r="G44" s="30"/>
    </row>
    <row r="45" spans="1:10" x14ac:dyDescent="0.25">
      <c r="A45" s="31"/>
      <c r="B45" s="18"/>
      <c r="C45" s="18"/>
      <c r="D45" s="18"/>
      <c r="E45" s="18"/>
      <c r="F45" s="18"/>
      <c r="G45" s="30"/>
    </row>
    <row r="46" spans="1:10" x14ac:dyDescent="0.25">
      <c r="B46" s="18"/>
      <c r="C46" s="18"/>
      <c r="D46" s="18"/>
      <c r="E46" s="18"/>
      <c r="F46" s="18"/>
    </row>
    <row r="47" spans="1:10" x14ac:dyDescent="0.25">
      <c r="A47" s="29"/>
      <c r="B47" s="18"/>
      <c r="C47" s="18"/>
      <c r="D47" s="18"/>
      <c r="E47" s="18"/>
      <c r="F47" s="18"/>
      <c r="G47" s="30"/>
    </row>
    <row r="48" spans="1:10" x14ac:dyDescent="0.25">
      <c r="A48" s="31"/>
      <c r="B48" s="18"/>
      <c r="C48" s="18"/>
      <c r="D48" s="18"/>
      <c r="E48" s="18"/>
      <c r="F48" s="18"/>
    </row>
    <row r="49" spans="2:10" customFormat="1" x14ac:dyDescent="0.25">
      <c r="B49" s="18"/>
      <c r="C49" s="18"/>
      <c r="D49" s="18"/>
      <c r="E49" s="18"/>
      <c r="F49" s="18"/>
      <c r="J49" s="35"/>
    </row>
    <row r="50" spans="2:10" customFormat="1" x14ac:dyDescent="0.25">
      <c r="B50" s="18"/>
      <c r="C50" s="18"/>
      <c r="D50" s="18"/>
      <c r="E50" s="18"/>
      <c r="F50" s="18"/>
      <c r="J50" s="35"/>
    </row>
    <row r="51" spans="2:10" customFormat="1" x14ac:dyDescent="0.25">
      <c r="B51" s="18"/>
      <c r="C51" s="18"/>
      <c r="D51" s="18"/>
      <c r="E51" s="18"/>
      <c r="F51" s="18"/>
      <c r="J51" s="35"/>
    </row>
    <row r="52" spans="2:10" customFormat="1" x14ac:dyDescent="0.25">
      <c r="B52" s="18"/>
      <c r="C52" s="18"/>
      <c r="D52" s="18"/>
      <c r="E52" s="18"/>
      <c r="F52" s="18"/>
      <c r="J52" s="35"/>
    </row>
  </sheetData>
  <mergeCells count="2">
    <mergeCell ref="A1:G1"/>
    <mergeCell ref="A2:G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2024-01-17T09:32:05Z</dcterms:modified>
</cp:coreProperties>
</file>