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filterPrivacy="1" codeName="ThisWorkbook" defaultThemeVersion="124226"/>
  <xr:revisionPtr revIDLastSave="0" documentId="13_ncr:1_{78A6CDC6-5EBE-4B41-A567-44427917B648}" xr6:coauthVersionLast="36" xr6:coauthVersionMax="36" xr10:uidLastSave="{00000000-0000-0000-0000-000000000000}"/>
  <bookViews>
    <workbookView xWindow="-585" yWindow="5685" windowWidth="28530" windowHeight="7410" tabRatio="753" activeTab="1" xr2:uid="{00000000-000D-0000-FFFF-FFFF00000000}"/>
  </bookViews>
  <sheets>
    <sheet name="Kapaku-Cover" sheetId="17" r:id="rId1"/>
    <sheet name="Permbajtja-Content" sheetId="15" r:id="rId2"/>
    <sheet name="sup18pp" sheetId="33" r:id="rId3"/>
    <sheet name="use18pp" sheetId="35" r:id="rId4"/>
    <sheet name="sup19pp" sheetId="36" r:id="rId5"/>
    <sheet name="use19pp" sheetId="37" r:id="rId6"/>
    <sheet name="sup19cp" sheetId="38" r:id="rId7"/>
    <sheet name="use19cp" sheetId="39" r:id="rId8"/>
    <sheet name="sup20pp" sheetId="40" r:id="rId9"/>
    <sheet name="use20pp" sheetId="41" r:id="rId10"/>
    <sheet name="sup20cp" sheetId="42" r:id="rId11"/>
    <sheet name="use20cp" sheetId="43" r:id="rId12"/>
    <sheet name="sup21pp" sheetId="44" r:id="rId13"/>
    <sheet name="use21pp" sheetId="45" r:id="rId14"/>
    <sheet name="sup21cp" sheetId="46" r:id="rId15"/>
    <sheet name="use21cp" sheetId="47" r:id="rId16"/>
    <sheet name="sup22pp" sheetId="48" r:id="rId17"/>
    <sheet name="use22pp" sheetId="49" r:id="rId18"/>
    <sheet name="sup22cp" sheetId="50" r:id="rId19"/>
    <sheet name="use22cp" sheetId="51" r:id="rId20"/>
    <sheet name="sup23pp" sheetId="52" r:id="rId21"/>
    <sheet name="use23pp" sheetId="53" r:id="rId22"/>
    <sheet name="sup23cp" sheetId="54" r:id="rId23"/>
    <sheet name="use23cp" sheetId="55" r:id="rId24"/>
  </sheets>
  <externalReferences>
    <externalReference r:id="rId25"/>
    <externalReference r:id="rId26"/>
    <externalReference r:id="rId27"/>
    <externalReference r:id="rId28"/>
    <externalReference r:id="rId29"/>
  </externalReferences>
  <definedNames>
    <definedName name="ad" localSheetId="2">#REF!</definedName>
    <definedName name="ad" localSheetId="6">#REF!</definedName>
    <definedName name="ad" localSheetId="4">#REF!</definedName>
    <definedName name="ad" localSheetId="10">#REF!</definedName>
    <definedName name="ad" localSheetId="8">#REF!</definedName>
    <definedName name="ad" localSheetId="14">#REF!</definedName>
    <definedName name="ad" localSheetId="12">#REF!</definedName>
    <definedName name="ad" localSheetId="18">#REF!</definedName>
    <definedName name="ad" localSheetId="16">#REF!</definedName>
    <definedName name="ad" localSheetId="22">#REF!</definedName>
    <definedName name="ad" localSheetId="20">#REF!</definedName>
    <definedName name="ad" localSheetId="3">#REF!</definedName>
    <definedName name="ad" localSheetId="7">#REF!</definedName>
    <definedName name="ad" localSheetId="5">#REF!</definedName>
    <definedName name="ad" localSheetId="11">#REF!</definedName>
    <definedName name="ad" localSheetId="9">#REF!</definedName>
    <definedName name="ad" localSheetId="15">#REF!</definedName>
    <definedName name="ad" localSheetId="13">#REF!</definedName>
    <definedName name="ad" localSheetId="19">#REF!</definedName>
    <definedName name="ad" localSheetId="17">#REF!</definedName>
    <definedName name="ad" localSheetId="23">#REF!</definedName>
    <definedName name="ad" localSheetId="21">#REF!</definedName>
    <definedName name="ad">#REF!</definedName>
    <definedName name="Admin2">OFFSET('[1]Mes Admin'!$Y$4,'[1]Mes Admin'!$X$1,0,1,5)</definedName>
    <definedName name="Arsim2">OFFSET('[1]Mes Arsimi'!$U$3,'[1]Mes Arsimi'!$X$1,0,1,5)</definedName>
    <definedName name="datab" localSheetId="2">#REF!</definedName>
    <definedName name="datab" localSheetId="6">#REF!</definedName>
    <definedName name="datab" localSheetId="4">#REF!</definedName>
    <definedName name="datab" localSheetId="10">#REF!</definedName>
    <definedName name="datab" localSheetId="8">#REF!</definedName>
    <definedName name="datab" localSheetId="14">#REF!</definedName>
    <definedName name="datab" localSheetId="12">#REF!</definedName>
    <definedName name="datab" localSheetId="18">#REF!</definedName>
    <definedName name="datab" localSheetId="16">#REF!</definedName>
    <definedName name="datab" localSheetId="22">#REF!</definedName>
    <definedName name="datab" localSheetId="20">#REF!</definedName>
    <definedName name="datab" localSheetId="3">#REF!</definedName>
    <definedName name="datab" localSheetId="7">#REF!</definedName>
    <definedName name="datab" localSheetId="5">#REF!</definedName>
    <definedName name="datab" localSheetId="11">#REF!</definedName>
    <definedName name="datab" localSheetId="9">#REF!</definedName>
    <definedName name="datab" localSheetId="15">#REF!</definedName>
    <definedName name="datab" localSheetId="13">#REF!</definedName>
    <definedName name="datab" localSheetId="19">#REF!</definedName>
    <definedName name="datab" localSheetId="17">#REF!</definedName>
    <definedName name="datab" localSheetId="23">#REF!</definedName>
    <definedName name="datab" localSheetId="21">#REF!</definedName>
    <definedName name="datab">#REF!</definedName>
    <definedName name="_xlnm.Database" localSheetId="2">#REF!</definedName>
    <definedName name="_xlnm.Database" localSheetId="6">#REF!</definedName>
    <definedName name="_xlnm.Database" localSheetId="4">#REF!</definedName>
    <definedName name="_xlnm.Database" localSheetId="10">#REF!</definedName>
    <definedName name="_xlnm.Database" localSheetId="8">#REF!</definedName>
    <definedName name="_xlnm.Database" localSheetId="14">#REF!</definedName>
    <definedName name="_xlnm.Database" localSheetId="12">#REF!</definedName>
    <definedName name="_xlnm.Database" localSheetId="18">#REF!</definedName>
    <definedName name="_xlnm.Database" localSheetId="16">#REF!</definedName>
    <definedName name="_xlnm.Database" localSheetId="22">#REF!</definedName>
    <definedName name="_xlnm.Database" localSheetId="20">#REF!</definedName>
    <definedName name="_xlnm.Database" localSheetId="3">#REF!</definedName>
    <definedName name="_xlnm.Database" localSheetId="7">#REF!</definedName>
    <definedName name="_xlnm.Database" localSheetId="5">#REF!</definedName>
    <definedName name="_xlnm.Database" localSheetId="11">#REF!</definedName>
    <definedName name="_xlnm.Database" localSheetId="9">#REF!</definedName>
    <definedName name="_xlnm.Database" localSheetId="15">#REF!</definedName>
    <definedName name="_xlnm.Database" localSheetId="13">#REF!</definedName>
    <definedName name="_xlnm.Database" localSheetId="19">#REF!</definedName>
    <definedName name="_xlnm.Database" localSheetId="17">#REF!</definedName>
    <definedName name="_xlnm.Database" localSheetId="23">#REF!</definedName>
    <definedName name="_xlnm.Database" localSheetId="21">#REF!</definedName>
    <definedName name="_xlnm.Database">#REF!</definedName>
    <definedName name="dfd" localSheetId="2">#REF!</definedName>
    <definedName name="dfd" localSheetId="6">#REF!</definedName>
    <definedName name="dfd" localSheetId="4">#REF!</definedName>
    <definedName name="dfd" localSheetId="10">#REF!</definedName>
    <definedName name="dfd" localSheetId="8">#REF!</definedName>
    <definedName name="dfd" localSheetId="14">#REF!</definedName>
    <definedName name="dfd" localSheetId="12">#REF!</definedName>
    <definedName name="dfd" localSheetId="18">#REF!</definedName>
    <definedName name="dfd" localSheetId="16">#REF!</definedName>
    <definedName name="dfd" localSheetId="22">#REF!</definedName>
    <definedName name="dfd" localSheetId="20">#REF!</definedName>
    <definedName name="dfd" localSheetId="3">#REF!</definedName>
    <definedName name="dfd" localSheetId="7">#REF!</definedName>
    <definedName name="dfd" localSheetId="5">#REF!</definedName>
    <definedName name="dfd" localSheetId="11">#REF!</definedName>
    <definedName name="dfd" localSheetId="9">#REF!</definedName>
    <definedName name="dfd" localSheetId="15">#REF!</definedName>
    <definedName name="dfd" localSheetId="13">#REF!</definedName>
    <definedName name="dfd" localSheetId="19">#REF!</definedName>
    <definedName name="dfd" localSheetId="17">#REF!</definedName>
    <definedName name="dfd" localSheetId="23">#REF!</definedName>
    <definedName name="dfd" localSheetId="21">#REF!</definedName>
    <definedName name="dfd">#REF!</definedName>
    <definedName name="DL">[2]Temp!$AF$3:$AK$42</definedName>
    <definedName name="DU">[2]Temp!$AM$3:$AR$42</definedName>
    <definedName name="Edu">OFFSET('[3]Nr Education'!$Z$2,'[3]Nr Education'!$X$1,0,1,8)</definedName>
    <definedName name="Health">OFFSET('[3]Nr Health'!$X$3,'[3]Nr Health'!$V$1,0,1,8)</definedName>
    <definedName name="Health2">OFFSET('[1]Mes Shend'!$X$2,'[1]Mes Shend'!$X$1,0,1,5)</definedName>
    <definedName name="keyflag">[2]Input!$P$1</definedName>
    <definedName name="Lidh">OFFSET([3]Other!$X$2,[3]Other!$V$1,0,1,8)</definedName>
    <definedName name="other2">OFFSET('[1]Other 92'!$V$2,'[1]Other 92'!$X$1,0,1,5)</definedName>
    <definedName name="_xlnm.Print_Area" localSheetId="0">'Kapaku-Cover'!$A$1:$J$42</definedName>
    <definedName name="Prov">OFFSET([3]Admin!$Y$2,[3]Admin!$X$1,0,1,8)</definedName>
    <definedName name="renta05">'[4]ConstantePisani(25)'!$G$50</definedName>
    <definedName name="scrForecast">[2]Forecast!$A$1:$L$65536</definedName>
    <definedName name="scrInput">[2]Input!$A$1:$K$65536</definedName>
    <definedName name="scrOutput">[2]Output!$A$1:$U$40</definedName>
    <definedName name="Shih">OFFSET([5]FromMoF!$A$61,[5]FromMoF!$D$78,1,1,8)</definedName>
    <definedName name="SubPermbledhese" localSheetId="2">#REF!</definedName>
    <definedName name="SubPermbledhese" localSheetId="6">#REF!</definedName>
    <definedName name="SubPermbledhese" localSheetId="4">#REF!</definedName>
    <definedName name="SubPermbledhese" localSheetId="10">#REF!</definedName>
    <definedName name="SubPermbledhese" localSheetId="8">#REF!</definedName>
    <definedName name="SubPermbledhese" localSheetId="14">#REF!</definedName>
    <definedName name="SubPermbledhese" localSheetId="12">#REF!</definedName>
    <definedName name="SubPermbledhese" localSheetId="18">#REF!</definedName>
    <definedName name="SubPermbledhese" localSheetId="16">#REF!</definedName>
    <definedName name="SubPermbledhese" localSheetId="22">#REF!</definedName>
    <definedName name="SubPermbledhese" localSheetId="20">#REF!</definedName>
    <definedName name="SubPermbledhese" localSheetId="3">#REF!</definedName>
    <definedName name="SubPermbledhese" localSheetId="7">#REF!</definedName>
    <definedName name="SubPermbledhese" localSheetId="5">#REF!</definedName>
    <definedName name="SubPermbledhese" localSheetId="11">#REF!</definedName>
    <definedName name="SubPermbledhese" localSheetId="9">#REF!</definedName>
    <definedName name="SubPermbledhese" localSheetId="15">#REF!</definedName>
    <definedName name="SubPermbledhese" localSheetId="13">#REF!</definedName>
    <definedName name="SubPermbledhese" localSheetId="19">#REF!</definedName>
    <definedName name="SubPermbledhese" localSheetId="17">#REF!</definedName>
    <definedName name="SubPermbledhese" localSheetId="23">#REF!</definedName>
    <definedName name="SubPermbledhese" localSheetId="21">#REF!</definedName>
    <definedName name="SubPermbledhese">#REF!</definedName>
    <definedName name="Taxes_constp_2010" localSheetId="2">#REF!</definedName>
    <definedName name="Taxes_constp_2010" localSheetId="6">#REF!</definedName>
    <definedName name="Taxes_constp_2010" localSheetId="4">#REF!</definedName>
    <definedName name="Taxes_constp_2010" localSheetId="10">#REF!</definedName>
    <definedName name="Taxes_constp_2010" localSheetId="8">#REF!</definedName>
    <definedName name="Taxes_constp_2010" localSheetId="14">#REF!</definedName>
    <definedName name="Taxes_constp_2010" localSheetId="12">#REF!</definedName>
    <definedName name="Taxes_constp_2010" localSheetId="18">#REF!</definedName>
    <definedName name="Taxes_constp_2010" localSheetId="16">#REF!</definedName>
    <definedName name="Taxes_constp_2010" localSheetId="22">#REF!</definedName>
    <definedName name="Taxes_constp_2010" localSheetId="20">#REF!</definedName>
    <definedName name="Taxes_constp_2010" localSheetId="3">#REF!</definedName>
    <definedName name="Taxes_constp_2010" localSheetId="7">#REF!</definedName>
    <definedName name="Taxes_constp_2010" localSheetId="5">#REF!</definedName>
    <definedName name="Taxes_constp_2010" localSheetId="11">#REF!</definedName>
    <definedName name="Taxes_constp_2010" localSheetId="9">#REF!</definedName>
    <definedName name="Taxes_constp_2010" localSheetId="15">#REF!</definedName>
    <definedName name="Taxes_constp_2010" localSheetId="13">#REF!</definedName>
    <definedName name="Taxes_constp_2010" localSheetId="19">#REF!</definedName>
    <definedName name="Taxes_constp_2010" localSheetId="17">#REF!</definedName>
    <definedName name="Taxes_constp_2010" localSheetId="23">#REF!</definedName>
    <definedName name="Taxes_constp_2010" localSheetId="21">#REF!</definedName>
    <definedName name="Taxes_constp_2010">#REF!</definedName>
    <definedName name="x">[2]Temp!$L$4:$L$23</definedName>
    <definedName name="y">[2]Temp!$D$4:$D$23</definedName>
  </definedNames>
  <calcPr calcId="191029"/>
</workbook>
</file>

<file path=xl/calcChain.xml><?xml version="1.0" encoding="utf-8"?>
<calcChain xmlns="http://schemas.openxmlformats.org/spreadsheetml/2006/main">
  <c r="B28" i="15" l="1"/>
  <c r="B27" i="15"/>
  <c r="B26" i="15"/>
  <c r="B25" i="15"/>
  <c r="B22" i="15"/>
  <c r="B21" i="15"/>
  <c r="B18" i="15"/>
  <c r="B10" i="15"/>
  <c r="B24" i="15"/>
  <c r="B23" i="15"/>
  <c r="B14" i="15"/>
  <c r="B20" i="15"/>
  <c r="B19" i="15"/>
  <c r="B17" i="15"/>
  <c r="B16" i="15"/>
  <c r="B15" i="15"/>
  <c r="B13" i="15"/>
  <c r="B12" i="15"/>
  <c r="B11" i="15"/>
  <c r="B9" i="15"/>
  <c r="B18" i="17" l="1"/>
  <c r="A34" i="17" l="1"/>
  <c r="B20" i="17" l="1"/>
  <c r="A41" i="17"/>
  <c r="A35" i="17"/>
  <c r="B8" i="15" l="1"/>
  <c r="B7" i="15"/>
  <c r="A37" i="17" l="1"/>
  <c r="A42" i="17" l="1"/>
  <c r="A38" i="17" l="1"/>
  <c r="C4" i="17" l="1"/>
  <c r="A3" i="15" l="1"/>
</calcChain>
</file>

<file path=xl/sharedStrings.xml><?xml version="1.0" encoding="utf-8"?>
<sst xmlns="http://schemas.openxmlformats.org/spreadsheetml/2006/main" count="11434" uniqueCount="519">
  <si>
    <t>Ndërtimi</t>
  </si>
  <si>
    <t>Total</t>
  </si>
  <si>
    <t>Industria nxjerrëse</t>
  </si>
  <si>
    <t>Mining and quarrying</t>
  </si>
  <si>
    <t>Manufacture of food products, beverages and tobacco products</t>
  </si>
  <si>
    <t>Manufacture of textiles, wearing apparel and leather products</t>
  </si>
  <si>
    <t>Wholesale and retail trade and repair of motor vehicles and motorcycles</t>
  </si>
  <si>
    <t>Wholesale trade, except of motor vehicles and motorcycles</t>
  </si>
  <si>
    <t>Retail trade, except of motor vehicles and motorcycles</t>
  </si>
  <si>
    <t>Land transport and transport via pipelines</t>
  </si>
  <si>
    <t>Postal and courier activities</t>
  </si>
  <si>
    <t>Accommodation and food service activities</t>
  </si>
  <si>
    <t>Telecommunications</t>
  </si>
  <si>
    <t>Computer programming, consultancy and related activities; information service activities</t>
  </si>
  <si>
    <t>Real estate activities</t>
  </si>
  <si>
    <t>Public administration and defence; compulsory social security</t>
  </si>
  <si>
    <t>Education</t>
  </si>
  <si>
    <t>Human health activities</t>
  </si>
  <si>
    <t xml:space="preserve"> </t>
  </si>
  <si>
    <t>Përshkrimi</t>
  </si>
  <si>
    <t>Importet (CIF)</t>
  </si>
  <si>
    <t>Marzhi i tregtisë dhe transportit</t>
  </si>
  <si>
    <t>Taksat minus subvencione mbi produktet</t>
  </si>
  <si>
    <t>NVE</t>
  </si>
  <si>
    <t>B</t>
  </si>
  <si>
    <t>C19</t>
  </si>
  <si>
    <t>D35</t>
  </si>
  <si>
    <t>E36</t>
  </si>
  <si>
    <t>F</t>
  </si>
  <si>
    <t>G45</t>
  </si>
  <si>
    <t>G46</t>
  </si>
  <si>
    <t>G47</t>
  </si>
  <si>
    <t>H49</t>
  </si>
  <si>
    <t>H53</t>
  </si>
  <si>
    <t>I</t>
  </si>
  <si>
    <t>J61</t>
  </si>
  <si>
    <t>L68</t>
  </si>
  <si>
    <t>O84</t>
  </si>
  <si>
    <t>P85</t>
  </si>
  <si>
    <t>P7</t>
  </si>
  <si>
    <t>SUPBP</t>
  </si>
  <si>
    <t>P118</t>
  </si>
  <si>
    <t>D21_M_D31</t>
  </si>
  <si>
    <t>SUPPP</t>
  </si>
  <si>
    <t>Description</t>
  </si>
  <si>
    <t>Total supply at basic prices</t>
  </si>
  <si>
    <t>Trade and transport margins</t>
  </si>
  <si>
    <t>Taxes less subsidies on products</t>
  </si>
  <si>
    <t>Total supply at purchasers' prices</t>
  </si>
  <si>
    <t>NACE</t>
  </si>
  <si>
    <t>TOTAL</t>
  </si>
  <si>
    <t>Food products, beverages and tobacco products</t>
  </si>
  <si>
    <t>Textiles, wearing apparel and leather products</t>
  </si>
  <si>
    <t>Electricity, gas, steam and air-conditioning</t>
  </si>
  <si>
    <t>Natural water; water treatment and supply services</t>
  </si>
  <si>
    <t xml:space="preserve">Sewerage; waste collection, treatment and disposal activities; materials recovery; remediation activities and other waste management services </t>
  </si>
  <si>
    <t>Constructions and construction works</t>
  </si>
  <si>
    <t>Wholesale and retail trade and repair services of motor vehicles and motorcycles</t>
  </si>
  <si>
    <t>Wholesale trade services, except of motor vehicles and motorcycles</t>
  </si>
  <si>
    <t>Retail trade services, except of motor vehicles and motorcycles</t>
  </si>
  <si>
    <t>Land transport services and transport services via pipelines</t>
  </si>
  <si>
    <t>Postal and courier services</t>
  </si>
  <si>
    <t>Accommodation and food services</t>
  </si>
  <si>
    <t>Telecommunications services</t>
  </si>
  <si>
    <t>Computer programming, consultancy and related services; information services</t>
  </si>
  <si>
    <t>Real estate services</t>
  </si>
  <si>
    <t>Shërbime të pasurive të paluajtshme</t>
  </si>
  <si>
    <t>Public administration and defence services; compulsory social security services</t>
  </si>
  <si>
    <t>Education services</t>
  </si>
  <si>
    <t>Human health services</t>
  </si>
  <si>
    <t>CPA_TOTAL</t>
  </si>
  <si>
    <t>Konsumi final i familjeve</t>
  </si>
  <si>
    <t>Konsumi final i qeverisë dhe OJF-ve</t>
  </si>
  <si>
    <t>Ndryshim gjendje</t>
  </si>
  <si>
    <t>Përdorimet finale me çmime tregu</t>
  </si>
  <si>
    <t>P3_S14</t>
  </si>
  <si>
    <t>P3_S13</t>
  </si>
  <si>
    <t>P3</t>
  </si>
  <si>
    <t>P51</t>
  </si>
  <si>
    <t>P52</t>
  </si>
  <si>
    <t>P5</t>
  </si>
  <si>
    <t>P6</t>
  </si>
  <si>
    <t>TFINU</t>
  </si>
  <si>
    <t>TU</t>
  </si>
  <si>
    <t>Final consumption expenditure by households</t>
  </si>
  <si>
    <t>Final consumption expenditure by government</t>
  </si>
  <si>
    <t>Final consumption expenditure</t>
  </si>
  <si>
    <t>Gross fixed capital formation</t>
  </si>
  <si>
    <t>Changes in inventories</t>
  </si>
  <si>
    <t>Gross capital formation</t>
  </si>
  <si>
    <t>Final uses at purchasers' prices</t>
  </si>
  <si>
    <t>Total use at purchasers' prices</t>
  </si>
  <si>
    <t>Total intermediate consumption of industries</t>
  </si>
  <si>
    <t>B1G</t>
  </si>
  <si>
    <t>Value added of industries</t>
  </si>
  <si>
    <t>Vlera e Shtuar sipas aktiviteteve</t>
  </si>
  <si>
    <t>Tab 1</t>
  </si>
  <si>
    <t>Tab 2</t>
  </si>
  <si>
    <t>KODI</t>
  </si>
  <si>
    <t>Imports (CIF)</t>
  </si>
  <si>
    <t>Eksportet (FOB)</t>
  </si>
  <si>
    <t>Exports (FOB)</t>
  </si>
  <si>
    <t>Supply Table at basic prices, including a transformation into purchasers' prices</t>
  </si>
  <si>
    <t>PRODHIMI SIPAS AKTIVITETEVE (NVE) - OUTPUT OF INDUSTRIES (NACE)</t>
  </si>
  <si>
    <t xml:space="preserve">                                                        PRODHIMI SIPAS AKTIVITETEVE (NVE) - OUTPUT OF INDUSTRIES (NACE)</t>
  </si>
  <si>
    <t xml:space="preserve">                                                                   PRODHIMI SIPAS AKTIVITETEVE (NVE) - OUTPUT OF INDUSTRIES (NACE)</t>
  </si>
  <si>
    <t>Tabela e Burimeve me çmime bazë dhe transformimi me çmime tregu</t>
  </si>
  <si>
    <t>KONSUMI NDERMJETES I INDUSTRIVE(NVE) - INPUT OF INDUSTRIES (NACE)</t>
  </si>
  <si>
    <t>VALUIMI-VALUATION</t>
  </si>
  <si>
    <t xml:space="preserve">                    në milion Lekë/ in million ALL</t>
  </si>
  <si>
    <t>PERDORIMET FINALE-FINAL USES</t>
  </si>
  <si>
    <t>Shpenzimet e konsumit final</t>
  </si>
  <si>
    <t xml:space="preserve">Formimi bruto i kapitalit </t>
  </si>
  <si>
    <t>Formimi i  bruto i kapitalit fiks</t>
  </si>
  <si>
    <t>Use Table at purchasers' prices</t>
  </si>
  <si>
    <t>Tabela e Përdorimeve me çmime tregu</t>
  </si>
  <si>
    <t>Gjithsej</t>
  </si>
  <si>
    <t>Prodhimi gjithsej sipas aktiviteteve</t>
  </si>
  <si>
    <t>Burimet gjithsej me çmime bazë</t>
  </si>
  <si>
    <t>Burimet gjithsej me çmime tregu</t>
  </si>
  <si>
    <t>Konsumi Ndërmjetës gjithsej sipas aktiviteteve</t>
  </si>
  <si>
    <t>Përdorimet gjithsej me çmime tregu</t>
  </si>
  <si>
    <t>Viti 2018 (me çmime korrente)</t>
  </si>
  <si>
    <t>Year 2018 (at current prices)</t>
  </si>
  <si>
    <t>Products of agriculture, hunting and related services</t>
  </si>
  <si>
    <t>Products of forestry, logging and related services</t>
  </si>
  <si>
    <t>Fish and other fishing products; aquaculture products; support services to fishing</t>
  </si>
  <si>
    <t>Wood and of products of wood and cork, except furniture; articles of straw and plaiting materials</t>
  </si>
  <si>
    <t>Paper and paper products</t>
  </si>
  <si>
    <t>Printing and recording services</t>
  </si>
  <si>
    <t xml:space="preserve">Coke and refined petroleum products </t>
  </si>
  <si>
    <t>Chemicals and chemical products</t>
  </si>
  <si>
    <t>Basic pharmaceutical products and pharmaceutical preparations</t>
  </si>
  <si>
    <t>Rubber and plastics products</t>
  </si>
  <si>
    <t>Other non-metallic mineral products</t>
  </si>
  <si>
    <t>Basic metals</t>
  </si>
  <si>
    <t>Fabricated metal products, except machinery and equipment</t>
  </si>
  <si>
    <t>Computer, electronic and optical products</t>
  </si>
  <si>
    <t>Electrical equipment</t>
  </si>
  <si>
    <t>Machinery and equipment n.e.c.</t>
  </si>
  <si>
    <t>Motor vehicles, trailers and semi-trailers</t>
  </si>
  <si>
    <t>Other transport equipment</t>
  </si>
  <si>
    <t>Furniture; other manufactured goods</t>
  </si>
  <si>
    <t>Repair and installation services of machinery and equipment</t>
  </si>
  <si>
    <t>Water transport services</t>
  </si>
  <si>
    <t>Air transport services</t>
  </si>
  <si>
    <t>Warehousing and support services for transportation</t>
  </si>
  <si>
    <t>Publishing services</t>
  </si>
  <si>
    <t>Motion picture, video and television programme production services, sound recording and music publishing; programming and broadcasting services</t>
  </si>
  <si>
    <t>Financial services, except insurance and pension funding</t>
  </si>
  <si>
    <t>Insurance, reinsurance and pension funding services, except compulsory social security</t>
  </si>
  <si>
    <t>Services auxiliary to financial services and insurance services</t>
  </si>
  <si>
    <t>Legal and accounting services; services of head offices; management consulting services</t>
  </si>
  <si>
    <t>Architectural and engineering services; technical testing and analysis services</t>
  </si>
  <si>
    <t>Scientific research and development services</t>
  </si>
  <si>
    <t>Advertising and market research services</t>
  </si>
  <si>
    <t>Other professional, scientific and technical services; veterinary services</t>
  </si>
  <si>
    <t>Rental and leasing services</t>
  </si>
  <si>
    <t>Employment services</t>
  </si>
  <si>
    <t>Travel agency, tour operator and other reservation services and related services</t>
  </si>
  <si>
    <t>Security and investigation services; services to buildings and landscape; office administrative, office support and other business support services</t>
  </si>
  <si>
    <t>Social work services</t>
  </si>
  <si>
    <t>Creative, arts and entertainment services; library, archive, museum and other cultural services; gambling and betting services</t>
  </si>
  <si>
    <t>Sporting services and amusement and recreation services</t>
  </si>
  <si>
    <t>Services furnished by membership organisations</t>
  </si>
  <si>
    <t>Repair services of computers and personal and household goods</t>
  </si>
  <si>
    <t>Other personal services</t>
  </si>
  <si>
    <t xml:space="preserve">Services of households as employers; undifferentiated goods and services produced by households for own use </t>
  </si>
  <si>
    <t>Services provided by extraterritorial organisations and bodies</t>
  </si>
  <si>
    <t>Other non-market output</t>
  </si>
  <si>
    <t xml:space="preserve">Kultivimi dhe rritja e kafshëve, gjueti dhe aktivitete të tjera </t>
  </si>
  <si>
    <t xml:space="preserve">Pyjet dhe prerja dhe transportimi I drurëve </t>
  </si>
  <si>
    <t xml:space="preserve">Peshkimi dhe akuakultura </t>
  </si>
  <si>
    <t>Prodhimi I produkteve ushqimore, pijeve dhe produkteve të duhanit</t>
  </si>
  <si>
    <t>Përpunimi i tekstileve, konfeksionimi i veshjeve dhe produktet e lëkurës</t>
  </si>
  <si>
    <t>Prodhimi i produkteve prej druri dhe I produkteve prej druri dhe tapave, duke përjashtuar mobiljet, prodhimin e artikujve prej kashte dhe prodhimi I artikujve të tjerë të thurjes</t>
  </si>
  <si>
    <t xml:space="preserve">Prodhimi I letrës dhe I produkteve të letrës </t>
  </si>
  <si>
    <t xml:space="preserve">Printimi dhe riprodhimi I medias së rregjistruar </t>
  </si>
  <si>
    <t>Prodhimi i koksit dhe produkteve të naftës të rafinuar</t>
  </si>
  <si>
    <t>Prodhimi i kimikateve dhe produkteve kimike</t>
  </si>
  <si>
    <t>Përpunimi i produkteve me bazë farmaceutike dhe preparateve farmaceutike</t>
  </si>
  <si>
    <t>Prodhimi i produkteve të kauçukut dhe plastikës</t>
  </si>
  <si>
    <t>Prodhimi i produkteve të tjera minerale jo metalike</t>
  </si>
  <si>
    <t>Prodhimi i metaleve bazë</t>
  </si>
  <si>
    <t>Prodhimi i produkteve metalikë të fabrikuara, përveç makinerive dhe pajisjeve</t>
  </si>
  <si>
    <t>Prodhimi i produkteve optikë, elektronikë, kompjuterikë</t>
  </si>
  <si>
    <t xml:space="preserve">Prodhimi i  paisjeve elektrike </t>
  </si>
  <si>
    <t>Prodhimi i produkteve të tjera metalike p.k.t</t>
  </si>
  <si>
    <t>Prodhimi i karrocerive për mjetet e transportit: prodhimi i rimorkiove dhe gjysëm rimorkiove</t>
  </si>
  <si>
    <t>Prodhimi i mjeteve të tjera të transportit</t>
  </si>
  <si>
    <t xml:space="preserve">Prodhimi i mobiljeve; të tjera përpunuese; </t>
  </si>
  <si>
    <t>Riparimi dhe instalimi i makinerive dhe paisjeve</t>
  </si>
  <si>
    <t>Energjia elektrike, gazi, avulli dhe furnizimi me ajër të kondicionuar</t>
  </si>
  <si>
    <t xml:space="preserve">Grumbullimin, trajtimin dhe furnizimin me ujë </t>
  </si>
  <si>
    <t xml:space="preserve">Aktivitetet e trajtimit; grumbullimi I ujit, trajtimi dhe aktivitete të deponimit, aktivitetet e rehabilitimit dhe shërbime të tjera të mamaxhimit të mbeturinave </t>
  </si>
  <si>
    <t>Tregtia me shumicë dhe me pakicë; riparimi i automjeteve dhe motorcikletave</t>
  </si>
  <si>
    <t>Tregtia me shumicë, përveç riparimit të automjeteve dhe motorcikletave</t>
  </si>
  <si>
    <t>Tregtia  me pakicë, përveç riparimit të automjeteve dhe motorcikletave</t>
  </si>
  <si>
    <t>Transporti Rrugor dhe transporti me tubacion</t>
  </si>
  <si>
    <t>Transporti Ujor</t>
  </si>
  <si>
    <t>Transporti Ajror</t>
  </si>
  <si>
    <t>Magazinimi dhe aktivitete të tjera mbështetëse të transportit</t>
  </si>
  <si>
    <t>Aktivitete të tjera postare dhe sherbimeve korier</t>
  </si>
  <si>
    <t>Akomodimi dhe shërbimi ushqimit dhe I pijeve</t>
  </si>
  <si>
    <t>Aktivitete publikimi</t>
  </si>
  <si>
    <t>Kinematografia, programe televizive, muzikore, aktivitete publikimi, programe dhe transmetime televizive</t>
  </si>
  <si>
    <t>Telekomunikacione</t>
  </si>
  <si>
    <t>Programim kompjuteri, aktivitete konsultimi dhe të lidhura me to; aktivitete të shërbimit të informacionit</t>
  </si>
  <si>
    <t>Aktivitete shërbimi financiare përveç financimit të sigurimeve dhe pensioneve</t>
  </si>
  <si>
    <t xml:space="preserve">Financimet e sigurimeve dhe pensioneve përveç sigurimeve shoqërore të detyrueshme </t>
  </si>
  <si>
    <t xml:space="preserve">Aktivitete ndihmëse të shërbimeve financiare dhe aktivitetet e sihurimit </t>
  </si>
  <si>
    <t>Aktivitete të pasurive të paluajtëshme (real estate)</t>
  </si>
  <si>
    <t>Aktivitete juridike dhe të kontabilitetit</t>
  </si>
  <si>
    <t>Aktivitete arkitekturale dhe inxhinierike; testimi dhe analiza teknike</t>
  </si>
  <si>
    <t>Kërkimi shkencor dhe zhvillimi</t>
  </si>
  <si>
    <t>Publiciteti dhe kërkimet e tregut</t>
  </si>
  <si>
    <t>Aktivitete të tjera profesionale, shkencore dhe teknike; aktivitetet e veterinarisë</t>
  </si>
  <si>
    <t xml:space="preserve">Aktivitete qiraje dhe qiraje financiare </t>
  </si>
  <si>
    <t>Aktivitete punësimi</t>
  </si>
  <si>
    <t xml:space="preserve">Agjensi udhëtimi, shërbime rezervimi </t>
  </si>
  <si>
    <t>Aktivitetet e sigurimit dhe hetimit; shërbimet për ndërtesat dhe aktivitetet  të tjera të mirëmbajtjes ; administrimit të zyrave ;  dhe aktivitetete të tjera mbështetëse të biznesit</t>
  </si>
  <si>
    <t>Administrim publik dhe mbrojtja; sigurimi social i detyrueshëm</t>
  </si>
  <si>
    <t>Arsimimi</t>
  </si>
  <si>
    <t>Aktivitete të shëndetit njerzor</t>
  </si>
  <si>
    <t>Aktivitete të punës sociale</t>
  </si>
  <si>
    <t>Aktivitete artistike, argëtuese dhe çlodhëse, librari, arkiva, muzeume dhe aktivitete të tjera kulturore; lojëra dhe baste</t>
  </si>
  <si>
    <t xml:space="preserve">Aktivitete sportive dhe aktivitete të tjera dëfrimi dhe çlodhëse </t>
  </si>
  <si>
    <t>Aktivitetet e anëtarësimit të organizatave</t>
  </si>
  <si>
    <t>Riparim kopjuteri dhe I të mirave personale dhe familjare</t>
  </si>
  <si>
    <t xml:space="preserve">Aktivitete të tjera shërbimi; </t>
  </si>
  <si>
    <t>Aktivitetet e familjeve si punëdhënës; aktivitete të prodhimit të mallrave e shërbimeve të pandryshueshme të familjeve për përdorim të vet</t>
  </si>
  <si>
    <t>Aktivitete te organizatave dhe organizmave nderkombetare</t>
  </si>
  <si>
    <t>A01</t>
  </si>
  <si>
    <t>A02</t>
  </si>
  <si>
    <t>A03</t>
  </si>
  <si>
    <t>C10T12</t>
  </si>
  <si>
    <t>C13T15</t>
  </si>
  <si>
    <t>C16</t>
  </si>
  <si>
    <t>C17</t>
  </si>
  <si>
    <t>C18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</si>
  <si>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</si>
  <si>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</si>
  <si>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</si>
  <si>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</si>
  <si>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</si>
  <si>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</si>
  <si>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</si>
  <si>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</si>
  <si>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</si>
  <si>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</si>
  <si>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</si>
  <si>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C31_32</t>
  </si>
  <si>
    <t>C33</t>
  </si>
  <si>
    <t>E37T39</t>
  </si>
  <si>
    <t>H50</t>
  </si>
  <si>
    <t>H51</t>
  </si>
  <si>
    <t>H52</t>
  </si>
  <si>
    <t>J58</t>
  </si>
  <si>
    <t>J59_60</t>
  </si>
  <si>
    <t>J62_63</t>
  </si>
  <si>
    <t>K64</t>
  </si>
  <si>
    <t>K65</t>
  </si>
  <si>
    <t>K66</t>
  </si>
  <si>
    <t>M69_70</t>
  </si>
  <si>
    <t>M71</t>
  </si>
  <si>
    <t>M72</t>
  </si>
  <si>
    <t>M73</t>
  </si>
  <si>
    <t>M74_75</t>
  </si>
  <si>
    <t>N77</t>
  </si>
  <si>
    <t>N78</t>
  </si>
  <si>
    <t>N79</t>
  </si>
  <si>
    <t>N80T82</t>
  </si>
  <si>
    <t>Q86</t>
  </si>
  <si>
    <t>Q87_88</t>
  </si>
  <si>
    <t>R90T92</t>
  </si>
  <si>
    <t>R93</t>
  </si>
  <si>
    <t>S94</t>
  </si>
  <si>
    <t>S95</t>
  </si>
  <si>
    <t>S96</t>
  </si>
  <si>
    <t>T</t>
  </si>
  <si>
    <t>U</t>
  </si>
  <si>
    <t>Crop and animal production, hunting and related service activities</t>
  </si>
  <si>
    <t>Forestry and logging</t>
  </si>
  <si>
    <t>Fishing and aquaculture</t>
  </si>
  <si>
    <t>Manufacture of wood and of products of wood and cork, except furniture; manufacture of articles of straw and plaiting materials</t>
  </si>
  <si>
    <t>Manufacture of paper and paper products</t>
  </si>
  <si>
    <t>Printing and reproduction of recorded media</t>
  </si>
  <si>
    <t xml:space="preserve">Manufacture of coke and refined petroleum products 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</si>
  <si>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</si>
  <si>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</si>
  <si>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</si>
  <si>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</si>
  <si>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</si>
  <si>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</si>
  <si>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</si>
  <si>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</si>
  <si>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</si>
  <si>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</si>
  <si>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</si>
  <si>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furniture; other manufacturing</t>
  </si>
  <si>
    <t>Repair and installation of machinery and equipment</t>
  </si>
  <si>
    <t>Electricity, gas, steam and air conditioning supply</t>
  </si>
  <si>
    <t>Water collection, treatment and supply</t>
  </si>
  <si>
    <t>Specialised construction works</t>
  </si>
  <si>
    <t>Water transport</t>
  </si>
  <si>
    <t>Air transport</t>
  </si>
  <si>
    <t>Warehousing and support activities for transportation</t>
  </si>
  <si>
    <t>Publishing activities</t>
  </si>
  <si>
    <t>Motion picture, video and television programme production, sound recording and music publishing activities; programming and broadcasting activities</t>
  </si>
  <si>
    <t>Financial service activities, except insurance and pension funding</t>
  </si>
  <si>
    <t>Insurance, reinsurance and pension funding, except compulsory social security</t>
  </si>
  <si>
    <t>Activities auxiliary to financial services and insurance activities</t>
  </si>
  <si>
    <t>Legal and accounting activities; activities of head offices; management consultancy activities</t>
  </si>
  <si>
    <t>Architectural and engineering activities; technical testing and analysis</t>
  </si>
  <si>
    <t>Scientific research and development</t>
  </si>
  <si>
    <t>Advertising and market research</t>
  </si>
  <si>
    <t>Other professional, scientific and technical activities; veterinary activities</t>
  </si>
  <si>
    <t>Rental and leasing activities</t>
  </si>
  <si>
    <t>Employment activities</t>
  </si>
  <si>
    <t>Travel agency, tour operator reservation service and related activities</t>
  </si>
  <si>
    <t>Security and investigation activities; services to buildings and landscape activities; office administrative, office support and other business support activities</t>
  </si>
  <si>
    <t>Social work activities</t>
  </si>
  <si>
    <t>Creative, arts and entertainment activities; libraries, archives, museums and other cultural activities; gambling and betting activities</t>
  </si>
  <si>
    <t>Sports activities and amusement and recreation activities</t>
  </si>
  <si>
    <t>Activities of membership organisations</t>
  </si>
  <si>
    <t>Repair of computers and personal and household goods</t>
  </si>
  <si>
    <t>Other personal service activities</t>
  </si>
  <si>
    <t>Activities of households as employers; undifferentiated goods- and services-producing activities of households for own use</t>
  </si>
  <si>
    <t>Activities of extra-territorial organisations and bodies</t>
  </si>
  <si>
    <t xml:space="preserve">               në milion Lekë/ in million ALL</t>
  </si>
  <si>
    <t>Produkte të bujqësisë, gjuetisë dhe shërbimeve të lidhura</t>
  </si>
  <si>
    <t>Produkte të pylltarisë, prerjes së druve dhe shërbimeve të lidhura</t>
  </si>
  <si>
    <t>Produkte ushqimore, pijet dhe produktet e duhanit</t>
  </si>
  <si>
    <t>Tekstile, veshje dhe produkte lëkure</t>
  </si>
  <si>
    <t>Letër dhe produkte letre</t>
  </si>
  <si>
    <t>Shërbime shtypi dhe regjistrimi</t>
  </si>
  <si>
    <t>Kimikate dhe produkte kimike</t>
  </si>
  <si>
    <t>Produkte gome dhe plastike</t>
  </si>
  <si>
    <t>Produkte minerale jo metalike të tjera</t>
  </si>
  <si>
    <t>Produkte metalike të përpunuara, përveç makinave dhe pajisjeve</t>
  </si>
  <si>
    <t>Produkte kompjuterike, elektronike dhe optike</t>
  </si>
  <si>
    <t>Pajisje elektrike</t>
  </si>
  <si>
    <t>Makinari dhe pajisje të tjera që nuk janë klasifikuar</t>
  </si>
  <si>
    <t>Pajisje transporti të tjera</t>
  </si>
  <si>
    <t>Mobilie; mallra të tjera të prodhuara</t>
  </si>
  <si>
    <t>Shërbime riparimi dhe instalimi të makinave dhe pajisjeve</t>
  </si>
  <si>
    <t>Uji natyror; shërbime për trajtimin dhe furnizimin me ujë</t>
  </si>
  <si>
    <t>Tregtia me shumicë dhe pakicë dhe shërbime riparimi të automjeteve dhe motocikletave</t>
  </si>
  <si>
    <t>Shërbime botimi</t>
  </si>
  <si>
    <t>Shërbime financiare, përveç sigurimeve dhe fondeve për pension</t>
  </si>
  <si>
    <t>Shërbime ndihmëse për shërbimet financiare dhe sigurimet</t>
  </si>
  <si>
    <t>Shërbime arkitekturore dhe inxhinierike; shërbime testimi dhe analiza teknike</t>
  </si>
  <si>
    <t>Shërbime të tjera profesionale, shkencore dhe teknike; shërbime veterinare</t>
  </si>
  <si>
    <t>Shërbime sportive dhe shërbime argëtimi dhe rekreacioni</t>
  </si>
  <si>
    <t>Shërbime të tjera personale</t>
  </si>
  <si>
    <t>Prodhimi për treg</t>
  </si>
  <si>
    <t>Total production by activity</t>
  </si>
  <si>
    <t>Taksa të tjera mbi prodhimin minus subvencione të tjera mbi prodhimin</t>
  </si>
  <si>
    <t xml:space="preserve">              64x64</t>
  </si>
  <si>
    <t xml:space="preserve">           64x64</t>
  </si>
  <si>
    <t>Peshk dhe produkte të tjera të peshkimit; produkte të akuakulturës; shërbime mbështetëse për peshkimin</t>
  </si>
  <si>
    <t>Miniera dhe gurore</t>
  </si>
  <si>
    <t>Dru dhe produkte prej druri  dhe tapave, duke përjashtuar mobiljet, prodhimin e artikujve prej kashte dhe prodhimi I artikujve të tjerë të thurjes</t>
  </si>
  <si>
    <t>Koks dhe produkte të rafinuara të naftës</t>
  </si>
  <si>
    <t>Produktet farmaceutike bazë dhe preparatet farmaceutike</t>
  </si>
  <si>
    <t>Metalet bazë</t>
  </si>
  <si>
    <t>Automjete, rimorkio dhe gjysmërimorkio</t>
  </si>
  <si>
    <t>Energji elektrike, gaz, avull dhe ajër të kondicionuar</t>
  </si>
  <si>
    <t>Kanalizime; aktivitetet e grumbullimit, trajtimit dhe asgjësimit të mbeturinave; rikuperimi i materialeve; aktivitetet e riparimit dhe shërbimet e tjera të menaxhimit të mbetjeve</t>
  </si>
  <si>
    <t>Ndërtime dhe punime ndërtimore</t>
  </si>
  <si>
    <t>Shërbimet e tregtisë me shumicë, përveç automjeteve dhe motocikletave</t>
  </si>
  <si>
    <t>Shërbimet e tregtisë me pakicë, përveç automjeteve dhe motocikletave</t>
  </si>
  <si>
    <t>Shërbimet e transportit tokësor dhe shërbimet e transportit nëpërmjet tubacioneve</t>
  </si>
  <si>
    <t>Shërbimet e transportit ujor</t>
  </si>
  <si>
    <t>Shërbimet e transportit ajror</t>
  </si>
  <si>
    <t>Shërbime magazinimi dhe shërbime mbështetëse për transportin</t>
  </si>
  <si>
    <t>Shërbime postare dhe korriere</t>
  </si>
  <si>
    <t>Shërbimet e akomodimit dhe ushqimit</t>
  </si>
  <si>
    <t>Shërbimet e prodhimit të filmave, videove dhe programeve televizive, regjistrimi i zërit dhe publikimi i muzikës; shërbimet e programimit dhe transmetimit</t>
  </si>
  <si>
    <t>Shërbimet e telekomunikacionit</t>
  </si>
  <si>
    <t>Programimi kompjuterik, konsulencë dhe shërbime të ngjashme; shërbimet e informacionit</t>
  </si>
  <si>
    <t>Shërbimet e sigurimit, risigurimit dhe financimit të pensioneve, me përjashtim të sigurimeve shoqërore të detyrueshme</t>
  </si>
  <si>
    <t>Shërbime juridike dhe kontabiliteti; shërbimet e zyrave qendrore; shërbimet e këshillimit të menaxhimit</t>
  </si>
  <si>
    <t>Shërbime e kërkimit dhe zhvillimit shkencor</t>
  </si>
  <si>
    <t>Shërbime reklamimi dhe kërkimi tregu</t>
  </si>
  <si>
    <t>Shërbimet e  qiradhënies dhe leasingu</t>
  </si>
  <si>
    <t>Shërbimet e punësimit</t>
  </si>
  <si>
    <t>Agjenci udhëtimesh, operatorët turistik dhe shërbime të tjera rezervimi dhe shërbime të ngjashme</t>
  </si>
  <si>
    <t>Shërbimet e sigurisë dhe hetimit; shërbimet për ndërtesat dhe peizazhin; administrimi e zyrave, mbështetja e zyrave dhe shërbime të tjera mbështetëse të biznesit</t>
  </si>
  <si>
    <t>Shërbimet e administratës publike dhe mbrojtjes; shërbimet e detyrueshme të sigurimeve shoqërore</t>
  </si>
  <si>
    <t>Shërbimet arsimore</t>
  </si>
  <si>
    <t>Shërbimet e shëndetit të njeriut</t>
  </si>
  <si>
    <t>Shërbime punëve sociale</t>
  </si>
  <si>
    <t>Shërbime kreative, arti dhe argëtimi; biblioteka, arkivi, muzeu dhe shërbime të tjera kulturore; shërbimet e lojërave të fatit dhe basteve</t>
  </si>
  <si>
    <t>Shërbimet e ofruara nga organizatat e anëtarësimit</t>
  </si>
  <si>
    <t>Shërbime riparimi të kompjuterëve dhe mallrave personal dhe shtëpiak</t>
  </si>
  <si>
    <t>Shërbimet e familjeve si punëdhënës; mallra dhe shërbime të padiferencuara të prodhuara nga familjet për përdorim vetjak</t>
  </si>
  <si>
    <t>Shërbimet e ofruara nga organizata dhe organe ekstraterritoriale</t>
  </si>
  <si>
    <t>Pagat</t>
  </si>
  <si>
    <t>Compensation of employees except wages and salaries</t>
  </si>
  <si>
    <t>Kompensimi i punonjësve përveç  pagave</t>
  </si>
  <si>
    <t>Prodhimi për përdorim vetjak</t>
  </si>
  <si>
    <t>Prodhime të tjera jo për treg</t>
  </si>
  <si>
    <t>Viti 2019 (me çmime korrente)</t>
  </si>
  <si>
    <t>Year 2019 (at current prices)</t>
  </si>
  <si>
    <t>Viti 2019 (me çmime konstante)</t>
  </si>
  <si>
    <t>Year 2019 (at constant prices)</t>
  </si>
  <si>
    <t>Viti 2020 (me çmime korrente)</t>
  </si>
  <si>
    <t>Year 2020 (at current prices)</t>
  </si>
  <si>
    <t>Viti 2020 (me çmime konstante)</t>
  </si>
  <si>
    <t>Year 2020 (at constant prices)</t>
  </si>
  <si>
    <t>Viti 2021 (me çmime korrente)</t>
  </si>
  <si>
    <t>Year 2021 (at current prices)</t>
  </si>
  <si>
    <t>Viti 2021 (me çmime konstante)</t>
  </si>
  <si>
    <t>Year 2021 (at constant prices)</t>
  </si>
  <si>
    <t>Viti 2022 (me çmime korrente)</t>
  </si>
  <si>
    <t>Year 2022 (at current prices)</t>
  </si>
  <si>
    <t>Viti 2022 (me çmime konstante)</t>
  </si>
  <si>
    <t>Year 2022 (at constant prices)</t>
  </si>
  <si>
    <t>Viti 2023 (me çmime korrente)</t>
  </si>
  <si>
    <t>Year 2023 (at current prices)</t>
  </si>
  <si>
    <t>Viti 2023 (me çmime konstante)</t>
  </si>
  <si>
    <t>Year 2023 (at constant prices)</t>
  </si>
  <si>
    <t>2018 - 2023*</t>
  </si>
  <si>
    <t>Tab 3</t>
  </si>
  <si>
    <t>Tab 4</t>
  </si>
  <si>
    <t>Tab 5</t>
  </si>
  <si>
    <t>Tab 6</t>
  </si>
  <si>
    <t>Tab 7</t>
  </si>
  <si>
    <t>Tab 8</t>
  </si>
  <si>
    <t>Tab 9</t>
  </si>
  <si>
    <t>Tab 10</t>
  </si>
  <si>
    <t>Tab 11</t>
  </si>
  <si>
    <t>Tab 12</t>
  </si>
  <si>
    <t>Tab 13</t>
  </si>
  <si>
    <t>Tab 14</t>
  </si>
  <si>
    <t>Tab 15</t>
  </si>
  <si>
    <t>Tab 16</t>
  </si>
  <si>
    <t>Tab 17</t>
  </si>
  <si>
    <t>Tab 18</t>
  </si>
  <si>
    <t>Tab 19</t>
  </si>
  <si>
    <t>Tab 20</t>
  </si>
  <si>
    <t>Tab 21</t>
  </si>
  <si>
    <t>Tab 22</t>
  </si>
  <si>
    <t>CPA_A01</t>
  </si>
  <si>
    <t>CPA_A02</t>
  </si>
  <si>
    <t>CPA_A03</t>
  </si>
  <si>
    <t>CPA_B</t>
  </si>
  <si>
    <t>CPA_C10T12</t>
  </si>
  <si>
    <t>CPA_C13T15</t>
  </si>
  <si>
    <t>CPA_C16</t>
  </si>
  <si>
    <t>CPA_C17</t>
  </si>
  <si>
    <t>CPA_C18</t>
  </si>
  <si>
    <t>CPA_C19</t>
  </si>
  <si>
    <t>CPA_C20</t>
  </si>
  <si>
    <t>CPA_C21</t>
  </si>
  <si>
    <t>CPA_C22</t>
  </si>
  <si>
    <t>CPA_C23</t>
  </si>
  <si>
    <t>CPA_C24</t>
  </si>
  <si>
    <t>CPA_C25</t>
  </si>
  <si>
    <t>CPA_C26</t>
  </si>
  <si>
    <t>CPA_C27</t>
  </si>
  <si>
    <t>CPA_C28</t>
  </si>
  <si>
    <t>CPA_C29</t>
  </si>
  <si>
    <t>CPA_C30</t>
  </si>
  <si>
    <t>CPA_C31_32</t>
  </si>
  <si>
    <t>CPA_C33</t>
  </si>
  <si>
    <t>CPA_D35</t>
  </si>
  <si>
    <t>CPA_E36</t>
  </si>
  <si>
    <t>CPA_E37T39</t>
  </si>
  <si>
    <t>CPA_F</t>
  </si>
  <si>
    <t>CPA_G45</t>
  </si>
  <si>
    <t>CPA_G46</t>
  </si>
  <si>
    <t>CPA_G47</t>
  </si>
  <si>
    <t>CPA_H49</t>
  </si>
  <si>
    <t>CPA_H50</t>
  </si>
  <si>
    <t>CPA_H51</t>
  </si>
  <si>
    <t>CPA_H52</t>
  </si>
  <si>
    <t>CPA_H53</t>
  </si>
  <si>
    <t>CPA_I</t>
  </si>
  <si>
    <t>CPA_J58</t>
  </si>
  <si>
    <t>CPA_J59_60</t>
  </si>
  <si>
    <t>CPA_J61</t>
  </si>
  <si>
    <t>CPA_J62_63</t>
  </si>
  <si>
    <t>CPA_K64</t>
  </si>
  <si>
    <t>CPA_K65</t>
  </si>
  <si>
    <t>CPA_K66</t>
  </si>
  <si>
    <t>CPA_L68</t>
  </si>
  <si>
    <t>CPA_M69_70</t>
  </si>
  <si>
    <t>CPA_M71</t>
  </si>
  <si>
    <t>CPA_M72</t>
  </si>
  <si>
    <t>CPA_M73</t>
  </si>
  <si>
    <t>CPA_M74_75</t>
  </si>
  <si>
    <t>CPA_N77</t>
  </si>
  <si>
    <t>CPA_N78</t>
  </si>
  <si>
    <t>CPA_N79</t>
  </si>
  <si>
    <t>CPA_N80T82</t>
  </si>
  <si>
    <t>CPA_O84</t>
  </si>
  <si>
    <t>CPA_P85</t>
  </si>
  <si>
    <t>CPA_Q86</t>
  </si>
  <si>
    <t>CPA_Q87_88</t>
  </si>
  <si>
    <t>CPA_R90T92</t>
  </si>
  <si>
    <t>CPA_R93</t>
  </si>
  <si>
    <t>CPA_S94</t>
  </si>
  <si>
    <t>CPA_S95</t>
  </si>
  <si>
    <t>CPA_S96</t>
  </si>
  <si>
    <t>CPA_T</t>
  </si>
  <si>
    <t>CPA_U</t>
  </si>
  <si>
    <t>C01</t>
  </si>
  <si>
    <t>Market output</t>
  </si>
  <si>
    <t>C02</t>
  </si>
  <si>
    <t>Output for own final use</t>
  </si>
  <si>
    <t>C03</t>
  </si>
  <si>
    <t>D11</t>
  </si>
  <si>
    <t>Wages and salaries</t>
  </si>
  <si>
    <t>D1U</t>
  </si>
  <si>
    <t>D29X39</t>
  </si>
  <si>
    <t>Other taxes on production minus other subsidies on production</t>
  </si>
  <si>
    <t>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</si>
</sst>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IR£&quot;#,##0;\-&quot;IR£&quot;#,##0"/>
    <numFmt numFmtId="169" formatCode="mmmm\ d\,\ yyyy"/>
    <numFmt numFmtId="170" formatCode="_-* #,##0_?_._-;\-* #,##0_?_._-;_-* &quot;-&quot;_?_._-;_-@_-"/>
    <numFmt numFmtId="171" formatCode="_-* #,##0.00_?_._-;\-* #,##0.00_?_._-;_-* &quot;-&quot;??_?_._-;_-@_-"/>
    <numFmt numFmtId="172" formatCode="@\ *."/>
    <numFmt numFmtId="173" formatCode="\ \ \ \ \ \ \ \ \ \ @\ *."/>
    <numFmt numFmtId="174" formatCode="\ \ \ \ \ \ \ \ \ \ \ \ @\ *."/>
    <numFmt numFmtId="175" formatCode="\ \ \ \ \ \ \ \ \ \ \ \ @"/>
    <numFmt numFmtId="176" formatCode="\ \ \ \ \ \ \ \ \ \ \ \ \ @\ *."/>
    <numFmt numFmtId="177" formatCode="\ @\ *."/>
    <numFmt numFmtId="178" formatCode="\ @"/>
    <numFmt numFmtId="179" formatCode="\ \ @\ *."/>
    <numFmt numFmtId="180" formatCode="\ \ @"/>
    <numFmt numFmtId="181" formatCode="\ \ \ @\ *."/>
    <numFmt numFmtId="182" formatCode="\ \ \ @"/>
    <numFmt numFmtId="183" formatCode="\ \ \ \ @\ *."/>
    <numFmt numFmtId="184" formatCode="\ \ \ \ @"/>
    <numFmt numFmtId="185" formatCode="\ \ \ \ \ \ @\ *."/>
    <numFmt numFmtId="186" formatCode="\ \ \ \ \ \ @"/>
    <numFmt numFmtId="187" formatCode="\ \ \ \ \ \ \ @\ *."/>
    <numFmt numFmtId="188" formatCode="\ \ \ \ \ \ \ \ \ @\ *."/>
    <numFmt numFmtId="189" formatCode="\ \ \ \ \ \ \ \ \ @"/>
    <numFmt numFmtId="190" formatCode="###\ ###\ ###\ "/>
    <numFmt numFmtId="191" formatCode="###\ ###\ ###\ ###"/>
    <numFmt numFmtId="192" formatCode="_(* #,##0_);_(* \(#,##0\);_(* &quot;-&quot;??_);_(@_)"/>
    <numFmt numFmtId="193" formatCode="_(* #,##0.000_);_(* \(#,##0.000\);_(* &quot;-&quot;??_);_(@_)"/>
    <numFmt numFmtId="194" formatCode="0.000000%"/>
    <numFmt numFmtId="195" formatCode="#,##0.000000000"/>
    <numFmt numFmtId="196" formatCode="_(* #,##0.0_);_(* \(#,##0.0\);_(* &quot;-&quot;??_);_(@_)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charset val="238"/>
      <scheme val="minor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2"/>
      <name val="Academy"/>
    </font>
    <font>
      <sz val="8"/>
      <name val="Academy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6.15"/>
      <name val="Arial"/>
      <family val="2"/>
    </font>
    <font>
      <sz val="11"/>
      <color indexed="60"/>
      <name val="Calibri"/>
      <family val="2"/>
    </font>
    <font>
      <sz val="12"/>
      <name val="Arial"/>
      <family val="2"/>
    </font>
    <font>
      <sz val="10"/>
      <name val="NTHarmonica"/>
      <charset val="204"/>
    </font>
    <font>
      <b/>
      <sz val="11"/>
      <color indexed="63"/>
      <name val="Calibri"/>
      <family val="2"/>
    </font>
    <font>
      <b/>
      <sz val="6.15"/>
      <name val="Arial"/>
      <family val="2"/>
    </font>
    <font>
      <b/>
      <sz val="4.5"/>
      <name val="Arial"/>
      <family val="2"/>
    </font>
    <font>
      <b/>
      <sz val="12"/>
      <name val="MS Sans Serif"/>
      <family val="2"/>
    </font>
    <font>
      <sz val="4.5"/>
      <name val="Arial"/>
      <family val="2"/>
    </font>
    <font>
      <sz val="6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</font>
    <font>
      <sz val="10"/>
      <name val="MetaNormalLF-Roman"/>
      <family val="2"/>
    </font>
    <font>
      <sz val="10"/>
      <name val="MetaNormalLF-Roman"/>
    </font>
    <font>
      <b/>
      <sz val="14"/>
      <name val="MetaNormalLF-Roman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7"/>
      <name val="Arial"/>
      <family val="2"/>
    </font>
    <font>
      <sz val="11"/>
      <name val="MetaNormalLF-Roman"/>
      <family val="2"/>
    </font>
    <font>
      <sz val="24"/>
      <name val="MetaNormalLF-Roman"/>
      <family val="2"/>
    </font>
    <font>
      <sz val="24"/>
      <name val="Arial"/>
      <family val="2"/>
    </font>
    <font>
      <b/>
      <sz val="20"/>
      <name val="Arial"/>
      <family val="2"/>
    </font>
    <font>
      <b/>
      <i/>
      <sz val="14"/>
      <name val="Arial"/>
      <family val="2"/>
    </font>
    <font>
      <b/>
      <i/>
      <sz val="11"/>
      <name val="Arial"/>
      <family val="2"/>
    </font>
    <font>
      <u/>
      <sz val="10"/>
      <color indexed="12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sz val="12"/>
      <name val="Arial"/>
      <family val="2"/>
      <charset val="238"/>
    </font>
    <font>
      <sz val="10"/>
      <name val="Arial CE"/>
    </font>
    <font>
      <sz val="10"/>
      <name val="Arial CE"/>
      <family val="2"/>
      <charset val="238"/>
    </font>
    <font>
      <sz val="9"/>
      <name val="Arial"/>
      <family val="2"/>
    </font>
    <font>
      <sz val="8"/>
      <color indexed="10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b/>
      <i/>
      <sz val="9"/>
      <name val="Arial"/>
      <family val="2"/>
    </font>
    <font>
      <b/>
      <sz val="11"/>
      <color indexed="8"/>
      <name val="Arial"/>
      <family val="2"/>
    </font>
    <font>
      <sz val="8"/>
      <name val="Helv"/>
      <charset val="204"/>
    </font>
    <font>
      <sz val="8"/>
      <name val="Arial"/>
      <family val="2"/>
      <charset val="162"/>
    </font>
    <font>
      <sz val="10"/>
      <color indexed="8"/>
      <name val="Arial"/>
      <family val="2"/>
      <charset val="238"/>
    </font>
    <font>
      <sz val="10"/>
      <name val="Arial"/>
      <family val="2"/>
      <charset val="162"/>
    </font>
    <font>
      <b/>
      <sz val="10"/>
      <color theme="1"/>
      <name val="Arial"/>
      <family val="2"/>
    </font>
    <font>
      <sz val="8"/>
      <color rgb="FF000000"/>
      <name val="Tahoma"/>
      <family val="2"/>
    </font>
    <font>
      <u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08">
    <xf numFmtId="0" fontId="0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5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5" applyNumberFormat="0" applyAlignment="0" applyProtection="0"/>
    <xf numFmtId="0" fontId="11" fillId="21" borderId="6" applyNumberFormat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" fillId="0" borderId="0" applyFont="0" applyFill="0" applyBorder="0" applyAlignment="0" applyProtection="0"/>
    <xf numFmtId="3" fontId="3" fillId="0" borderId="0" applyFill="0" applyBorder="0" applyAlignment="0" applyProtection="0"/>
    <xf numFmtId="168" fontId="3" fillId="0" borderId="0" applyFill="0" applyBorder="0" applyAlignment="0" applyProtection="0"/>
    <xf numFmtId="169" fontId="3" fillId="0" borderId="0" applyFill="0" applyBorder="0" applyAlignment="0" applyProtection="0"/>
    <xf numFmtId="0" fontId="14" fillId="0" borderId="0" applyNumberFormat="0" applyFill="0" applyBorder="0" applyAlignment="0" applyProtection="0"/>
    <xf numFmtId="2" fontId="3" fillId="0" borderId="0" applyFill="0" applyBorder="0" applyAlignment="0" applyProtection="0"/>
    <xf numFmtId="0" fontId="15" fillId="4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>
      <alignment wrapText="1"/>
    </xf>
    <xf numFmtId="0" fontId="21" fillId="0" borderId="0"/>
    <xf numFmtId="0" fontId="22" fillId="7" borderId="5" applyNumberFormat="0" applyAlignment="0" applyProtection="0"/>
    <xf numFmtId="0" fontId="23" fillId="0" borderId="10" applyNumberFormat="0" applyFill="0" applyAlignment="0" applyProtection="0"/>
    <xf numFmtId="0" fontId="24" fillId="0" borderId="11" applyNumberFormat="0" applyFill="0" applyProtection="0">
      <alignment horizontal="left" vertical="top" wrapText="1"/>
    </xf>
    <xf numFmtId="0" fontId="25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13" fillId="0" borderId="0"/>
    <xf numFmtId="0" fontId="1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23" borderId="12" applyNumberFormat="0" applyFont="0" applyAlignment="0" applyProtection="0"/>
    <xf numFmtId="170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67" fontId="3" fillId="0" borderId="0" applyFont="0" applyFill="0" applyBorder="0" applyProtection="0"/>
    <xf numFmtId="0" fontId="28" fillId="20" borderId="13" applyNumberFormat="0" applyAlignment="0" applyProtection="0"/>
    <xf numFmtId="9" fontId="3" fillId="0" borderId="0" applyFont="0" applyFill="0" applyBorder="0" applyAlignment="0" applyProtection="0"/>
    <xf numFmtId="3" fontId="24" fillId="0" borderId="0" applyFill="0" applyBorder="0" applyProtection="0">
      <alignment horizontal="right"/>
    </xf>
    <xf numFmtId="49" fontId="24" fillId="0" borderId="0" applyFill="0" applyBorder="0" applyProtection="0">
      <alignment horizontal="right"/>
    </xf>
    <xf numFmtId="49" fontId="24" fillId="0" borderId="0" applyFill="0" applyBorder="0" applyProtection="0">
      <alignment horizontal="left" vertical="top"/>
    </xf>
    <xf numFmtId="49" fontId="29" fillId="0" borderId="0" applyFill="0" applyBorder="0" applyProtection="0">
      <alignment horizontal="right"/>
    </xf>
    <xf numFmtId="49" fontId="4" fillId="0" borderId="0" applyFill="0" applyBorder="0" applyProtection="0">
      <alignment horizontal="left"/>
    </xf>
    <xf numFmtId="0" fontId="29" fillId="0" borderId="0" applyNumberFormat="0" applyFill="0" applyBorder="0" applyProtection="0"/>
    <xf numFmtId="49" fontId="29" fillId="0" borderId="11" applyFill="0" applyProtection="0">
      <alignment horizontal="center"/>
    </xf>
    <xf numFmtId="49" fontId="29" fillId="0" borderId="11" applyFill="0" applyProtection="0">
      <alignment horizontal="center" vertical="justify" wrapText="1"/>
    </xf>
    <xf numFmtId="49" fontId="30" fillId="0" borderId="11" applyFill="0" applyProtection="0">
      <alignment horizontal="center" vertical="top" wrapText="1"/>
    </xf>
    <xf numFmtId="49" fontId="29" fillId="0" borderId="0" applyFill="0" applyBorder="0" applyProtection="0">
      <alignment horizontal="right" vertical="top"/>
    </xf>
    <xf numFmtId="49" fontId="24" fillId="0" borderId="0" applyFill="0" applyBorder="0" applyProtection="0">
      <alignment horizontal="right" vertical="top" wrapText="1"/>
    </xf>
    <xf numFmtId="0" fontId="1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49" fontId="29" fillId="0" borderId="14" applyFill="0" applyProtection="0">
      <alignment horizontal="center"/>
    </xf>
    <xf numFmtId="49" fontId="29" fillId="0" borderId="14" applyFill="0" applyProtection="0">
      <alignment horizontal="center" wrapText="1"/>
    </xf>
    <xf numFmtId="0" fontId="29" fillId="0" borderId="14" applyFill="0" applyProtection="0">
      <alignment horizontal="center"/>
    </xf>
    <xf numFmtId="0" fontId="30" fillId="0" borderId="14" applyFill="0" applyProtection="0">
      <alignment horizontal="center" vertical="top"/>
    </xf>
    <xf numFmtId="0" fontId="24" fillId="0" borderId="15" applyNumberFormat="0" applyFill="0" applyProtection="0">
      <alignment vertical="top"/>
    </xf>
    <xf numFmtId="49" fontId="29" fillId="0" borderId="15" applyFill="0" applyProtection="0">
      <alignment horizontal="center" vertical="justify" wrapText="1"/>
    </xf>
    <xf numFmtId="49" fontId="29" fillId="0" borderId="15" applyFill="0" applyProtection="0">
      <alignment horizontal="center"/>
    </xf>
    <xf numFmtId="0" fontId="29" fillId="0" borderId="15" applyFill="0" applyProtection="0">
      <alignment horizontal="center"/>
    </xf>
    <xf numFmtId="0" fontId="30" fillId="0" borderId="15" applyFill="0" applyProtection="0">
      <alignment horizontal="center" vertical="top"/>
    </xf>
    <xf numFmtId="0" fontId="29" fillId="0" borderId="0" applyNumberFormat="0" applyFill="0" applyBorder="0" applyProtection="0">
      <alignment horizontal="left"/>
    </xf>
    <xf numFmtId="0" fontId="24" fillId="24" borderId="11" applyNumberFormat="0" applyAlignment="0" applyProtection="0"/>
    <xf numFmtId="3" fontId="24" fillId="24" borderId="11">
      <alignment horizontal="right"/>
      <protection locked="0"/>
    </xf>
    <xf numFmtId="49" fontId="24" fillId="25" borderId="0" applyBorder="0">
      <alignment horizontal="right"/>
      <protection locked="0"/>
    </xf>
    <xf numFmtId="0" fontId="32" fillId="24" borderId="11" applyNumberFormat="0">
      <alignment horizontal="left" vertical="top" wrapText="1"/>
      <protection locked="0"/>
    </xf>
    <xf numFmtId="0" fontId="24" fillId="0" borderId="11" applyNumberFormat="0" applyFill="0" applyAlignment="0" applyProtection="0"/>
    <xf numFmtId="3" fontId="24" fillId="0" borderId="11" applyFill="0" applyProtection="0">
      <alignment horizontal="right"/>
    </xf>
    <xf numFmtId="0" fontId="32" fillId="0" borderId="11" applyNumberFormat="0" applyFill="0" applyProtection="0">
      <alignment horizontal="left" vertical="top" wrapText="1"/>
    </xf>
    <xf numFmtId="0" fontId="5" fillId="0" borderId="0"/>
    <xf numFmtId="0" fontId="33" fillId="0" borderId="0" applyNumberFormat="0" applyBorder="0" applyAlignment="0">
      <alignment horizontal="left" readingOrder="1"/>
    </xf>
    <xf numFmtId="0" fontId="34" fillId="0" borderId="0" applyNumberFormat="0" applyFill="0" applyBorder="0" applyAlignment="0" applyProtection="0"/>
    <xf numFmtId="0" fontId="35" fillId="0" borderId="16" applyNumberFormat="0" applyFill="0" applyAlignment="0" applyProtection="0"/>
    <xf numFmtId="0" fontId="3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3" fillId="0" borderId="0"/>
    <xf numFmtId="167" fontId="3" fillId="0" borderId="0" applyFont="0" applyFill="0" applyBorder="0" applyProtection="0"/>
    <xf numFmtId="165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41" fillId="0" borderId="0"/>
    <xf numFmtId="172" fontId="43" fillId="0" borderId="0"/>
    <xf numFmtId="49" fontId="43" fillId="0" borderId="0"/>
    <xf numFmtId="173" fontId="43" fillId="0" borderId="0">
      <alignment horizontal="center"/>
    </xf>
    <xf numFmtId="174" fontId="43" fillId="0" borderId="0"/>
    <xf numFmtId="175" fontId="43" fillId="0" borderId="0"/>
    <xf numFmtId="176" fontId="43" fillId="0" borderId="0"/>
    <xf numFmtId="177" fontId="44" fillId="0" borderId="0"/>
    <xf numFmtId="178" fontId="44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179" fontId="45" fillId="0" borderId="0"/>
    <xf numFmtId="180" fontId="44" fillId="0" borderId="0"/>
    <xf numFmtId="181" fontId="43" fillId="0" borderId="0"/>
    <xf numFmtId="182" fontId="44" fillId="0" borderId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183" fontId="45" fillId="0" borderId="0"/>
    <xf numFmtId="184" fontId="44" fillId="0" borderId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185" fontId="43" fillId="0" borderId="0"/>
    <xf numFmtId="186" fontId="43" fillId="0" borderId="0">
      <alignment horizontal="center"/>
    </xf>
    <xf numFmtId="187" fontId="43" fillId="0" borderId="0">
      <alignment horizontal="center"/>
    </xf>
    <xf numFmtId="188" fontId="43" fillId="0" borderId="0"/>
    <xf numFmtId="189" fontId="43" fillId="0" borderId="0">
      <alignment horizontal="center"/>
    </xf>
    <xf numFmtId="0" fontId="43" fillId="0" borderId="4"/>
    <xf numFmtId="172" fontId="44" fillId="0" borderId="0"/>
    <xf numFmtId="49" fontId="44" fillId="0" borderId="0"/>
    <xf numFmtId="0" fontId="46" fillId="0" borderId="0"/>
    <xf numFmtId="0" fontId="3" fillId="0" borderId="0"/>
    <xf numFmtId="0" fontId="53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7" fillId="0" borderId="0">
      <alignment vertical="top"/>
    </xf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7">
    <xf numFmtId="0" fontId="0" fillId="0" borderId="0" xfId="0"/>
    <xf numFmtId="0" fontId="3" fillId="0" borderId="0" xfId="1"/>
    <xf numFmtId="0" fontId="2" fillId="0" borderId="0" xfId="0" applyFont="1"/>
    <xf numFmtId="0" fontId="0" fillId="0" borderId="0" xfId="0" applyFill="1"/>
    <xf numFmtId="0" fontId="40" fillId="0" borderId="0" xfId="158" applyFont="1" applyAlignment="1" applyProtection="1">
      <alignment horizontal="left" indent="1"/>
      <protection locked="0"/>
    </xf>
    <xf numFmtId="0" fontId="40" fillId="0" borderId="0" xfId="158" applyFont="1" applyAlignment="1">
      <alignment horizontal="left" indent="1"/>
    </xf>
    <xf numFmtId="0" fontId="3" fillId="0" borderId="0" xfId="158" applyAlignment="1">
      <alignment horizontal="left" indent="1"/>
    </xf>
    <xf numFmtId="0" fontId="42" fillId="0" borderId="0" xfId="158" applyFont="1" applyAlignment="1">
      <alignment horizontal="left" indent="1"/>
    </xf>
    <xf numFmtId="0" fontId="38" fillId="0" borderId="0" xfId="0" applyFont="1"/>
    <xf numFmtId="0" fontId="38" fillId="0" borderId="0" xfId="0" applyFont="1" applyFill="1"/>
    <xf numFmtId="0" fontId="26" fillId="0" borderId="0" xfId="158" applyNumberFormat="1" applyFont="1" applyProtection="1"/>
    <xf numFmtId="49" fontId="50" fillId="0" borderId="0" xfId="158" applyNumberFormat="1" applyFont="1" applyProtection="1">
      <protection locked="0"/>
    </xf>
    <xf numFmtId="0" fontId="50" fillId="0" borderId="0" xfId="158" applyNumberFormat="1" applyFont="1" applyAlignment="1" applyProtection="1">
      <alignment horizontal="center"/>
      <protection locked="0"/>
    </xf>
    <xf numFmtId="0" fontId="51" fillId="0" borderId="0" xfId="158" applyNumberFormat="1" applyFont="1" applyAlignment="1" applyProtection="1">
      <alignment horizontal="center"/>
      <protection locked="0"/>
    </xf>
    <xf numFmtId="0" fontId="52" fillId="0" borderId="0" xfId="203" applyAlignment="1" applyProtection="1"/>
    <xf numFmtId="1" fontId="54" fillId="0" borderId="0" xfId="202" applyNumberFormat="1" applyFont="1" applyBorder="1" applyAlignment="1">
      <alignment vertical="center"/>
    </xf>
    <xf numFmtId="0" fontId="54" fillId="0" borderId="0" xfId="202" applyFont="1" applyBorder="1" applyAlignment="1">
      <alignment vertical="center"/>
    </xf>
    <xf numFmtId="0" fontId="4" fillId="0" borderId="0" xfId="202" applyFont="1" applyAlignment="1" applyProtection="1">
      <alignment horizontal="center"/>
    </xf>
    <xf numFmtId="0" fontId="4" fillId="0" borderId="0" xfId="204" applyFont="1" applyAlignment="1" applyProtection="1">
      <alignment horizontal="center" vertical="center"/>
    </xf>
    <xf numFmtId="0" fontId="54" fillId="0" borderId="0" xfId="202" applyFont="1" applyAlignment="1">
      <alignment vertical="center"/>
    </xf>
    <xf numFmtId="0" fontId="3" fillId="0" borderId="22" xfId="202" applyNumberFormat="1" applyFont="1" applyFill="1" applyBorder="1" applyAlignment="1" applyProtection="1">
      <alignment horizontal="left" vertical="center"/>
    </xf>
    <xf numFmtId="0" fontId="56" fillId="0" borderId="22" xfId="202" applyNumberFormat="1" applyFont="1" applyFill="1" applyBorder="1" applyAlignment="1" applyProtection="1">
      <alignment horizontal="left" vertical="center"/>
    </xf>
    <xf numFmtId="0" fontId="3" fillId="0" borderId="23" xfId="202" applyNumberFormat="1" applyFont="1" applyFill="1" applyBorder="1" applyAlignment="1" applyProtection="1">
      <alignment horizontal="left" vertical="center"/>
    </xf>
    <xf numFmtId="0" fontId="56" fillId="0" borderId="23" xfId="202" applyNumberFormat="1" applyFont="1" applyFill="1" applyBorder="1" applyAlignment="1" applyProtection="1">
      <alignment horizontal="left" vertical="center"/>
    </xf>
    <xf numFmtId="0" fontId="54" fillId="0" borderId="0" xfId="202" applyFont="1" applyFill="1" applyBorder="1" applyAlignment="1">
      <alignment vertical="center"/>
    </xf>
    <xf numFmtId="0" fontId="54" fillId="0" borderId="0" xfId="202" applyFont="1" applyFill="1" applyAlignment="1">
      <alignment vertical="center"/>
    </xf>
    <xf numFmtId="0" fontId="3" fillId="0" borderId="31" xfId="0" applyFont="1" applyFill="1" applyBorder="1" applyAlignment="1" applyProtection="1">
      <alignment horizontal="center" vertical="center" wrapText="1"/>
    </xf>
    <xf numFmtId="1" fontId="3" fillId="0" borderId="32" xfId="202" applyNumberFormat="1" applyFont="1" applyFill="1" applyBorder="1" applyAlignment="1">
      <alignment horizontal="center" vertical="center" wrapText="1"/>
    </xf>
    <xf numFmtId="1" fontId="3" fillId="0" borderId="33" xfId="202" applyNumberFormat="1" applyFont="1" applyFill="1" applyBorder="1" applyAlignment="1">
      <alignment horizontal="center" vertical="center" wrapText="1"/>
    </xf>
    <xf numFmtId="1" fontId="3" fillId="0" borderId="34" xfId="202" applyNumberFormat="1" applyFont="1" applyFill="1" applyBorder="1" applyAlignment="1">
      <alignment horizontal="center" vertical="center" wrapText="1"/>
    </xf>
    <xf numFmtId="0" fontId="3" fillId="0" borderId="36" xfId="0" applyFont="1" applyFill="1" applyBorder="1" applyAlignment="1" applyProtection="1">
      <alignment horizontal="center" vertical="center" wrapText="1"/>
    </xf>
    <xf numFmtId="0" fontId="3" fillId="0" borderId="39" xfId="0" applyFont="1" applyFill="1" applyBorder="1" applyAlignment="1" applyProtection="1">
      <alignment horizontal="center" vertical="center" wrapText="1"/>
    </xf>
    <xf numFmtId="0" fontId="3" fillId="0" borderId="40" xfId="202" applyNumberFormat="1" applyFont="1" applyFill="1" applyBorder="1" applyAlignment="1" applyProtection="1">
      <alignment horizontal="left" vertical="center"/>
    </xf>
    <xf numFmtId="0" fontId="3" fillId="0" borderId="41" xfId="202" applyNumberFormat="1" applyFont="1" applyFill="1" applyBorder="1" applyAlignment="1" applyProtection="1">
      <alignment horizontal="left" vertical="center"/>
    </xf>
    <xf numFmtId="3" fontId="61" fillId="27" borderId="32" xfId="202" applyNumberFormat="1" applyFont="1" applyFill="1" applyBorder="1" applyAlignment="1">
      <alignment vertical="center"/>
    </xf>
    <xf numFmtId="3" fontId="61" fillId="27" borderId="33" xfId="202" applyNumberFormat="1" applyFont="1" applyFill="1" applyBorder="1" applyAlignment="1">
      <alignment vertical="center"/>
    </xf>
    <xf numFmtId="3" fontId="61" fillId="27" borderId="35" xfId="202" applyNumberFormat="1" applyFont="1" applyFill="1" applyBorder="1" applyAlignment="1">
      <alignment vertical="center"/>
    </xf>
    <xf numFmtId="3" fontId="54" fillId="0" borderId="0" xfId="202" applyNumberFormat="1" applyFont="1" applyFill="1" applyBorder="1" applyAlignment="1">
      <alignment vertical="center"/>
    </xf>
    <xf numFmtId="1" fontId="3" fillId="26" borderId="20" xfId="202" applyNumberFormat="1" applyFont="1" applyFill="1" applyBorder="1" applyAlignment="1">
      <alignment horizontal="center" vertical="center" wrapText="1"/>
    </xf>
    <xf numFmtId="1" fontId="3" fillId="26" borderId="3" xfId="202" applyNumberFormat="1" applyFont="1" applyFill="1" applyBorder="1" applyAlignment="1">
      <alignment horizontal="center" vertical="center" wrapText="1"/>
    </xf>
    <xf numFmtId="1" fontId="3" fillId="26" borderId="21" xfId="202" applyNumberFormat="1" applyFont="1" applyFill="1" applyBorder="1" applyAlignment="1">
      <alignment horizontal="center" vertical="center" wrapText="1"/>
    </xf>
    <xf numFmtId="1" fontId="3" fillId="0" borderId="4" xfId="202" applyNumberFormat="1" applyFont="1" applyFill="1" applyBorder="1" applyAlignment="1">
      <alignment horizontal="center" vertical="center" wrapText="1"/>
    </xf>
    <xf numFmtId="1" fontId="3" fillId="0" borderId="27" xfId="202" applyNumberFormat="1" applyFont="1" applyFill="1" applyBorder="1" applyAlignment="1">
      <alignment horizontal="center" vertical="center" wrapText="1"/>
    </xf>
    <xf numFmtId="1" fontId="3" fillId="26" borderId="28" xfId="202" applyNumberFormat="1" applyFont="1" applyFill="1" applyBorder="1" applyAlignment="1">
      <alignment horizontal="center" vertical="center" wrapText="1"/>
    </xf>
    <xf numFmtId="3" fontId="61" fillId="27" borderId="29" xfId="202" applyNumberFormat="1" applyFont="1" applyFill="1" applyBorder="1" applyAlignment="1">
      <alignment vertical="center"/>
    </xf>
    <xf numFmtId="1" fontId="3" fillId="26" borderId="27" xfId="202" applyNumberFormat="1" applyFont="1" applyFill="1" applyBorder="1" applyAlignment="1">
      <alignment horizontal="center" vertical="center" wrapText="1"/>
    </xf>
    <xf numFmtId="1" fontId="3" fillId="26" borderId="1" xfId="202" applyNumberFormat="1" applyFont="1" applyFill="1" applyBorder="1" applyAlignment="1">
      <alignment horizontal="center" vertical="center" wrapText="1"/>
    </xf>
    <xf numFmtId="1" fontId="3" fillId="26" borderId="32" xfId="202" applyNumberFormat="1" applyFont="1" applyFill="1" applyBorder="1" applyAlignment="1">
      <alignment horizontal="center" vertical="center" wrapText="1"/>
    </xf>
    <xf numFmtId="1" fontId="60" fillId="0" borderId="42" xfId="202" applyNumberFormat="1" applyFont="1" applyBorder="1" applyAlignment="1">
      <alignment horizontal="center" vertical="center"/>
    </xf>
    <xf numFmtId="1" fontId="60" fillId="0" borderId="1" xfId="202" applyNumberFormat="1" applyFont="1" applyBorder="1" applyAlignment="1">
      <alignment horizontal="center" vertical="center"/>
    </xf>
    <xf numFmtId="1" fontId="60" fillId="0" borderId="1" xfId="202" applyNumberFormat="1" applyFont="1" applyBorder="1" applyAlignment="1" applyProtection="1">
      <alignment horizontal="center" vertical="center"/>
      <protection locked="0"/>
    </xf>
    <xf numFmtId="1" fontId="60" fillId="0" borderId="25" xfId="202" applyNumberFormat="1" applyFont="1" applyBorder="1" applyAlignment="1" applyProtection="1">
      <alignment horizontal="center" vertical="center"/>
      <protection locked="0"/>
    </xf>
    <xf numFmtId="1" fontId="60" fillId="0" borderId="34" xfId="202" applyNumberFormat="1" applyFont="1" applyBorder="1" applyAlignment="1">
      <alignment horizontal="center" vertical="center"/>
    </xf>
    <xf numFmtId="1" fontId="60" fillId="0" borderId="19" xfId="202" applyNumberFormat="1" applyFont="1" applyBorder="1" applyAlignment="1" applyProtection="1">
      <alignment horizontal="center" vertical="center"/>
      <protection locked="0"/>
    </xf>
    <xf numFmtId="1" fontId="3" fillId="26" borderId="38" xfId="202" applyNumberFormat="1" applyFont="1" applyFill="1" applyBorder="1" applyAlignment="1">
      <alignment horizontal="center" vertical="center" wrapText="1"/>
    </xf>
    <xf numFmtId="3" fontId="61" fillId="27" borderId="45" xfId="202" applyNumberFormat="1" applyFont="1" applyFill="1" applyBorder="1" applyAlignment="1">
      <alignment vertical="center"/>
    </xf>
    <xf numFmtId="1" fontId="3" fillId="26" borderId="25" xfId="202" applyNumberFormat="1" applyFont="1" applyFill="1" applyBorder="1" applyAlignment="1">
      <alignment horizontal="center" vertical="center" wrapText="1"/>
    </xf>
    <xf numFmtId="1" fontId="3" fillId="0" borderId="1" xfId="202" applyNumberFormat="1" applyFont="1" applyFill="1" applyBorder="1" applyAlignment="1">
      <alignment horizontal="center" vertical="center" wrapText="1"/>
    </xf>
    <xf numFmtId="1" fontId="3" fillId="26" borderId="19" xfId="202" applyNumberFormat="1" applyFont="1" applyFill="1" applyBorder="1" applyAlignment="1">
      <alignment horizontal="center" vertical="center" wrapText="1"/>
    </xf>
    <xf numFmtId="1" fontId="3" fillId="26" borderId="2" xfId="20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1" fontId="3" fillId="26" borderId="46" xfId="202" applyNumberFormat="1" applyFont="1" applyFill="1" applyBorder="1" applyAlignment="1">
      <alignment horizontal="center" vertical="center" wrapText="1"/>
    </xf>
    <xf numFmtId="1" fontId="3" fillId="26" borderId="47" xfId="202" applyNumberFormat="1" applyFont="1" applyFill="1" applyBorder="1" applyAlignment="1">
      <alignment horizontal="center" vertical="center" wrapText="1"/>
    </xf>
    <xf numFmtId="0" fontId="58" fillId="0" borderId="0" xfId="1" applyFont="1" applyAlignment="1">
      <alignment horizontal="left"/>
    </xf>
    <xf numFmtId="0" fontId="62" fillId="0" borderId="0" xfId="1" applyFont="1" applyAlignment="1"/>
    <xf numFmtId="0" fontId="63" fillId="0" borderId="0" xfId="202" applyFont="1" applyBorder="1" applyAlignment="1">
      <alignment vertical="center"/>
    </xf>
    <xf numFmtId="1" fontId="60" fillId="0" borderId="25" xfId="202" applyNumberFormat="1" applyFont="1" applyBorder="1" applyAlignment="1">
      <alignment horizontal="center" vertical="center"/>
    </xf>
    <xf numFmtId="1" fontId="3" fillId="26" borderId="50" xfId="202" applyNumberFormat="1" applyFont="1" applyFill="1" applyBorder="1" applyAlignment="1">
      <alignment horizontal="center" vertical="center" wrapText="1"/>
    </xf>
    <xf numFmtId="0" fontId="66" fillId="0" borderId="0" xfId="202" applyFont="1" applyBorder="1" applyAlignment="1">
      <alignment vertical="center"/>
    </xf>
    <xf numFmtId="0" fontId="55" fillId="0" borderId="51" xfId="202" applyFont="1" applyBorder="1" applyAlignment="1">
      <alignment vertical="center"/>
    </xf>
    <xf numFmtId="0" fontId="54" fillId="0" borderId="52" xfId="202" applyFont="1" applyBorder="1" applyAlignment="1">
      <alignment vertical="center"/>
    </xf>
    <xf numFmtId="0" fontId="65" fillId="29" borderId="53" xfId="0" applyFont="1" applyFill="1" applyBorder="1" applyAlignment="1">
      <alignment vertical="center" wrapText="1"/>
    </xf>
    <xf numFmtId="0" fontId="65" fillId="29" borderId="52" xfId="0" applyFont="1" applyFill="1" applyBorder="1" applyAlignment="1">
      <alignment vertical="center" wrapText="1"/>
    </xf>
    <xf numFmtId="0" fontId="65" fillId="29" borderId="17" xfId="0" applyFont="1" applyFill="1" applyBorder="1" applyAlignment="1">
      <alignment vertical="center" wrapText="1"/>
    </xf>
    <xf numFmtId="0" fontId="65" fillId="29" borderId="57" xfId="0" applyFont="1" applyFill="1" applyBorder="1" applyAlignment="1">
      <alignment vertical="center" wrapText="1"/>
    </xf>
    <xf numFmtId="192" fontId="54" fillId="0" borderId="0" xfId="206" applyNumberFormat="1" applyFont="1" applyBorder="1" applyAlignment="1">
      <alignment vertical="center"/>
    </xf>
    <xf numFmtId="0" fontId="68" fillId="29" borderId="29" xfId="0" applyFont="1" applyFill="1" applyBorder="1" applyAlignment="1">
      <alignment horizontal="left"/>
    </xf>
    <xf numFmtId="192" fontId="54" fillId="0" borderId="0" xfId="206" applyNumberFormat="1" applyFont="1" applyFill="1" applyBorder="1" applyAlignment="1">
      <alignment vertical="center"/>
    </xf>
    <xf numFmtId="167" fontId="54" fillId="0" borderId="0" xfId="206" applyFont="1" applyFill="1" applyBorder="1" applyAlignment="1">
      <alignment vertical="center"/>
    </xf>
    <xf numFmtId="191" fontId="67" fillId="0" borderId="60" xfId="0" applyNumberFormat="1" applyFont="1" applyBorder="1"/>
    <xf numFmtId="191" fontId="67" fillId="26" borderId="61" xfId="0" applyNumberFormat="1" applyFont="1" applyFill="1" applyBorder="1"/>
    <xf numFmtId="191" fontId="67" fillId="26" borderId="64" xfId="0" applyNumberFormat="1" applyFont="1" applyFill="1" applyBorder="1"/>
    <xf numFmtId="191" fontId="67" fillId="26" borderId="60" xfId="0" applyNumberFormat="1" applyFont="1" applyFill="1" applyBorder="1"/>
    <xf numFmtId="191" fontId="67" fillId="26" borderId="66" xfId="0" applyNumberFormat="1" applyFont="1" applyFill="1" applyBorder="1"/>
    <xf numFmtId="191" fontId="54" fillId="0" borderId="0" xfId="202" applyNumberFormat="1" applyFont="1" applyBorder="1" applyAlignment="1">
      <alignment vertical="center"/>
    </xf>
    <xf numFmtId="0" fontId="3" fillId="0" borderId="63" xfId="0" applyNumberFormat="1" applyFont="1" applyFill="1" applyBorder="1" applyAlignment="1" applyProtection="1">
      <alignment horizontal="left" vertical="center"/>
    </xf>
    <xf numFmtId="0" fontId="3" fillId="0" borderId="65" xfId="0" applyNumberFormat="1" applyFont="1" applyFill="1" applyBorder="1" applyAlignment="1" applyProtection="1">
      <alignment horizontal="left" vertical="center"/>
    </xf>
    <xf numFmtId="0" fontId="3" fillId="0" borderId="65" xfId="202" applyNumberFormat="1" applyFont="1" applyFill="1" applyBorder="1" applyAlignment="1" applyProtection="1">
      <alignment horizontal="left" vertical="center"/>
    </xf>
    <xf numFmtId="0" fontId="57" fillId="0" borderId="19" xfId="205" applyFont="1" applyBorder="1" applyProtection="1">
      <alignment vertical="top"/>
    </xf>
    <xf numFmtId="0" fontId="3" fillId="0" borderId="69" xfId="202" applyNumberFormat="1" applyFont="1" applyFill="1" applyBorder="1" applyAlignment="1" applyProtection="1">
      <alignment horizontal="left" vertical="center"/>
    </xf>
    <xf numFmtId="191" fontId="67" fillId="26" borderId="39" xfId="0" applyNumberFormat="1" applyFont="1" applyFill="1" applyBorder="1"/>
    <xf numFmtId="191" fontId="67" fillId="26" borderId="0" xfId="0" applyNumberFormat="1" applyFont="1" applyFill="1" applyBorder="1"/>
    <xf numFmtId="191" fontId="67" fillId="26" borderId="37" xfId="0" applyNumberFormat="1" applyFont="1" applyFill="1" applyBorder="1" applyAlignment="1">
      <alignment horizontal="left"/>
    </xf>
    <xf numFmtId="191" fontId="67" fillId="26" borderId="60" xfId="0" applyNumberFormat="1" applyFont="1" applyFill="1" applyBorder="1" applyAlignment="1">
      <alignment horizontal="left"/>
    </xf>
    <xf numFmtId="192" fontId="54" fillId="0" borderId="0" xfId="202" applyNumberFormat="1" applyFont="1" applyFill="1" applyBorder="1" applyAlignment="1">
      <alignment vertical="center"/>
    </xf>
    <xf numFmtId="193" fontId="54" fillId="0" borderId="0" xfId="206" applyNumberFormat="1" applyFont="1" applyFill="1" applyBorder="1" applyAlignment="1">
      <alignment vertical="center"/>
    </xf>
    <xf numFmtId="0" fontId="37" fillId="0" borderId="0" xfId="0" applyFont="1" applyFill="1"/>
    <xf numFmtId="0" fontId="4" fillId="0" borderId="0" xfId="202" applyFont="1" applyFill="1" applyAlignment="1" applyProtection="1">
      <alignment horizontal="left"/>
    </xf>
    <xf numFmtId="0" fontId="4" fillId="29" borderId="0" xfId="0" applyFont="1" applyFill="1" applyAlignment="1">
      <alignment horizontal="left"/>
    </xf>
    <xf numFmtId="0" fontId="70" fillId="0" borderId="29" xfId="0" applyFont="1" applyFill="1" applyBorder="1"/>
    <xf numFmtId="0" fontId="70" fillId="0" borderId="29" xfId="0" applyFont="1" applyBorder="1"/>
    <xf numFmtId="0" fontId="39" fillId="0" borderId="0" xfId="157" applyFill="1" applyAlignment="1" applyProtection="1"/>
    <xf numFmtId="3" fontId="61" fillId="27" borderId="4" xfId="202" applyNumberFormat="1" applyFont="1" applyFill="1" applyBorder="1" applyAlignment="1">
      <alignment vertical="center"/>
    </xf>
    <xf numFmtId="167" fontId="54" fillId="0" borderId="0" xfId="206" applyFont="1" applyBorder="1" applyAlignment="1">
      <alignment vertical="center"/>
    </xf>
    <xf numFmtId="0" fontId="3" fillId="0" borderId="62" xfId="0" applyNumberFormat="1" applyFont="1" applyFill="1" applyBorder="1" applyAlignment="1" applyProtection="1">
      <alignment horizontal="left" vertical="center"/>
    </xf>
    <xf numFmtId="0" fontId="3" fillId="0" borderId="72" xfId="202" applyNumberFormat="1" applyFont="1" applyFill="1" applyBorder="1" applyAlignment="1" applyProtection="1">
      <alignment horizontal="left" vertical="center"/>
    </xf>
    <xf numFmtId="0" fontId="3" fillId="0" borderId="67" xfId="202" applyNumberFormat="1" applyFont="1" applyFill="1" applyBorder="1" applyAlignment="1" applyProtection="1">
      <alignment horizontal="left" vertical="center"/>
    </xf>
    <xf numFmtId="0" fontId="3" fillId="28" borderId="0" xfId="202" applyNumberFormat="1" applyFont="1" applyFill="1" applyBorder="1" applyAlignment="1" applyProtection="1">
      <alignment horizontal="left" vertical="center"/>
    </xf>
    <xf numFmtId="0" fontId="3" fillId="0" borderId="73" xfId="202" applyNumberFormat="1" applyFont="1" applyFill="1" applyBorder="1" applyAlignment="1" applyProtection="1">
      <alignment horizontal="left" vertical="center"/>
    </xf>
    <xf numFmtId="0" fontId="3" fillId="0" borderId="26" xfId="202" applyNumberFormat="1" applyFont="1" applyFill="1" applyBorder="1" applyAlignment="1" applyProtection="1">
      <alignment horizontal="left" vertical="center"/>
    </xf>
    <xf numFmtId="191" fontId="67" fillId="0" borderId="61" xfId="0" applyNumberFormat="1" applyFont="1" applyBorder="1"/>
    <xf numFmtId="0" fontId="65" fillId="29" borderId="53" xfId="0" applyFont="1" applyFill="1" applyBorder="1" applyAlignment="1">
      <alignment vertical="center"/>
    </xf>
    <xf numFmtId="0" fontId="65" fillId="29" borderId="52" xfId="0" applyFont="1" applyFill="1" applyBorder="1" applyAlignment="1">
      <alignment vertical="center"/>
    </xf>
    <xf numFmtId="191" fontId="67" fillId="26" borderId="40" xfId="0" applyNumberFormat="1" applyFont="1" applyFill="1" applyBorder="1" applyAlignment="1">
      <alignment horizontal="left"/>
    </xf>
    <xf numFmtId="191" fontId="67" fillId="26" borderId="70" xfId="0" applyNumberFormat="1" applyFont="1" applyFill="1" applyBorder="1"/>
    <xf numFmtId="0" fontId="64" fillId="29" borderId="52" xfId="0" applyFont="1" applyFill="1" applyBorder="1" applyAlignment="1">
      <alignment vertical="center"/>
    </xf>
    <xf numFmtId="0" fontId="64" fillId="29" borderId="54" xfId="0" applyFont="1" applyFill="1" applyBorder="1" applyAlignment="1">
      <alignment vertical="center"/>
    </xf>
    <xf numFmtId="0" fontId="3" fillId="26" borderId="41" xfId="202" applyNumberFormat="1" applyFont="1" applyFill="1" applyBorder="1" applyAlignment="1" applyProtection="1">
      <alignment horizontal="left" vertical="center"/>
    </xf>
    <xf numFmtId="0" fontId="3" fillId="26" borderId="23" xfId="202" applyNumberFormat="1" applyFont="1" applyFill="1" applyBorder="1" applyAlignment="1" applyProtection="1">
      <alignment horizontal="left" vertical="center"/>
    </xf>
    <xf numFmtId="0" fontId="3" fillId="26" borderId="65" xfId="202" applyNumberFormat="1" applyFont="1" applyFill="1" applyBorder="1" applyAlignment="1" applyProtection="1">
      <alignment horizontal="left" vertical="center"/>
    </xf>
    <xf numFmtId="0" fontId="3" fillId="26" borderId="44" xfId="202" applyNumberFormat="1" applyFont="1" applyFill="1" applyBorder="1" applyAlignment="1" applyProtection="1">
      <alignment horizontal="left" vertical="center"/>
    </xf>
    <xf numFmtId="0" fontId="3" fillId="26" borderId="26" xfId="202" applyNumberFormat="1" applyFont="1" applyFill="1" applyBorder="1" applyAlignment="1" applyProtection="1">
      <alignment horizontal="left" vertical="center"/>
    </xf>
    <xf numFmtId="0" fontId="3" fillId="26" borderId="68" xfId="202" applyNumberFormat="1" applyFont="1" applyFill="1" applyBorder="1" applyAlignment="1" applyProtection="1">
      <alignment horizontal="left" vertical="center"/>
    </xf>
    <xf numFmtId="0" fontId="3" fillId="26" borderId="40" xfId="202" applyNumberFormat="1" applyFont="1" applyFill="1" applyBorder="1" applyAlignment="1" applyProtection="1">
      <alignment horizontal="left" vertical="center"/>
    </xf>
    <xf numFmtId="0" fontId="66" fillId="0" borderId="0" xfId="202" applyFont="1" applyBorder="1" applyAlignment="1">
      <alignment horizontal="left"/>
    </xf>
    <xf numFmtId="191" fontId="67" fillId="26" borderId="71" xfId="0" applyNumberFormat="1" applyFont="1" applyFill="1" applyBorder="1" applyAlignment="1"/>
    <xf numFmtId="191" fontId="67" fillId="0" borderId="60" xfId="0" applyNumberFormat="1" applyFont="1" applyBorder="1" applyAlignment="1"/>
    <xf numFmtId="191" fontId="67" fillId="26" borderId="58" xfId="0" applyNumberFormat="1" applyFont="1" applyFill="1" applyBorder="1" applyAlignment="1"/>
    <xf numFmtId="191" fontId="54" fillId="0" borderId="0" xfId="202" applyNumberFormat="1" applyFont="1" applyFill="1" applyBorder="1" applyAlignment="1">
      <alignment vertical="center"/>
    </xf>
    <xf numFmtId="194" fontId="54" fillId="0" borderId="0" xfId="207" applyNumberFormat="1" applyFont="1" applyFill="1" applyBorder="1" applyAlignment="1">
      <alignment vertical="center"/>
    </xf>
    <xf numFmtId="195" fontId="54" fillId="0" borderId="0" xfId="202" applyNumberFormat="1" applyFont="1" applyFill="1" applyBorder="1" applyAlignment="1">
      <alignment vertical="center"/>
    </xf>
    <xf numFmtId="0" fontId="3" fillId="0" borderId="22" xfId="0" applyNumberFormat="1" applyFont="1" applyFill="1" applyBorder="1" applyAlignment="1" applyProtection="1">
      <alignment horizontal="left" vertical="center"/>
    </xf>
    <xf numFmtId="0" fontId="3" fillId="0" borderId="23" xfId="0" applyNumberFormat="1" applyFont="1" applyFill="1" applyBorder="1" applyAlignment="1" applyProtection="1">
      <alignment horizontal="left" vertical="center"/>
    </xf>
    <xf numFmtId="10" fontId="54" fillId="0" borderId="0" xfId="207" applyNumberFormat="1" applyFont="1" applyFill="1" applyBorder="1" applyAlignment="1">
      <alignment vertical="center"/>
    </xf>
    <xf numFmtId="0" fontId="54" fillId="29" borderId="0" xfId="202" applyFont="1" applyFill="1" applyBorder="1" applyAlignment="1">
      <alignment vertical="center"/>
    </xf>
    <xf numFmtId="0" fontId="3" fillId="29" borderId="39" xfId="0" applyFont="1" applyFill="1" applyBorder="1" applyAlignment="1" applyProtection="1">
      <alignment horizontal="center" vertical="center" wrapText="1"/>
    </xf>
    <xf numFmtId="1" fontId="3" fillId="29" borderId="33" xfId="202" applyNumberFormat="1" applyFont="1" applyFill="1" applyBorder="1" applyAlignment="1">
      <alignment horizontal="center" vertical="center" wrapText="1"/>
    </xf>
    <xf numFmtId="191" fontId="67" fillId="31" borderId="60" xfId="0" applyNumberFormat="1" applyFont="1" applyFill="1" applyBorder="1"/>
    <xf numFmtId="191" fontId="67" fillId="26" borderId="71" xfId="0" applyNumberFormat="1" applyFont="1" applyFill="1" applyBorder="1"/>
    <xf numFmtId="191" fontId="67" fillId="0" borderId="60" xfId="0" applyNumberFormat="1" applyFont="1" applyFill="1" applyBorder="1"/>
    <xf numFmtId="191" fontId="67" fillId="29" borderId="60" xfId="0" applyNumberFormat="1" applyFont="1" applyFill="1" applyBorder="1"/>
    <xf numFmtId="191" fontId="67" fillId="29" borderId="61" xfId="0" applyNumberFormat="1" applyFont="1" applyFill="1" applyBorder="1"/>
    <xf numFmtId="3" fontId="54" fillId="29" borderId="0" xfId="202" applyNumberFormat="1" applyFont="1" applyFill="1" applyBorder="1" applyAlignment="1">
      <alignment vertical="center"/>
    </xf>
    <xf numFmtId="191" fontId="54" fillId="29" borderId="0" xfId="202" applyNumberFormat="1" applyFont="1" applyFill="1" applyBorder="1" applyAlignment="1">
      <alignment vertical="center"/>
    </xf>
    <xf numFmtId="192" fontId="54" fillId="29" borderId="0" xfId="206" applyNumberFormat="1" applyFont="1" applyFill="1" applyBorder="1" applyAlignment="1">
      <alignment vertical="center"/>
    </xf>
    <xf numFmtId="191" fontId="67" fillId="0" borderId="60" xfId="0" applyNumberFormat="1" applyFont="1" applyFill="1" applyBorder="1" applyAlignment="1"/>
    <xf numFmtId="1" fontId="60" fillId="0" borderId="75" xfId="202" applyNumberFormat="1" applyFont="1" applyBorder="1" applyAlignment="1">
      <alignment horizontal="center" vertical="center"/>
    </xf>
    <xf numFmtId="1" fontId="60" fillId="0" borderId="76" xfId="202" applyNumberFormat="1" applyFont="1" applyBorder="1" applyAlignment="1">
      <alignment horizontal="center" vertical="center"/>
    </xf>
    <xf numFmtId="1" fontId="60" fillId="0" borderId="56" xfId="202" applyNumberFormat="1" applyFont="1" applyBorder="1" applyAlignment="1">
      <alignment horizontal="center" vertical="center"/>
    </xf>
    <xf numFmtId="3" fontId="61" fillId="27" borderId="52" xfId="202" applyNumberFormat="1" applyFont="1" applyFill="1" applyBorder="1" applyAlignment="1">
      <alignment vertical="center"/>
    </xf>
    <xf numFmtId="3" fontId="61" fillId="27" borderId="57" xfId="202" applyNumberFormat="1" applyFont="1" applyFill="1" applyBorder="1" applyAlignment="1">
      <alignment vertical="center"/>
    </xf>
    <xf numFmtId="196" fontId="54" fillId="0" borderId="0" xfId="206" applyNumberFormat="1" applyFont="1" applyBorder="1" applyAlignment="1">
      <alignment vertical="center"/>
    </xf>
    <xf numFmtId="0" fontId="47" fillId="0" borderId="0" xfId="158" applyFont="1" applyBorder="1" applyAlignment="1">
      <alignment horizontal="center" vertical="center"/>
    </xf>
    <xf numFmtId="0" fontId="48" fillId="0" borderId="0" xfId="158" applyFont="1" applyBorder="1" applyAlignment="1">
      <alignment horizontal="center" vertical="center"/>
    </xf>
    <xf numFmtId="0" fontId="49" fillId="0" borderId="0" xfId="1" applyFont="1" applyFill="1" applyAlignment="1">
      <alignment horizontal="center" vertical="top" wrapText="1"/>
    </xf>
    <xf numFmtId="191" fontId="67" fillId="30" borderId="36" xfId="0" applyNumberFormat="1" applyFont="1" applyFill="1" applyBorder="1" applyAlignment="1">
      <alignment horizontal="center" vertical="center"/>
    </xf>
    <xf numFmtId="191" fontId="67" fillId="30" borderId="0" xfId="0" applyNumberFormat="1" applyFont="1" applyFill="1" applyBorder="1" applyAlignment="1">
      <alignment horizontal="center" vertical="center"/>
    </xf>
    <xf numFmtId="191" fontId="67" fillId="30" borderId="66" xfId="0" applyNumberFormat="1" applyFont="1" applyFill="1" applyBorder="1" applyAlignment="1">
      <alignment horizontal="center" vertical="center"/>
    </xf>
    <xf numFmtId="191" fontId="67" fillId="30" borderId="59" xfId="0" applyNumberFormat="1" applyFont="1" applyFill="1" applyBorder="1" applyAlignment="1">
      <alignment horizontal="center" vertical="center"/>
    </xf>
    <xf numFmtId="191" fontId="67" fillId="30" borderId="64" xfId="0" applyNumberFormat="1" applyFont="1" applyFill="1" applyBorder="1" applyAlignment="1">
      <alignment horizontal="center" vertical="center"/>
    </xf>
    <xf numFmtId="191" fontId="67" fillId="30" borderId="74" xfId="0" applyNumberFormat="1" applyFont="1" applyFill="1" applyBorder="1" applyAlignment="1">
      <alignment horizontal="center" vertical="center"/>
    </xf>
    <xf numFmtId="0" fontId="65" fillId="29" borderId="53" xfId="0" applyFont="1" applyFill="1" applyBorder="1" applyAlignment="1">
      <alignment horizontal="center" vertical="center"/>
    </xf>
    <xf numFmtId="0" fontId="65" fillId="29" borderId="52" xfId="0" applyFont="1" applyFill="1" applyBorder="1" applyAlignment="1">
      <alignment horizontal="center" vertical="center"/>
    </xf>
    <xf numFmtId="0" fontId="65" fillId="29" borderId="55" xfId="0" applyFont="1" applyFill="1" applyBorder="1" applyAlignment="1">
      <alignment horizontal="center" vertical="center" wrapText="1"/>
    </xf>
    <xf numFmtId="0" fontId="65" fillId="29" borderId="56" xfId="0" applyFont="1" applyFill="1" applyBorder="1" applyAlignment="1">
      <alignment horizontal="center" vertical="center" wrapText="1"/>
    </xf>
    <xf numFmtId="0" fontId="65" fillId="29" borderId="53" xfId="0" applyFont="1" applyFill="1" applyBorder="1" applyAlignment="1">
      <alignment horizontal="center" vertical="center" wrapText="1"/>
    </xf>
    <xf numFmtId="0" fontId="65" fillId="29" borderId="52" xfId="0" applyFont="1" applyFill="1" applyBorder="1" applyAlignment="1">
      <alignment horizontal="center" vertical="center" wrapText="1"/>
    </xf>
    <xf numFmtId="0" fontId="65" fillId="29" borderId="54" xfId="0" applyFont="1" applyFill="1" applyBorder="1" applyAlignment="1">
      <alignment horizontal="center" vertical="center" wrapText="1"/>
    </xf>
    <xf numFmtId="0" fontId="59" fillId="0" borderId="18" xfId="202" applyFont="1" applyBorder="1" applyAlignment="1">
      <alignment horizontal="left" vertical="center"/>
    </xf>
    <xf numFmtId="0" fontId="59" fillId="0" borderId="24" xfId="202" applyFont="1" applyBorder="1" applyAlignment="1">
      <alignment horizontal="left" vertical="center"/>
    </xf>
    <xf numFmtId="0" fontId="59" fillId="0" borderId="43" xfId="202" applyFont="1" applyBorder="1" applyAlignment="1">
      <alignment horizontal="left" vertical="center"/>
    </xf>
    <xf numFmtId="0" fontId="59" fillId="0" borderId="30" xfId="202" applyFont="1" applyBorder="1" applyAlignment="1">
      <alignment horizontal="left" vertical="center"/>
    </xf>
    <xf numFmtId="0" fontId="4" fillId="0" borderId="0" xfId="204" applyFont="1" applyAlignment="1" applyProtection="1">
      <alignment horizontal="left" vertical="center"/>
    </xf>
    <xf numFmtId="0" fontId="65" fillId="29" borderId="53" xfId="0" applyFont="1" applyFill="1" applyBorder="1" applyAlignment="1">
      <alignment horizontal="right" vertical="center"/>
    </xf>
    <xf numFmtId="0" fontId="65" fillId="29" borderId="52" xfId="0" applyFont="1" applyFill="1" applyBorder="1" applyAlignment="1">
      <alignment horizontal="right" vertical="center"/>
    </xf>
    <xf numFmtId="0" fontId="65" fillId="29" borderId="54" xfId="0" applyFont="1" applyFill="1" applyBorder="1" applyAlignment="1">
      <alignment horizontal="right" vertical="center"/>
    </xf>
    <xf numFmtId="0" fontId="59" fillId="0" borderId="48" xfId="202" applyFont="1" applyBorder="1" applyAlignment="1">
      <alignment horizontal="left" vertical="center"/>
    </xf>
    <xf numFmtId="0" fontId="59" fillId="0" borderId="49" xfId="202" applyFont="1" applyBorder="1" applyAlignment="1">
      <alignment horizontal="left" vertical="center"/>
    </xf>
    <xf numFmtId="0" fontId="65" fillId="29" borderId="53" xfId="0" applyFont="1" applyFill="1" applyBorder="1" applyAlignment="1">
      <alignment horizontal="right" vertical="center" wrapText="1"/>
    </xf>
    <xf numFmtId="0" fontId="64" fillId="29" borderId="52" xfId="0" applyFont="1" applyFill="1" applyBorder="1" applyAlignment="1">
      <alignment horizontal="right" vertical="center" wrapText="1"/>
    </xf>
    <xf numFmtId="0" fontId="64" fillId="29" borderId="54" xfId="0" applyFont="1" applyFill="1" applyBorder="1" applyAlignment="1">
      <alignment horizontal="right" vertical="center" wrapText="1"/>
    </xf>
    <xf numFmtId="190" fontId="3" fillId="25" borderId="0" xfId="202" applyNumberFormat="1" applyFont="1" applyFill="1" applyBorder="1" applyAlignment="1" applyProtection="1">
      <alignment horizontal="center" vertical="center"/>
      <protection locked="0"/>
    </xf>
    <xf numFmtId="190" fontId="3" fillId="25" borderId="66" xfId="202" applyNumberFormat="1" applyFont="1" applyFill="1" applyBorder="1" applyAlignment="1" applyProtection="1">
      <alignment horizontal="center" vertical="center"/>
      <protection locked="0"/>
    </xf>
    <xf numFmtId="190" fontId="3" fillId="25" borderId="64" xfId="202" applyNumberFormat="1" applyFont="1" applyFill="1" applyBorder="1" applyAlignment="1" applyProtection="1">
      <alignment horizontal="center" vertical="center"/>
      <protection locked="0"/>
    </xf>
    <xf numFmtId="190" fontId="3" fillId="25" borderId="74" xfId="202" applyNumberFormat="1" applyFont="1" applyFill="1" applyBorder="1" applyAlignment="1" applyProtection="1">
      <alignment horizontal="center" vertical="center"/>
      <protection locked="0"/>
    </xf>
    <xf numFmtId="0" fontId="64" fillId="29" borderId="52" xfId="0" applyFont="1" applyFill="1" applyBorder="1" applyAlignment="1">
      <alignment horizontal="center" vertical="center" wrapText="1"/>
    </xf>
    <xf numFmtId="0" fontId="64" fillId="29" borderId="57" xfId="0" applyFont="1" applyFill="1" applyBorder="1" applyAlignment="1">
      <alignment horizontal="center" vertical="center" wrapText="1"/>
    </xf>
  </cellXfs>
  <cellStyles count="208">
    <cellStyle name=" 1" xfId="3" xr:uid="{00000000-0005-0000-0000-000000000000}"/>
    <cellStyle name="%" xfId="4" xr:uid="{00000000-0005-0000-0000-000001000000}"/>
    <cellStyle name="_Administrata Publike" xfId="5" xr:uid="{00000000-0005-0000-0000-000002000000}"/>
    <cellStyle name="_Book1" xfId="6" xr:uid="{00000000-0005-0000-0000-000003000000}"/>
    <cellStyle name="_Bujqesia" xfId="7" xr:uid="{00000000-0005-0000-0000-000004000000}"/>
    <cellStyle name="_GDP Final 1996-2005 by 2 approaches" xfId="8" xr:uid="{00000000-0005-0000-0000-000005000000}"/>
    <cellStyle name="_GDP Final 1996-2005 by 2 approaches_Finale 2008 me Nace4" xfId="9" xr:uid="{00000000-0005-0000-0000-000006000000}"/>
    <cellStyle name="_gdp2009, varianti 4" xfId="10" xr:uid="{00000000-0005-0000-0000-000007000000}"/>
    <cellStyle name="_gdp2009, varianti 5" xfId="11" xr:uid="{00000000-0005-0000-0000-000008000000}"/>
    <cellStyle name="_gdp2009, varianti 5_Finale 2008 me Nace4" xfId="12" xr:uid="{00000000-0005-0000-0000-000009000000}"/>
    <cellStyle name="_Per vjetoren nga 3_mujoret" xfId="13" xr:uid="{00000000-0005-0000-0000-00000A000000}"/>
    <cellStyle name="_TAB1" xfId="14" xr:uid="{00000000-0005-0000-0000-00000B000000}"/>
    <cellStyle name="_TAB2" xfId="15" xr:uid="{00000000-0005-0000-0000-00000C000000}"/>
    <cellStyle name="_TAB3" xfId="16" xr:uid="{00000000-0005-0000-0000-00000D000000}"/>
    <cellStyle name="_TAB4" xfId="17" xr:uid="{00000000-0005-0000-0000-00000E000000}"/>
    <cellStyle name="_TAB5" xfId="18" xr:uid="{00000000-0005-0000-0000-00000F000000}"/>
    <cellStyle name="_VA-cons_TOT" xfId="19" xr:uid="{00000000-0005-0000-0000-000010000000}"/>
    <cellStyle name="_VA-cons_TOT_Finale 2008 me Nace4" xfId="20" xr:uid="{00000000-0005-0000-0000-000011000000}"/>
    <cellStyle name="_VA-cons_TOT_Ledjoni energjia" xfId="21" xr:uid="{00000000-0005-0000-0000-000012000000}"/>
    <cellStyle name="_VA-cons_TOT_Ledjoni energjia_Finale 2008 me Nace4" xfId="22" xr:uid="{00000000-0005-0000-0000-000013000000}"/>
    <cellStyle name="_Workbook for QGDP(dt.24 Prill, 2008)" xfId="23" xr:uid="{00000000-0005-0000-0000-000014000000}"/>
    <cellStyle name="0mitP" xfId="160" xr:uid="{00000000-0005-0000-0000-000015000000}"/>
    <cellStyle name="0ohneP" xfId="161" xr:uid="{00000000-0005-0000-0000-000016000000}"/>
    <cellStyle name="10mitP" xfId="162" xr:uid="{00000000-0005-0000-0000-000017000000}"/>
    <cellStyle name="12mitP" xfId="163" xr:uid="{00000000-0005-0000-0000-000018000000}"/>
    <cellStyle name="12ohneP" xfId="164" xr:uid="{00000000-0005-0000-0000-000019000000}"/>
    <cellStyle name="13mitP" xfId="165" xr:uid="{00000000-0005-0000-0000-00001A000000}"/>
    <cellStyle name="1mitP" xfId="166" xr:uid="{00000000-0005-0000-0000-00001B000000}"/>
    <cellStyle name="1ohneP" xfId="167" xr:uid="{00000000-0005-0000-0000-00001C000000}"/>
    <cellStyle name="20% - Accent1 2" xfId="24" xr:uid="{00000000-0005-0000-0000-00001D000000}"/>
    <cellStyle name="20% - Accent2 2" xfId="25" xr:uid="{00000000-0005-0000-0000-00001E000000}"/>
    <cellStyle name="20% - Accent3 2" xfId="26" xr:uid="{00000000-0005-0000-0000-00001F000000}"/>
    <cellStyle name="20% - Accent4 2" xfId="27" xr:uid="{00000000-0005-0000-0000-000020000000}"/>
    <cellStyle name="20% - Accent5 2" xfId="28" xr:uid="{00000000-0005-0000-0000-000021000000}"/>
    <cellStyle name="20% - Accent6 2" xfId="29" xr:uid="{00000000-0005-0000-0000-000022000000}"/>
    <cellStyle name="20% - Akzent1" xfId="168" xr:uid="{00000000-0005-0000-0000-000023000000}"/>
    <cellStyle name="20% - Akzent2" xfId="169" xr:uid="{00000000-0005-0000-0000-000024000000}"/>
    <cellStyle name="20% - Akzent3" xfId="170" xr:uid="{00000000-0005-0000-0000-000025000000}"/>
    <cellStyle name="20% - Akzent4" xfId="171" xr:uid="{00000000-0005-0000-0000-000026000000}"/>
    <cellStyle name="20% - Akzent5" xfId="172" xr:uid="{00000000-0005-0000-0000-000027000000}"/>
    <cellStyle name="20% - Akzent6" xfId="173" xr:uid="{00000000-0005-0000-0000-000028000000}"/>
    <cellStyle name="2mitP" xfId="174" xr:uid="{00000000-0005-0000-0000-000029000000}"/>
    <cellStyle name="2ohneP" xfId="175" xr:uid="{00000000-0005-0000-0000-00002A000000}"/>
    <cellStyle name="3mitP" xfId="176" xr:uid="{00000000-0005-0000-0000-00002B000000}"/>
    <cellStyle name="3ohneP" xfId="177" xr:uid="{00000000-0005-0000-0000-00002C000000}"/>
    <cellStyle name="40% - Accent1 2" xfId="30" xr:uid="{00000000-0005-0000-0000-00002D000000}"/>
    <cellStyle name="40% - Accent2 2" xfId="31" xr:uid="{00000000-0005-0000-0000-00002E000000}"/>
    <cellStyle name="40% - Accent3 2" xfId="32" xr:uid="{00000000-0005-0000-0000-00002F000000}"/>
    <cellStyle name="40% - Accent4 2" xfId="33" xr:uid="{00000000-0005-0000-0000-000030000000}"/>
    <cellStyle name="40% - Accent5 2" xfId="34" xr:uid="{00000000-0005-0000-0000-000031000000}"/>
    <cellStyle name="40% - Accent6 2" xfId="35" xr:uid="{00000000-0005-0000-0000-000032000000}"/>
    <cellStyle name="40% - Akzent1" xfId="178" xr:uid="{00000000-0005-0000-0000-000033000000}"/>
    <cellStyle name="40% - Akzent2" xfId="179" xr:uid="{00000000-0005-0000-0000-000034000000}"/>
    <cellStyle name="40% - Akzent3" xfId="180" xr:uid="{00000000-0005-0000-0000-000035000000}"/>
    <cellStyle name="40% - Akzent4" xfId="181" xr:uid="{00000000-0005-0000-0000-000036000000}"/>
    <cellStyle name="40% - Akzent5" xfId="182" xr:uid="{00000000-0005-0000-0000-000037000000}"/>
    <cellStyle name="40% - Akzent6" xfId="183" xr:uid="{00000000-0005-0000-0000-000038000000}"/>
    <cellStyle name="4mitP" xfId="184" xr:uid="{00000000-0005-0000-0000-000039000000}"/>
    <cellStyle name="4ohneP" xfId="185" xr:uid="{00000000-0005-0000-0000-00003A000000}"/>
    <cellStyle name="60% - Accent1 2" xfId="36" xr:uid="{00000000-0005-0000-0000-00003B000000}"/>
    <cellStyle name="60% - Accent2 2" xfId="37" xr:uid="{00000000-0005-0000-0000-00003C000000}"/>
    <cellStyle name="60% - Accent3 2" xfId="38" xr:uid="{00000000-0005-0000-0000-00003D000000}"/>
    <cellStyle name="60% - Accent4 2" xfId="39" xr:uid="{00000000-0005-0000-0000-00003E000000}"/>
    <cellStyle name="60% - Accent5 2" xfId="40" xr:uid="{00000000-0005-0000-0000-00003F000000}"/>
    <cellStyle name="60% - Accent6 2" xfId="41" xr:uid="{00000000-0005-0000-0000-000040000000}"/>
    <cellStyle name="60% - Akzent1" xfId="186" xr:uid="{00000000-0005-0000-0000-000041000000}"/>
    <cellStyle name="60% - Akzent2" xfId="187" xr:uid="{00000000-0005-0000-0000-000042000000}"/>
    <cellStyle name="60% - Akzent3" xfId="188" xr:uid="{00000000-0005-0000-0000-000043000000}"/>
    <cellStyle name="60% - Akzent4" xfId="189" xr:uid="{00000000-0005-0000-0000-000044000000}"/>
    <cellStyle name="60% - Akzent5" xfId="190" xr:uid="{00000000-0005-0000-0000-000045000000}"/>
    <cellStyle name="60% - Akzent6" xfId="191" xr:uid="{00000000-0005-0000-0000-000046000000}"/>
    <cellStyle name="6mitP" xfId="192" xr:uid="{00000000-0005-0000-0000-000047000000}"/>
    <cellStyle name="6ohneP" xfId="193" xr:uid="{00000000-0005-0000-0000-000048000000}"/>
    <cellStyle name="7mitP" xfId="194" xr:uid="{00000000-0005-0000-0000-000049000000}"/>
    <cellStyle name="9mitP" xfId="195" xr:uid="{00000000-0005-0000-0000-00004A000000}"/>
    <cellStyle name="9ohneP" xfId="196" xr:uid="{00000000-0005-0000-0000-00004B000000}"/>
    <cellStyle name="Accent1 2" xfId="42" xr:uid="{00000000-0005-0000-0000-00004C000000}"/>
    <cellStyle name="Accent2 2" xfId="43" xr:uid="{00000000-0005-0000-0000-00004D000000}"/>
    <cellStyle name="Accent3 2" xfId="44" xr:uid="{00000000-0005-0000-0000-00004E000000}"/>
    <cellStyle name="Accent4 2" xfId="45" xr:uid="{00000000-0005-0000-0000-00004F000000}"/>
    <cellStyle name="Accent5 2" xfId="46" xr:uid="{00000000-0005-0000-0000-000050000000}"/>
    <cellStyle name="Accent6 2" xfId="47" xr:uid="{00000000-0005-0000-0000-000051000000}"/>
    <cellStyle name="Bad 2" xfId="48" xr:uid="{00000000-0005-0000-0000-000052000000}"/>
    <cellStyle name="Calculation 2" xfId="49" xr:uid="{00000000-0005-0000-0000-000053000000}"/>
    <cellStyle name="Check Cell 2" xfId="50" xr:uid="{00000000-0005-0000-0000-000054000000}"/>
    <cellStyle name="Comma" xfId="206" builtinId="3"/>
    <cellStyle name="Comma 17" xfId="51" xr:uid="{00000000-0005-0000-0000-000056000000}"/>
    <cellStyle name="Comma 2" xfId="52" xr:uid="{00000000-0005-0000-0000-000057000000}"/>
    <cellStyle name="Comma 2 2" xfId="53" xr:uid="{00000000-0005-0000-0000-000058000000}"/>
    <cellStyle name="Comma 2 3" xfId="54" xr:uid="{00000000-0005-0000-0000-000059000000}"/>
    <cellStyle name="Comma 3" xfId="55" xr:uid="{00000000-0005-0000-0000-00005A000000}"/>
    <cellStyle name="Comma 3 2" xfId="56" xr:uid="{00000000-0005-0000-0000-00005B000000}"/>
    <cellStyle name="Comma 3 3" xfId="57" xr:uid="{00000000-0005-0000-0000-00005C000000}"/>
    <cellStyle name="Comma 3 3 2" xfId="58" xr:uid="{00000000-0005-0000-0000-00005D000000}"/>
    <cellStyle name="Comma 3 4" xfId="59" xr:uid="{00000000-0005-0000-0000-00005E000000}"/>
    <cellStyle name="Comma 4" xfId="60" xr:uid="{00000000-0005-0000-0000-00005F000000}"/>
    <cellStyle name="Comma 5" xfId="61" xr:uid="{00000000-0005-0000-0000-000060000000}"/>
    <cellStyle name="Comma 5 2" xfId="62" xr:uid="{00000000-0005-0000-0000-000061000000}"/>
    <cellStyle name="Comma 5 3" xfId="63" xr:uid="{00000000-0005-0000-0000-000062000000}"/>
    <cellStyle name="Comma 6" xfId="64" xr:uid="{00000000-0005-0000-0000-000063000000}"/>
    <cellStyle name="Comma 7" xfId="65" xr:uid="{00000000-0005-0000-0000-000064000000}"/>
    <cellStyle name="Comma 7 2" xfId="66" xr:uid="{00000000-0005-0000-0000-000065000000}"/>
    <cellStyle name="Comma 8" xfId="67" xr:uid="{00000000-0005-0000-0000-000066000000}"/>
    <cellStyle name="Comma0" xfId="68" xr:uid="{00000000-0005-0000-0000-000067000000}"/>
    <cellStyle name="Currency0" xfId="69" xr:uid="{00000000-0005-0000-0000-000068000000}"/>
    <cellStyle name="Date" xfId="70" xr:uid="{00000000-0005-0000-0000-000069000000}"/>
    <cellStyle name="Excel Built-in Normal" xfId="204" xr:uid="{00000000-0005-0000-0000-00006A000000}"/>
    <cellStyle name="Explanatory Text 2" xfId="71" xr:uid="{00000000-0005-0000-0000-00006B000000}"/>
    <cellStyle name="Fixed" xfId="72" xr:uid="{00000000-0005-0000-0000-00006C000000}"/>
    <cellStyle name="Fuss" xfId="197" xr:uid="{00000000-0005-0000-0000-00006D000000}"/>
    <cellStyle name="Good 2" xfId="73" xr:uid="{00000000-0005-0000-0000-00006E000000}"/>
    <cellStyle name="Heading 1 2" xfId="74" xr:uid="{00000000-0005-0000-0000-00006F000000}"/>
    <cellStyle name="Heading 2 2" xfId="75" xr:uid="{00000000-0005-0000-0000-000070000000}"/>
    <cellStyle name="Heading 3 2" xfId="76" xr:uid="{00000000-0005-0000-0000-000071000000}"/>
    <cellStyle name="Heading 4 2" xfId="77" xr:uid="{00000000-0005-0000-0000-000072000000}"/>
    <cellStyle name="Hyperlink" xfId="157" builtinId="8"/>
    <cellStyle name="Hyperlink 2" xfId="78" xr:uid="{00000000-0005-0000-0000-000074000000}"/>
    <cellStyle name="Hyperlink 3" xfId="203" xr:uid="{00000000-0005-0000-0000-000075000000}"/>
    <cellStyle name="Iau?iue_?ac?.oaa.90-92" xfId="79" xr:uid="{00000000-0005-0000-0000-000076000000}"/>
    <cellStyle name="Îáû÷íûé_93ãîä (2)" xfId="80" xr:uid="{00000000-0005-0000-0000-000077000000}"/>
    <cellStyle name="Input 2" xfId="81" xr:uid="{00000000-0005-0000-0000-000078000000}"/>
    <cellStyle name="Linked Cell 2" xfId="82" xr:uid="{00000000-0005-0000-0000-000079000000}"/>
    <cellStyle name="m49048872" xfId="83" xr:uid="{00000000-0005-0000-0000-00007A000000}"/>
    <cellStyle name="mitP" xfId="198" xr:uid="{00000000-0005-0000-0000-00007B000000}"/>
    <cellStyle name="Neutral 2" xfId="84" xr:uid="{00000000-0005-0000-0000-00007C000000}"/>
    <cellStyle name="Normal" xfId="0" builtinId="0"/>
    <cellStyle name="Normal 10" xfId="85" xr:uid="{00000000-0005-0000-0000-00007E000000}"/>
    <cellStyle name="Normal 11" xfId="86" xr:uid="{00000000-0005-0000-0000-00007F000000}"/>
    <cellStyle name="Normal 12" xfId="87" xr:uid="{00000000-0005-0000-0000-000080000000}"/>
    <cellStyle name="Normal 13" xfId="1" xr:uid="{00000000-0005-0000-0000-000081000000}"/>
    <cellStyle name="Normal 13 2" xfId="88" xr:uid="{00000000-0005-0000-0000-000082000000}"/>
    <cellStyle name="Normal 14" xfId="2" xr:uid="{00000000-0005-0000-0000-000083000000}"/>
    <cellStyle name="Normal 15" xfId="89" xr:uid="{00000000-0005-0000-0000-000084000000}"/>
    <cellStyle name="Normal 16" xfId="159" xr:uid="{00000000-0005-0000-0000-000085000000}"/>
    <cellStyle name="Normal 17" xfId="202" xr:uid="{00000000-0005-0000-0000-000086000000}"/>
    <cellStyle name="Normal 18" xfId="90" xr:uid="{00000000-0005-0000-0000-000087000000}"/>
    <cellStyle name="Normal 2" xfId="91" xr:uid="{00000000-0005-0000-0000-000088000000}"/>
    <cellStyle name="Normal 2 2" xfId="92" xr:uid="{00000000-0005-0000-0000-000089000000}"/>
    <cellStyle name="Normal 2 2 2" xfId="93" xr:uid="{00000000-0005-0000-0000-00008A000000}"/>
    <cellStyle name="Normal 3" xfId="94" xr:uid="{00000000-0005-0000-0000-00008B000000}"/>
    <cellStyle name="Normal 3 2" xfId="95" xr:uid="{00000000-0005-0000-0000-00008C000000}"/>
    <cellStyle name="Normal 3 3" xfId="96" xr:uid="{00000000-0005-0000-0000-00008D000000}"/>
    <cellStyle name="Normal 4" xfId="97" xr:uid="{00000000-0005-0000-0000-00008E000000}"/>
    <cellStyle name="Normal 4 2" xfId="98" xr:uid="{00000000-0005-0000-0000-00008F000000}"/>
    <cellStyle name="Normal 4 3" xfId="99" xr:uid="{00000000-0005-0000-0000-000090000000}"/>
    <cellStyle name="Normal 5" xfId="100" xr:uid="{00000000-0005-0000-0000-000091000000}"/>
    <cellStyle name="Normal 5 2" xfId="101" xr:uid="{00000000-0005-0000-0000-000092000000}"/>
    <cellStyle name="Normal 5 3" xfId="102" xr:uid="{00000000-0005-0000-0000-000093000000}"/>
    <cellStyle name="Normal 6" xfId="103" xr:uid="{00000000-0005-0000-0000-000094000000}"/>
    <cellStyle name="Normal 6 2" xfId="104" xr:uid="{00000000-0005-0000-0000-000095000000}"/>
    <cellStyle name="Normal 7" xfId="105" xr:uid="{00000000-0005-0000-0000-000096000000}"/>
    <cellStyle name="Normal 8" xfId="106" xr:uid="{00000000-0005-0000-0000-000097000000}"/>
    <cellStyle name="Normal 9" xfId="107" xr:uid="{00000000-0005-0000-0000-000098000000}"/>
    <cellStyle name="Normal 9 2" xfId="108" xr:uid="{00000000-0005-0000-0000-000099000000}"/>
    <cellStyle name="Normál_Felhasznalas_tabla_1999" xfId="109" xr:uid="{00000000-0005-0000-0000-00009A000000}"/>
    <cellStyle name="normální_Mez_02rr" xfId="205" xr:uid="{00000000-0005-0000-0000-00009B000000}"/>
    <cellStyle name="Note 2" xfId="110" xr:uid="{00000000-0005-0000-0000-00009C000000}"/>
    <cellStyle name="ohneP" xfId="199" xr:uid="{00000000-0005-0000-0000-00009D000000}"/>
    <cellStyle name="Ouny?e [0]_Eeno1" xfId="111" xr:uid="{00000000-0005-0000-0000-00009E000000}"/>
    <cellStyle name="Ouny?e_Eeno1" xfId="112" xr:uid="{00000000-0005-0000-0000-00009F000000}"/>
    <cellStyle name="Òûñÿ÷è_Sheet1" xfId="113" xr:uid="{00000000-0005-0000-0000-0000A0000000}"/>
    <cellStyle name="Output 2" xfId="114" xr:uid="{00000000-0005-0000-0000-0000A1000000}"/>
    <cellStyle name="Percent" xfId="207" builtinId="5"/>
    <cellStyle name="Percent 2" xfId="115" xr:uid="{00000000-0005-0000-0000-0000A3000000}"/>
    <cellStyle name="s24" xfId="116" xr:uid="{00000000-0005-0000-0000-0000A4000000}"/>
    <cellStyle name="s30" xfId="117" xr:uid="{00000000-0005-0000-0000-0000A5000000}"/>
    <cellStyle name="s32" xfId="118" xr:uid="{00000000-0005-0000-0000-0000A6000000}"/>
    <cellStyle name="s33" xfId="119" xr:uid="{00000000-0005-0000-0000-0000A7000000}"/>
    <cellStyle name="s35" xfId="120" xr:uid="{00000000-0005-0000-0000-0000A8000000}"/>
    <cellStyle name="s37" xfId="121" xr:uid="{00000000-0005-0000-0000-0000A9000000}"/>
    <cellStyle name="s44" xfId="122" xr:uid="{00000000-0005-0000-0000-0000AA000000}"/>
    <cellStyle name="s45" xfId="123" xr:uid="{00000000-0005-0000-0000-0000AB000000}"/>
    <cellStyle name="s48" xfId="124" xr:uid="{00000000-0005-0000-0000-0000AC000000}"/>
    <cellStyle name="s56" xfId="125" xr:uid="{00000000-0005-0000-0000-0000AD000000}"/>
    <cellStyle name="s57" xfId="126" xr:uid="{00000000-0005-0000-0000-0000AE000000}"/>
    <cellStyle name="s58" xfId="127" xr:uid="{00000000-0005-0000-0000-0000AF000000}"/>
    <cellStyle name="s59" xfId="128" xr:uid="{00000000-0005-0000-0000-0000B0000000}"/>
    <cellStyle name="s62" xfId="129" xr:uid="{00000000-0005-0000-0000-0000B1000000}"/>
    <cellStyle name="s63" xfId="130" xr:uid="{00000000-0005-0000-0000-0000B2000000}"/>
    <cellStyle name="s64" xfId="131" xr:uid="{00000000-0005-0000-0000-0000B3000000}"/>
    <cellStyle name="s65" xfId="132" xr:uid="{00000000-0005-0000-0000-0000B4000000}"/>
    <cellStyle name="s66" xfId="133" xr:uid="{00000000-0005-0000-0000-0000B5000000}"/>
    <cellStyle name="s67" xfId="134" xr:uid="{00000000-0005-0000-0000-0000B6000000}"/>
    <cellStyle name="s68" xfId="135" xr:uid="{00000000-0005-0000-0000-0000B7000000}"/>
    <cellStyle name="s69" xfId="136" xr:uid="{00000000-0005-0000-0000-0000B8000000}"/>
    <cellStyle name="s70" xfId="137" xr:uid="{00000000-0005-0000-0000-0000B9000000}"/>
    <cellStyle name="s73" xfId="138" xr:uid="{00000000-0005-0000-0000-0000BA000000}"/>
    <cellStyle name="s78" xfId="139" xr:uid="{00000000-0005-0000-0000-0000BB000000}"/>
    <cellStyle name="s80" xfId="140" xr:uid="{00000000-0005-0000-0000-0000BC000000}"/>
    <cellStyle name="s82" xfId="141" xr:uid="{00000000-0005-0000-0000-0000BD000000}"/>
    <cellStyle name="s85" xfId="142" xr:uid="{00000000-0005-0000-0000-0000BE000000}"/>
    <cellStyle name="s93" xfId="143" xr:uid="{00000000-0005-0000-0000-0000BF000000}"/>
    <cellStyle name="s94" xfId="144" xr:uid="{00000000-0005-0000-0000-0000C0000000}"/>
    <cellStyle name="s95" xfId="145" xr:uid="{00000000-0005-0000-0000-0000C1000000}"/>
    <cellStyle name="Standard 2" xfId="200" xr:uid="{00000000-0005-0000-0000-0000C2000000}"/>
    <cellStyle name="Standard 3" xfId="201" xr:uid="{00000000-0005-0000-0000-0000C3000000}"/>
    <cellStyle name="Standard 3 2" xfId="158" xr:uid="{00000000-0005-0000-0000-0000C4000000}"/>
    <cellStyle name="Style 1" xfId="146" xr:uid="{00000000-0005-0000-0000-0000C5000000}"/>
    <cellStyle name="Text_e" xfId="147" xr:uid="{00000000-0005-0000-0000-0000C6000000}"/>
    <cellStyle name="Title 2" xfId="148" xr:uid="{00000000-0005-0000-0000-0000C7000000}"/>
    <cellStyle name="Total 2" xfId="149" xr:uid="{00000000-0005-0000-0000-0000C8000000}"/>
    <cellStyle name="Warning Text 2" xfId="150" xr:uid="{00000000-0005-0000-0000-0000C9000000}"/>
    <cellStyle name="Денежный [0]_BBПиндекс" xfId="151" xr:uid="{00000000-0005-0000-0000-0000CA000000}"/>
    <cellStyle name="Денежный_BBПиндекс" xfId="152" xr:uid="{00000000-0005-0000-0000-0000CB000000}"/>
    <cellStyle name="Обычный_5_QUART" xfId="153" xr:uid="{00000000-0005-0000-0000-0000CC000000}"/>
    <cellStyle name="Тысячи_Sheet1" xfId="154" xr:uid="{00000000-0005-0000-0000-0000CD000000}"/>
    <cellStyle name="Финансовый [0]_BBПиндекс" xfId="155" xr:uid="{00000000-0005-0000-0000-0000CE000000}"/>
    <cellStyle name="Финансовый_BBПиндекс" xfId="156" xr:uid="{00000000-0005-0000-0000-0000CF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Radio" firstButton="1" fmlaLink="'Permbajtja-Content'!$A$1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firstButton="1" fmlaLink="'Permbajtja-Content'!$A$1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1397479</xdr:colOff>
      <xdr:row>3</xdr:row>
      <xdr:rowOff>77637</xdr:rowOff>
    </xdr:from>
    <xdr:to>
      <xdr:col>9</xdr:col>
      <xdr:colOff>3499</xdr:colOff>
      <xdr:row>3</xdr:row>
      <xdr:rowOff>165215</xdr:rowOff>
    </xdr:to>
    <xdr:pic>
      <xdr:nvPicPr>
        <xdr:cNvPr id="2" name="Picture 2" descr="http://photos.wikimapia.org/p/00/01/45/06/03_960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959" t="5534" r="11644" b="19763"/>
        <a:stretch>
          <a:fillRect/>
        </a:stretch>
      </xdr:blipFill>
      <xdr:spPr bwMode="auto">
        <a:xfrm>
          <a:off x="5483704" y="401487"/>
          <a:ext cx="9370" cy="87578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352987</xdr:colOff>
      <xdr:row>5</xdr:row>
      <xdr:rowOff>72838</xdr:rowOff>
    </xdr:from>
    <xdr:to>
      <xdr:col>12</xdr:col>
      <xdr:colOff>67046</xdr:colOff>
      <xdr:row>8</xdr:row>
      <xdr:rowOff>41390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506137" y="1158688"/>
          <a:ext cx="933259" cy="454327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47625</xdr:colOff>
      <xdr:row>1</xdr:row>
      <xdr:rowOff>114300</xdr:rowOff>
    </xdr:from>
    <xdr:to>
      <xdr:col>2</xdr:col>
      <xdr:colOff>87849</xdr:colOff>
      <xdr:row>4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276225"/>
          <a:ext cx="1326099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457200</xdr:colOff>
          <xdr:row>5</xdr:row>
          <xdr:rowOff>142875</xdr:rowOff>
        </xdr:from>
        <xdr:to>
          <xdr:col>11</xdr:col>
          <xdr:colOff>514350</xdr:colOff>
          <xdr:row>6</xdr:row>
          <xdr:rowOff>142875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Shqip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457200</xdr:colOff>
          <xdr:row>6</xdr:row>
          <xdr:rowOff>142875</xdr:rowOff>
        </xdr:from>
        <xdr:to>
          <xdr:col>11</xdr:col>
          <xdr:colOff>533400</xdr:colOff>
          <xdr:row>8</xdr:row>
          <xdr:rowOff>0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441" y="2850358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ShapeType="1"/>
        </xdr:cNvSpPr>
      </xdr:nvSpPr>
      <xdr:spPr bwMode="auto">
        <a:xfrm>
          <a:off x="1030941" y="2876551"/>
          <a:ext cx="2895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ShapeType="1"/>
        </xdr:cNvSpPr>
      </xdr:nvSpPr>
      <xdr:spPr bwMode="auto">
        <a:xfrm>
          <a:off x="78441" y="2850358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ShapeType="1"/>
        </xdr:cNvSpPr>
      </xdr:nvSpPr>
      <xdr:spPr bwMode="auto">
        <a:xfrm>
          <a:off x="78441" y="2850358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ShapeType="1"/>
        </xdr:cNvSpPr>
      </xdr:nvSpPr>
      <xdr:spPr bwMode="auto">
        <a:xfrm>
          <a:off x="1030941" y="2876551"/>
          <a:ext cx="2895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ShapeType="1"/>
        </xdr:cNvSpPr>
      </xdr:nvSpPr>
      <xdr:spPr bwMode="auto">
        <a:xfrm>
          <a:off x="78441" y="2850358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550332</xdr:colOff>
      <xdr:row>1</xdr:row>
      <xdr:rowOff>31750</xdr:rowOff>
    </xdr:from>
    <xdr:to>
      <xdr:col>13</xdr:col>
      <xdr:colOff>255925</xdr:colOff>
      <xdr:row>3</xdr:row>
      <xdr:rowOff>94494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7302499" y="222250"/>
          <a:ext cx="933259" cy="454327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1</xdr:row>
          <xdr:rowOff>76200</xdr:rowOff>
        </xdr:from>
        <xdr:to>
          <xdr:col>13</xdr:col>
          <xdr:colOff>104775</xdr:colOff>
          <xdr:row>2</xdr:row>
          <xdr:rowOff>47625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Shqip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2</xdr:row>
          <xdr:rowOff>47625</xdr:rowOff>
        </xdr:from>
        <xdr:to>
          <xdr:col>13</xdr:col>
          <xdr:colOff>123825</xdr:colOff>
          <xdr:row>3</xdr:row>
          <xdr:rowOff>28575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1114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ShapeType="1"/>
        </xdr:cNvSpPr>
      </xdr:nvSpPr>
      <xdr:spPr bwMode="auto">
        <a:xfrm>
          <a:off x="945216" y="2819401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68424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ShapeType="1"/>
        </xdr:cNvSpPr>
      </xdr:nvSpPr>
      <xdr:spPr bwMode="auto">
        <a:xfrm>
          <a:off x="78441" y="2850358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inslesh\My%20Documents\Quarterly%20National%20Account\2_administraten%20publike\Lidhja%20Paga%20(version%20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ervern01\d\pcnew\aa1permua\regfor\Regression_Forecast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inslesh\LOCALS~1\Temp\Rar$DI75.531\Pagat%20Mesata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stat.gov.al/elirjeta_gdp/Punime%20te%20fundit/viti2005versioni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Q01\Elton_GDP\Documents%20and%20Settings\inselal\Desktop\Share\Admin\Ardhurat\Taksat%20e%20subsi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mri"/>
      <sheetName val="Paga"/>
      <sheetName val="Paga (2)"/>
      <sheetName val="Admin"/>
      <sheetName val="Mes Admin"/>
      <sheetName val="Mes Admin Finale"/>
      <sheetName val="Shend"/>
      <sheetName val="Mes Shend"/>
      <sheetName val="Arsim"/>
      <sheetName val="Mes Arsimi"/>
      <sheetName val="Other 92"/>
      <sheetName val="Permbledhes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1">
            <v>1079</v>
          </cell>
        </row>
        <row r="4">
          <cell r="Y4" t="str">
            <v>2009_3</v>
          </cell>
        </row>
      </sheetData>
      <sheetData sheetId="5"/>
      <sheetData sheetId="6" refreshError="1"/>
      <sheetData sheetId="7">
        <row r="1">
          <cell r="X1">
            <v>1</v>
          </cell>
        </row>
        <row r="2">
          <cell r="X2" t="str">
            <v>2009_3</v>
          </cell>
        </row>
      </sheetData>
      <sheetData sheetId="8" refreshError="1"/>
      <sheetData sheetId="9">
        <row r="1">
          <cell r="X1">
            <v>101</v>
          </cell>
        </row>
        <row r="3">
          <cell r="U3" t="str">
            <v>2009_3</v>
          </cell>
        </row>
      </sheetData>
      <sheetData sheetId="10">
        <row r="1">
          <cell r="X1">
            <v>160</v>
          </cell>
        </row>
        <row r="2">
          <cell r="V2" t="str">
            <v>2009_3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Forecast"/>
      <sheetName val="Temp"/>
      <sheetName val="MultMac"/>
      <sheetName val="IndepMac"/>
    </sheetNames>
    <sheetDataSet>
      <sheetData sheetId="0">
        <row r="1">
          <cell r="E1" t="str">
            <v>No. of Variables</v>
          </cell>
          <cell r="G1">
            <v>4</v>
          </cell>
          <cell r="P1">
            <v>0</v>
          </cell>
        </row>
        <row r="2">
          <cell r="E2" t="str">
            <v>No. of Observations</v>
          </cell>
          <cell r="G2">
            <v>20</v>
          </cell>
        </row>
        <row r="3">
          <cell r="A3" t="str">
            <v>Dependent</v>
          </cell>
          <cell r="B3" t="str">
            <v>Indep1</v>
          </cell>
          <cell r="C3" t="str">
            <v>Indep2</v>
          </cell>
          <cell r="D3" t="str">
            <v>Indep3</v>
          </cell>
        </row>
        <row r="4">
          <cell r="A4">
            <v>94.202905783674225</v>
          </cell>
          <cell r="B4">
            <v>103.62628176880334</v>
          </cell>
          <cell r="C4">
            <v>60.140805880668516</v>
          </cell>
          <cell r="D4">
            <v>45.079409770290013</v>
          </cell>
        </row>
        <row r="5">
          <cell r="A5">
            <v>46.260456848566363</v>
          </cell>
          <cell r="B5">
            <v>52.063054354521469</v>
          </cell>
          <cell r="C5">
            <v>10.925398400353046</v>
          </cell>
          <cell r="D5">
            <v>7.1354352280141198</v>
          </cell>
        </row>
        <row r="6">
          <cell r="A6">
            <v>33.671316845049184</v>
          </cell>
          <cell r="B6">
            <v>43.124905005878624</v>
          </cell>
          <cell r="C6">
            <v>18.965392603276634</v>
          </cell>
          <cell r="D6">
            <v>40.188275617176842</v>
          </cell>
        </row>
        <row r="7">
          <cell r="A7">
            <v>69.791167455006331</v>
          </cell>
          <cell r="B7">
            <v>70.949638111574998</v>
          </cell>
          <cell r="C7">
            <v>47.552469476771755</v>
          </cell>
          <cell r="D7">
            <v>40.565079264289864</v>
          </cell>
        </row>
        <row r="8">
          <cell r="A8">
            <v>58</v>
          </cell>
          <cell r="B8">
            <v>67.982592933576683</v>
          </cell>
          <cell r="C8">
            <v>30.066613825681884</v>
          </cell>
          <cell r="D8">
            <v>42.060863299036043</v>
          </cell>
        </row>
        <row r="9">
          <cell r="A9">
            <v>22.912221582659509</v>
          </cell>
          <cell r="B9">
            <v>28.227145655863211</v>
          </cell>
          <cell r="C9">
            <v>17.126712947472225</v>
          </cell>
          <cell r="D9">
            <v>85.039014696493183</v>
          </cell>
        </row>
        <row r="10">
          <cell r="A10">
            <v>79.937267723724318</v>
          </cell>
          <cell r="B10">
            <v>89.263527947130612</v>
          </cell>
          <cell r="C10">
            <v>59.463045910402336</v>
          </cell>
          <cell r="D10">
            <v>97.375846210296331</v>
          </cell>
        </row>
        <row r="11">
          <cell r="A11">
            <v>24.333188386743743</v>
          </cell>
          <cell r="B11">
            <v>31.878979343899164</v>
          </cell>
          <cell r="C11">
            <v>-0.87524467932013295</v>
          </cell>
          <cell r="D11">
            <v>54.629653838251492</v>
          </cell>
        </row>
        <row r="12">
          <cell r="A12">
            <v>5.7156600095548571</v>
          </cell>
          <cell r="B12">
            <v>9.1476356251700857</v>
          </cell>
          <cell r="C12">
            <v>-27.064785500379575</v>
          </cell>
          <cell r="D12">
            <v>20.327047912014873</v>
          </cell>
        </row>
        <row r="13">
          <cell r="A13">
            <v>53.253150834732921</v>
          </cell>
          <cell r="B13">
            <v>56.303890953418964</v>
          </cell>
          <cell r="C13">
            <v>44.45727186461685</v>
          </cell>
          <cell r="D13">
            <v>77.933905040224261</v>
          </cell>
        </row>
        <row r="14">
          <cell r="A14">
            <v>44.329172304759211</v>
          </cell>
          <cell r="B14">
            <v>51.741954859500957</v>
          </cell>
          <cell r="C14">
            <v>21.467921637925883</v>
          </cell>
          <cell r="D14">
            <v>12.78612104252465</v>
          </cell>
        </row>
        <row r="15">
          <cell r="A15">
            <v>46</v>
          </cell>
          <cell r="B15">
            <v>51.410375675853246</v>
          </cell>
          <cell r="C15">
            <v>19.78531634551809</v>
          </cell>
          <cell r="D15">
            <v>14.347633191881437</v>
          </cell>
        </row>
        <row r="16">
          <cell r="A16">
            <v>24.48765043612584</v>
          </cell>
          <cell r="B16">
            <v>33.977854804894378</v>
          </cell>
          <cell r="C16">
            <v>-2.7537467335772945</v>
          </cell>
          <cell r="D16">
            <v>95.465223733935673</v>
          </cell>
        </row>
        <row r="17">
          <cell r="A17">
            <v>38.832535640335394</v>
          </cell>
          <cell r="B17">
            <v>43.203513843610899</v>
          </cell>
          <cell r="C17">
            <v>2.0441446091603908</v>
          </cell>
          <cell r="D17">
            <v>58.805148379172564</v>
          </cell>
        </row>
        <row r="18">
          <cell r="A18">
            <v>19.798154205109377</v>
          </cell>
          <cell r="B18">
            <v>25.222475323957077</v>
          </cell>
          <cell r="C18">
            <v>-16.856803061058137</v>
          </cell>
          <cell r="D18">
            <v>4.0737767178522288</v>
          </cell>
        </row>
        <row r="19">
          <cell r="A19">
            <v>21.167186750505842</v>
          </cell>
          <cell r="B19">
            <v>28.18208452579541</v>
          </cell>
          <cell r="C19">
            <v>12.334257122436789</v>
          </cell>
          <cell r="D19">
            <v>7.4250132513889788</v>
          </cell>
        </row>
        <row r="20">
          <cell r="A20">
            <v>22</v>
          </cell>
          <cell r="B20">
            <v>28.721810572016626</v>
          </cell>
          <cell r="C20">
            <v>-17.535727507344269</v>
          </cell>
          <cell r="D20">
            <v>19.940127709935517</v>
          </cell>
        </row>
        <row r="21">
          <cell r="A21">
            <v>23</v>
          </cell>
          <cell r="B21">
            <v>27.740312446855924</v>
          </cell>
          <cell r="C21">
            <v>-11.431430877457217</v>
          </cell>
          <cell r="D21">
            <v>20.187173582186844</v>
          </cell>
        </row>
        <row r="22">
          <cell r="A22">
            <v>39.832914619039016</v>
          </cell>
          <cell r="B22">
            <v>40.468555291317486</v>
          </cell>
          <cell r="C22">
            <v>36.392737615589525</v>
          </cell>
          <cell r="D22">
            <v>70.213343240969991</v>
          </cell>
        </row>
        <row r="23">
          <cell r="A23">
            <v>64.214344836904687</v>
          </cell>
          <cell r="B23">
            <v>67.298401691672254</v>
          </cell>
          <cell r="C23">
            <v>49.124742240732864</v>
          </cell>
          <cell r="D23">
            <v>49.640697061863115</v>
          </cell>
        </row>
      </sheetData>
      <sheetData sheetId="1">
        <row r="3">
          <cell r="A3" t="str">
            <v>Equation Parameters</v>
          </cell>
        </row>
        <row r="4">
          <cell r="A4" t="str">
            <v>R Square</v>
          </cell>
          <cell r="B4">
            <v>0.98942269074867251</v>
          </cell>
          <cell r="C4" t="str">
            <v xml:space="preserve"> 98.94% of the change in Dependent can be explained by the change in the 3 Independent Variables</v>
          </cell>
        </row>
        <row r="5">
          <cell r="A5" t="str">
            <v>Adjusted R Square</v>
          </cell>
          <cell r="B5">
            <v>0.98743944526404859</v>
          </cell>
          <cell r="C5" t="str">
            <v xml:space="preserve"> Adjusted for Sample Size bias</v>
          </cell>
          <cell r="I5">
            <v>2.5538418304475297</v>
          </cell>
          <cell r="J5" t="str">
            <v xml:space="preserve">  Durbin-Watson Statistic</v>
          </cell>
          <cell r="N5" t="str">
            <v>Critical D-W Values: Lower (Dl)=1.00; Upper (Du)=1.68</v>
          </cell>
        </row>
        <row r="6">
          <cell r="A6" t="str">
            <v>Standard Error</v>
          </cell>
          <cell r="B6">
            <v>2.5609392330812422</v>
          </cell>
          <cell r="C6" t="str">
            <v xml:space="preserve"> to +/- on result of Regression Equation</v>
          </cell>
          <cell r="J6" t="str">
            <v>Therefore Negative Autocorrelation maybe present at 95% Confidence</v>
          </cell>
        </row>
        <row r="7">
          <cell r="A7" t="str">
            <v>F - Statistic</v>
          </cell>
          <cell r="B7">
            <v>498.89068116865161</v>
          </cell>
          <cell r="C7" t="str">
            <v xml:space="preserve"> Therefore analysis IS Significant</v>
          </cell>
          <cell r="I7">
            <v>3.1273543754650746</v>
          </cell>
          <cell r="J7" t="str">
            <v xml:space="preserve">  Critical F-Statistic at 95% Confidence</v>
          </cell>
          <cell r="P7" t="str">
            <v xml:space="preserve"> (Significance holds to 100.0% Level of Confidence)</v>
          </cell>
        </row>
        <row r="9">
          <cell r="A9" t="str">
            <v xml:space="preserve"> Multiple Regression Equation</v>
          </cell>
          <cell r="E9" t="str">
            <v>Independent Analysis</v>
          </cell>
          <cell r="I9" t="str">
            <v>Auto Correlation</v>
          </cell>
          <cell r="J9" t="str">
            <v>Tests for Multicolinearity between Independent Variables</v>
          </cell>
        </row>
        <row r="10">
          <cell r="B10" t="str">
            <v>Coefficients</v>
          </cell>
          <cell r="C10" t="str">
            <v>Standard Error</v>
          </cell>
          <cell r="E10" t="str">
            <v xml:space="preserve"> R Squared</v>
          </cell>
          <cell r="F10" t="str">
            <v xml:space="preserve"> Gradient</v>
          </cell>
          <cell r="G10" t="str">
            <v xml:space="preserve"> Intercept</v>
          </cell>
          <cell r="I10" t="str">
            <v>Dl=1.20 Du=1.41</v>
          </cell>
          <cell r="J10" t="str">
            <v xml:space="preserve">Adjusted R-Squared against other Indep </v>
          </cell>
          <cell r="K10" t="str">
            <v>Independent R-Square Matrix</v>
          </cell>
        </row>
        <row r="11">
          <cell r="A11" t="str">
            <v>Intercept</v>
          </cell>
          <cell r="B11">
            <v>-0.35710865451048335</v>
          </cell>
          <cell r="C11">
            <v>2.289982527459844</v>
          </cell>
          <cell r="I11" t="str">
            <v>DW-Stat</v>
          </cell>
        </row>
        <row r="12">
          <cell r="A12" t="str">
            <v>Indep1</v>
          </cell>
          <cell r="B12">
            <v>0.85587438081697798</v>
          </cell>
          <cell r="C12">
            <v>5.5436136340869593E-2</v>
          </cell>
          <cell r="E12">
            <v>0.98570843075001191</v>
          </cell>
          <cell r="F12">
            <v>0.97173293197231314</v>
          </cell>
          <cell r="G12">
            <v>-4.5963429613504232</v>
          </cell>
          <cell r="I12">
            <v>2.4255992957428472</v>
          </cell>
          <cell r="J12">
            <v>0.76968651765812923</v>
          </cell>
          <cell r="K12">
            <v>1</v>
          </cell>
          <cell r="L12">
            <v>0.7807950978837267</v>
          </cell>
          <cell r="M12">
            <v>7.6866305087159623E-2</v>
          </cell>
          <cell r="U12" t="str">
            <v>Indep1</v>
          </cell>
        </row>
        <row r="13">
          <cell r="A13" t="str">
            <v>Indep2</v>
          </cell>
          <cell r="B13">
            <v>0.12470050637701124</v>
          </cell>
          <cell r="C13">
            <v>5.2609163735930609E-2</v>
          </cell>
          <cell r="E13">
            <v>0.81596491442934149</v>
          </cell>
          <cell r="F13">
            <v>0.78806901583047428</v>
          </cell>
          <cell r="G13">
            <v>27.664579218502453</v>
          </cell>
          <cell r="I13">
            <v>1.9016696302881781</v>
          </cell>
          <cell r="J13">
            <v>0.79681383986500676</v>
          </cell>
          <cell r="K13">
            <v>0.7807950978837267</v>
          </cell>
          <cell r="L13">
            <v>1</v>
          </cell>
          <cell r="M13">
            <v>0.18559700086445963</v>
          </cell>
          <cell r="U13" t="str">
            <v>Indep2</v>
          </cell>
        </row>
        <row r="14">
          <cell r="A14" t="str">
            <v>Indep3</v>
          </cell>
          <cell r="B14">
            <v>-2.1683258330503552E-2</v>
          </cell>
          <cell r="C14">
            <v>2.2282941877398738E-2</v>
          </cell>
          <cell r="E14">
            <v>7.5858575085584426E-2</v>
          </cell>
          <cell r="F14">
            <v>0.20885705522393228</v>
          </cell>
          <cell r="G14">
            <v>32.5724980011151</v>
          </cell>
          <cell r="I14">
            <v>1.7055884211359829</v>
          </cell>
          <cell r="J14">
            <v>0.14432574750962412</v>
          </cell>
          <cell r="K14">
            <v>7.6866305087159623E-2</v>
          </cell>
          <cell r="L14">
            <v>0.18559700086445963</v>
          </cell>
          <cell r="M14">
            <v>1</v>
          </cell>
          <cell r="U14" t="str">
            <v>Indep3</v>
          </cell>
        </row>
        <row r="22">
          <cell r="A22" t="str">
            <v xml:space="preserve">Dependent = </v>
          </cell>
          <cell r="B22" t="str">
            <v>0.86*Indep1 + 0.12*Indep2 + -0.02*Indep3 + -0.36 (+/- 2.56)</v>
          </cell>
          <cell r="K22" t="str">
            <v>Indep1</v>
          </cell>
          <cell r="L22" t="str">
            <v>Indep2</v>
          </cell>
          <cell r="M22" t="str">
            <v>Indep3</v>
          </cell>
        </row>
        <row r="24">
          <cell r="A24" t="str">
            <v>Actual versus Predicted Dependent</v>
          </cell>
          <cell r="K24" t="str">
            <v>Step 2 - Forecasting</v>
          </cell>
        </row>
        <row r="25">
          <cell r="K25" t="str">
            <v>Trend R-Squared Matrix</v>
          </cell>
          <cell r="P25" t="str">
            <v>3rd Ord Polynomial</v>
          </cell>
          <cell r="Q25" t="str">
            <v>2nd Ord Polynomial</v>
          </cell>
          <cell r="R25" t="str">
            <v>Exponential</v>
          </cell>
          <cell r="S25" t="str">
            <v>Linear</v>
          </cell>
        </row>
        <row r="27">
          <cell r="K27" t="str">
            <v>Independent Variable</v>
          </cell>
          <cell r="T27" t="str">
            <v>Choose Method</v>
          </cell>
        </row>
        <row r="28">
          <cell r="K28" t="str">
            <v>Indep1</v>
          </cell>
          <cell r="P28">
            <v>0.33114899218271193</v>
          </cell>
          <cell r="Q28">
            <v>0.32730319434876626</v>
          </cell>
          <cell r="R28">
            <v>0.11267768872073029</v>
          </cell>
          <cell r="S28">
            <v>0.19565925849166566</v>
          </cell>
          <cell r="U28" t="str">
            <v>Linear</v>
          </cell>
        </row>
        <row r="29">
          <cell r="K29" t="str">
            <v>Indep2</v>
          </cell>
          <cell r="P29">
            <v>0.31312466886155887</v>
          </cell>
          <cell r="Q29">
            <v>0.22131366634565902</v>
          </cell>
          <cell r="R29" t="e">
            <v>#NUM!</v>
          </cell>
          <cell r="S29">
            <v>0.10119714514195569</v>
          </cell>
          <cell r="U29" t="str">
            <v>Linear</v>
          </cell>
        </row>
        <row r="30">
          <cell r="K30" t="str">
            <v>Indep3</v>
          </cell>
          <cell r="P30">
            <v>0.18241797308472479</v>
          </cell>
          <cell r="Q30">
            <v>2.8090884873810319E-2</v>
          </cell>
          <cell r="R30">
            <v>1.8779440217156228E-2</v>
          </cell>
          <cell r="S30">
            <v>9.7158090118854758E-3</v>
          </cell>
          <cell r="U30" t="str">
            <v>Linear</v>
          </cell>
        </row>
        <row r="39">
          <cell r="K39" t="str">
            <v>Number of Periods to Forecast</v>
          </cell>
          <cell r="P39">
            <v>10</v>
          </cell>
        </row>
      </sheetData>
      <sheetData sheetId="2">
        <row r="1">
          <cell r="A1" t="str">
            <v>Forecast Output</v>
          </cell>
        </row>
        <row r="2">
          <cell r="A2">
            <v>-0.35710865451048335</v>
          </cell>
          <cell r="B2">
            <v>0.85587438081697798</v>
          </cell>
          <cell r="C2">
            <v>0.12470050637701124</v>
          </cell>
          <cell r="D2">
            <v>-2.1683258330503552E-2</v>
          </cell>
        </row>
        <row r="3">
          <cell r="A3" t="str">
            <v>Time Period</v>
          </cell>
          <cell r="B3" t="str">
            <v>Indep1</v>
          </cell>
          <cell r="C3" t="str">
            <v>Indep2</v>
          </cell>
          <cell r="D3" t="str">
            <v>Indep3</v>
          </cell>
          <cell r="L3" t="str">
            <v>Dependent</v>
          </cell>
        </row>
        <row r="4">
          <cell r="A4">
            <v>1</v>
          </cell>
          <cell r="B4">
            <v>103.62628176880334</v>
          </cell>
          <cell r="C4">
            <v>60.140805880668516</v>
          </cell>
          <cell r="D4">
            <v>45.079409770290013</v>
          </cell>
          <cell r="L4">
            <v>94.202905783674225</v>
          </cell>
        </row>
        <row r="5">
          <cell r="A5">
            <v>2</v>
          </cell>
          <cell r="B5">
            <v>52.063054354521469</v>
          </cell>
          <cell r="C5">
            <v>10.925398400353046</v>
          </cell>
          <cell r="D5">
            <v>7.1354352280141198</v>
          </cell>
          <cell r="L5">
            <v>46.260456848566363</v>
          </cell>
        </row>
        <row r="6">
          <cell r="A6">
            <v>3</v>
          </cell>
          <cell r="B6">
            <v>43.124905005878624</v>
          </cell>
          <cell r="C6">
            <v>18.965392603276634</v>
          </cell>
          <cell r="D6">
            <v>40.188275617176842</v>
          </cell>
          <cell r="L6">
            <v>33.671316845049184</v>
          </cell>
        </row>
        <row r="7">
          <cell r="A7">
            <v>4</v>
          </cell>
          <cell r="B7">
            <v>70.949638111574998</v>
          </cell>
          <cell r="C7">
            <v>47.552469476771755</v>
          </cell>
          <cell r="D7">
            <v>40.565079264289864</v>
          </cell>
          <cell r="L7">
            <v>69.791167455006331</v>
          </cell>
        </row>
        <row r="8">
          <cell r="A8">
            <v>5</v>
          </cell>
          <cell r="B8">
            <v>67.982592933576683</v>
          </cell>
          <cell r="C8">
            <v>30.066613825681884</v>
          </cell>
          <cell r="D8">
            <v>42.060863299036043</v>
          </cell>
          <cell r="L8">
            <v>58</v>
          </cell>
        </row>
        <row r="9">
          <cell r="A9">
            <v>6</v>
          </cell>
          <cell r="B9">
            <v>28.227145655863211</v>
          </cell>
          <cell r="C9">
            <v>17.126712947472225</v>
          </cell>
          <cell r="D9">
            <v>85.039014696493183</v>
          </cell>
          <cell r="L9">
            <v>22.912221582659509</v>
          </cell>
        </row>
        <row r="10">
          <cell r="A10">
            <v>7</v>
          </cell>
          <cell r="B10">
            <v>89.263527947130612</v>
          </cell>
          <cell r="C10">
            <v>59.463045910402336</v>
          </cell>
          <cell r="D10">
            <v>97.375846210296331</v>
          </cell>
          <cell r="L10">
            <v>79.937267723724318</v>
          </cell>
        </row>
        <row r="11">
          <cell r="A11">
            <v>8</v>
          </cell>
          <cell r="B11">
            <v>31.878979343899164</v>
          </cell>
          <cell r="C11">
            <v>-0.87524467932013295</v>
          </cell>
          <cell r="D11">
            <v>54.629653838251492</v>
          </cell>
          <cell r="L11">
            <v>24.333188386743743</v>
          </cell>
        </row>
        <row r="12">
          <cell r="A12">
            <v>9</v>
          </cell>
          <cell r="B12">
            <v>9.1476356251700857</v>
          </cell>
          <cell r="C12">
            <v>-27.064785500379575</v>
          </cell>
          <cell r="D12">
            <v>20.327047912014873</v>
          </cell>
          <cell r="L12">
            <v>5.7156600095548571</v>
          </cell>
        </row>
        <row r="13">
          <cell r="A13">
            <v>10</v>
          </cell>
          <cell r="B13">
            <v>56.303890953418964</v>
          </cell>
          <cell r="C13">
            <v>44.45727186461685</v>
          </cell>
          <cell r="D13">
            <v>77.933905040224261</v>
          </cell>
          <cell r="L13">
            <v>53.253150834732921</v>
          </cell>
        </row>
        <row r="14">
          <cell r="A14">
            <v>11</v>
          </cell>
          <cell r="B14">
            <v>51.741954859500957</v>
          </cell>
          <cell r="C14">
            <v>21.467921637925883</v>
          </cell>
          <cell r="D14">
            <v>12.78612104252465</v>
          </cell>
          <cell r="L14">
            <v>44.329172304759211</v>
          </cell>
        </row>
        <row r="15">
          <cell r="A15">
            <v>12</v>
          </cell>
          <cell r="B15">
            <v>51.410375675853246</v>
          </cell>
          <cell r="C15">
            <v>19.78531634551809</v>
          </cell>
          <cell r="D15">
            <v>14.347633191881437</v>
          </cell>
          <cell r="L15">
            <v>46</v>
          </cell>
        </row>
        <row r="16">
          <cell r="A16">
            <v>13</v>
          </cell>
          <cell r="B16">
            <v>33.977854804894378</v>
          </cell>
          <cell r="C16">
            <v>-2.7537467335772945</v>
          </cell>
          <cell r="D16">
            <v>95.465223733935673</v>
          </cell>
          <cell r="L16">
            <v>24.48765043612584</v>
          </cell>
        </row>
        <row r="17">
          <cell r="A17">
            <v>14</v>
          </cell>
          <cell r="B17">
            <v>43.203513843610899</v>
          </cell>
          <cell r="C17">
            <v>2.0441446091603908</v>
          </cell>
          <cell r="D17">
            <v>58.805148379172564</v>
          </cell>
          <cell r="L17">
            <v>38.832535640335394</v>
          </cell>
        </row>
        <row r="18">
          <cell r="A18">
            <v>15</v>
          </cell>
          <cell r="B18">
            <v>25.222475323957077</v>
          </cell>
          <cell r="C18">
            <v>-16.856803061058137</v>
          </cell>
          <cell r="D18">
            <v>4.0737767178522288</v>
          </cell>
          <cell r="L18">
            <v>19.798154205109377</v>
          </cell>
        </row>
        <row r="19">
          <cell r="A19">
            <v>16</v>
          </cell>
          <cell r="B19">
            <v>28.18208452579541</v>
          </cell>
          <cell r="C19">
            <v>12.334257122436789</v>
          </cell>
          <cell r="D19">
            <v>7.4250132513889788</v>
          </cell>
          <cell r="L19">
            <v>21.167186750505842</v>
          </cell>
        </row>
        <row r="20">
          <cell r="A20">
            <v>17</v>
          </cell>
          <cell r="B20">
            <v>28.721810572016626</v>
          </cell>
          <cell r="C20">
            <v>-17.535727507344269</v>
          </cell>
          <cell r="D20">
            <v>19.940127709935517</v>
          </cell>
          <cell r="L20">
            <v>22</v>
          </cell>
        </row>
        <row r="21">
          <cell r="A21">
            <v>18</v>
          </cell>
          <cell r="B21">
            <v>27.740312446855924</v>
          </cell>
          <cell r="C21">
            <v>-11.431430877457217</v>
          </cell>
          <cell r="D21">
            <v>20.187173582186844</v>
          </cell>
          <cell r="L21">
            <v>23</v>
          </cell>
        </row>
        <row r="22">
          <cell r="A22">
            <v>19</v>
          </cell>
          <cell r="B22">
            <v>40.468555291317486</v>
          </cell>
          <cell r="C22">
            <v>36.392737615589525</v>
          </cell>
          <cell r="D22">
            <v>70.213343240969991</v>
          </cell>
          <cell r="L22">
            <v>39.832914619039016</v>
          </cell>
        </row>
        <row r="23">
          <cell r="A23">
            <v>20</v>
          </cell>
          <cell r="B23">
            <v>67.298401691672254</v>
          </cell>
          <cell r="C23">
            <v>49.124742240732864</v>
          </cell>
          <cell r="D23">
            <v>49.640697061863115</v>
          </cell>
          <cell r="L23">
            <v>64.214344836904687</v>
          </cell>
        </row>
        <row r="24">
          <cell r="A24">
            <v>21</v>
          </cell>
          <cell r="B24">
            <v>29.198218630656399</v>
          </cell>
          <cell r="C24">
            <v>2.878579968817828</v>
          </cell>
          <cell r="L24">
            <v>24.991859016719616</v>
          </cell>
        </row>
        <row r="25">
          <cell r="A25">
            <v>22</v>
          </cell>
          <cell r="B25">
            <v>27.452644258646004</v>
          </cell>
          <cell r="C25">
            <v>1.4702109557458591</v>
          </cell>
          <cell r="L25">
            <v>23.322242302809471</v>
          </cell>
        </row>
        <row r="26">
          <cell r="A26">
            <v>23</v>
          </cell>
          <cell r="B26">
            <v>25.707069886635601</v>
          </cell>
          <cell r="C26">
            <v>6.1841942673886763E-2</v>
          </cell>
          <cell r="L26">
            <v>21.652625588899312</v>
          </cell>
        </row>
        <row r="27">
          <cell r="A27">
            <v>24</v>
          </cell>
          <cell r="B27">
            <v>23.961495514625199</v>
          </cell>
          <cell r="C27">
            <v>-1.3465270703980821</v>
          </cell>
          <cell r="L27">
            <v>19.98300887498916</v>
          </cell>
        </row>
        <row r="28">
          <cell r="A28">
            <v>25</v>
          </cell>
          <cell r="B28">
            <v>22.215921142614803</v>
          </cell>
          <cell r="C28">
            <v>-2.7548960834700509</v>
          </cell>
          <cell r="L28">
            <v>18.313392161079008</v>
          </cell>
        </row>
        <row r="29">
          <cell r="A29">
            <v>26</v>
          </cell>
          <cell r="B29">
            <v>20.470346770604401</v>
          </cell>
          <cell r="C29">
            <v>-4.1632650965420197</v>
          </cell>
          <cell r="L29">
            <v>16.643775447168856</v>
          </cell>
        </row>
        <row r="30">
          <cell r="A30">
            <v>27</v>
          </cell>
          <cell r="B30">
            <v>18.724772398593998</v>
          </cell>
          <cell r="C30">
            <v>-5.5716341096139885</v>
          </cell>
          <cell r="L30">
            <v>14.974158733258705</v>
          </cell>
        </row>
        <row r="31">
          <cell r="A31">
            <v>28</v>
          </cell>
          <cell r="B31">
            <v>16.979198026583603</v>
          </cell>
          <cell r="C31">
            <v>-6.9800031226859574</v>
          </cell>
          <cell r="L31">
            <v>13.304542019348554</v>
          </cell>
        </row>
        <row r="32">
          <cell r="A32">
            <v>29</v>
          </cell>
          <cell r="B32">
            <v>15.233623654573201</v>
          </cell>
          <cell r="C32">
            <v>-8.3883721357579333</v>
          </cell>
          <cell r="L32">
            <v>11.634925305438399</v>
          </cell>
        </row>
        <row r="33">
          <cell r="A33">
            <v>30</v>
          </cell>
          <cell r="B33">
            <v>13.488049282562798</v>
          </cell>
          <cell r="C33">
            <v>-9.7967411488299021</v>
          </cell>
          <cell r="L33">
            <v>9.9653085915282436</v>
          </cell>
        </row>
        <row r="34">
          <cell r="A34">
            <v>31</v>
          </cell>
          <cell r="B34">
            <v>11.742474910552403</v>
          </cell>
          <cell r="C34">
            <v>-11.205110161901871</v>
          </cell>
          <cell r="L34">
            <v>8.2956918776180952</v>
          </cell>
        </row>
        <row r="35">
          <cell r="A35">
            <v>32</v>
          </cell>
        </row>
        <row r="36">
          <cell r="A36">
            <v>33</v>
          </cell>
        </row>
        <row r="37">
          <cell r="A37">
            <v>34</v>
          </cell>
        </row>
        <row r="38">
          <cell r="A38">
            <v>35</v>
          </cell>
        </row>
        <row r="39">
          <cell r="A39">
            <v>36</v>
          </cell>
        </row>
        <row r="40">
          <cell r="A40">
            <v>37</v>
          </cell>
        </row>
        <row r="41">
          <cell r="A41">
            <v>38</v>
          </cell>
        </row>
        <row r="42">
          <cell r="A42">
            <v>39</v>
          </cell>
        </row>
        <row r="43">
          <cell r="A43">
            <v>40</v>
          </cell>
        </row>
        <row r="44">
          <cell r="A44">
            <v>41</v>
          </cell>
        </row>
        <row r="45">
          <cell r="A45">
            <v>42</v>
          </cell>
        </row>
        <row r="46">
          <cell r="A46">
            <v>43</v>
          </cell>
        </row>
        <row r="47">
          <cell r="A47">
            <v>44</v>
          </cell>
        </row>
        <row r="48">
          <cell r="A48">
            <v>45</v>
          </cell>
        </row>
        <row r="49">
          <cell r="A49">
            <v>46</v>
          </cell>
        </row>
        <row r="50">
          <cell r="A50">
            <v>47</v>
          </cell>
        </row>
        <row r="51">
          <cell r="A51">
            <v>48</v>
          </cell>
        </row>
        <row r="52">
          <cell r="A52">
            <v>49</v>
          </cell>
        </row>
        <row r="53">
          <cell r="A53">
            <v>50</v>
          </cell>
        </row>
        <row r="54">
          <cell r="A54">
            <v>51</v>
          </cell>
        </row>
        <row r="55">
          <cell r="A55">
            <v>52</v>
          </cell>
        </row>
        <row r="56">
          <cell r="A56">
            <v>53</v>
          </cell>
        </row>
        <row r="57">
          <cell r="A57">
            <v>54</v>
          </cell>
        </row>
        <row r="58">
          <cell r="A58">
            <v>55</v>
          </cell>
        </row>
        <row r="59">
          <cell r="A59">
            <v>56</v>
          </cell>
        </row>
        <row r="60">
          <cell r="A60">
            <v>57</v>
          </cell>
        </row>
        <row r="61">
          <cell r="A61">
            <v>58</v>
          </cell>
        </row>
        <row r="62">
          <cell r="A62">
            <v>59</v>
          </cell>
        </row>
        <row r="63">
          <cell r="A63">
            <v>60</v>
          </cell>
        </row>
        <row r="64">
          <cell r="A64">
            <v>61</v>
          </cell>
        </row>
        <row r="65">
          <cell r="A65">
            <v>62</v>
          </cell>
        </row>
        <row r="66">
          <cell r="A66">
            <v>63</v>
          </cell>
        </row>
        <row r="67">
          <cell r="A67">
            <v>64</v>
          </cell>
        </row>
        <row r="68">
          <cell r="A68">
            <v>65</v>
          </cell>
        </row>
        <row r="69">
          <cell r="A69">
            <v>66</v>
          </cell>
        </row>
        <row r="70">
          <cell r="A70">
            <v>67</v>
          </cell>
        </row>
        <row r="71">
          <cell r="A71">
            <v>68</v>
          </cell>
        </row>
        <row r="72">
          <cell r="A72">
            <v>69</v>
          </cell>
        </row>
        <row r="73">
          <cell r="A73">
            <v>70</v>
          </cell>
        </row>
        <row r="74">
          <cell r="A74">
            <v>71</v>
          </cell>
        </row>
        <row r="75">
          <cell r="A75">
            <v>72</v>
          </cell>
        </row>
        <row r="76">
          <cell r="A76">
            <v>73</v>
          </cell>
        </row>
        <row r="77">
          <cell r="A77">
            <v>74</v>
          </cell>
        </row>
        <row r="78">
          <cell r="A78">
            <v>75</v>
          </cell>
        </row>
        <row r="79">
          <cell r="A79">
            <v>76</v>
          </cell>
        </row>
        <row r="80">
          <cell r="A80">
            <v>77</v>
          </cell>
        </row>
        <row r="81">
          <cell r="A81">
            <v>78</v>
          </cell>
        </row>
        <row r="82">
          <cell r="A82">
            <v>79</v>
          </cell>
        </row>
        <row r="83">
          <cell r="A83">
            <v>80</v>
          </cell>
        </row>
        <row r="84">
          <cell r="A84">
            <v>81</v>
          </cell>
        </row>
        <row r="85">
          <cell r="A85">
            <v>82</v>
          </cell>
        </row>
        <row r="86">
          <cell r="A86">
            <v>83</v>
          </cell>
        </row>
        <row r="87">
          <cell r="A87">
            <v>84</v>
          </cell>
        </row>
        <row r="88">
          <cell r="A88">
            <v>85</v>
          </cell>
        </row>
        <row r="89">
          <cell r="A89">
            <v>86</v>
          </cell>
        </row>
        <row r="90">
          <cell r="A90">
            <v>87</v>
          </cell>
        </row>
        <row r="91">
          <cell r="A91">
            <v>88</v>
          </cell>
        </row>
        <row r="92">
          <cell r="A92">
            <v>89</v>
          </cell>
        </row>
        <row r="93">
          <cell r="A93">
            <v>90</v>
          </cell>
        </row>
        <row r="94">
          <cell r="A94">
            <v>91</v>
          </cell>
        </row>
        <row r="95">
          <cell r="A95">
            <v>92</v>
          </cell>
        </row>
        <row r="96">
          <cell r="A96">
            <v>93</v>
          </cell>
        </row>
        <row r="97">
          <cell r="A97">
            <v>94</v>
          </cell>
        </row>
        <row r="98">
          <cell r="A98">
            <v>95</v>
          </cell>
        </row>
        <row r="99">
          <cell r="A99">
            <v>96</v>
          </cell>
        </row>
        <row r="100">
          <cell r="A100">
            <v>97</v>
          </cell>
        </row>
        <row r="101">
          <cell r="A101">
            <v>98</v>
          </cell>
        </row>
        <row r="102">
          <cell r="A102">
            <v>99</v>
          </cell>
        </row>
        <row r="103">
          <cell r="A103">
            <v>100</v>
          </cell>
        </row>
        <row r="104">
          <cell r="A104">
            <v>101</v>
          </cell>
        </row>
        <row r="105">
          <cell r="A105">
            <v>102</v>
          </cell>
        </row>
        <row r="106">
          <cell r="A106">
            <v>103</v>
          </cell>
        </row>
        <row r="107">
          <cell r="A107">
            <v>104</v>
          </cell>
        </row>
        <row r="108">
          <cell r="A108">
            <v>105</v>
          </cell>
        </row>
        <row r="109">
          <cell r="A109">
            <v>106</v>
          </cell>
        </row>
        <row r="110">
          <cell r="A110">
            <v>107</v>
          </cell>
        </row>
        <row r="111">
          <cell r="A111">
            <v>108</v>
          </cell>
        </row>
        <row r="112">
          <cell r="A112">
            <v>109</v>
          </cell>
        </row>
        <row r="113">
          <cell r="A113">
            <v>110</v>
          </cell>
        </row>
        <row r="114">
          <cell r="A114">
            <v>111</v>
          </cell>
        </row>
        <row r="115">
          <cell r="A115">
            <v>112</v>
          </cell>
        </row>
        <row r="116">
          <cell r="A116">
            <v>113</v>
          </cell>
        </row>
        <row r="117">
          <cell r="A117">
            <v>114</v>
          </cell>
        </row>
        <row r="118">
          <cell r="A118">
            <v>115</v>
          </cell>
        </row>
        <row r="119">
          <cell r="A119">
            <v>116</v>
          </cell>
        </row>
        <row r="120">
          <cell r="A120">
            <v>117</v>
          </cell>
        </row>
        <row r="121">
          <cell r="A121">
            <v>118</v>
          </cell>
        </row>
        <row r="122">
          <cell r="A122">
            <v>119</v>
          </cell>
        </row>
        <row r="123">
          <cell r="A123">
            <v>120</v>
          </cell>
        </row>
        <row r="124">
          <cell r="A124">
            <v>121</v>
          </cell>
        </row>
        <row r="125">
          <cell r="A125">
            <v>122</v>
          </cell>
        </row>
        <row r="126">
          <cell r="A126">
            <v>123</v>
          </cell>
        </row>
        <row r="127">
          <cell r="A127">
            <v>124</v>
          </cell>
        </row>
        <row r="128">
          <cell r="A128">
            <v>125</v>
          </cell>
        </row>
        <row r="129">
          <cell r="A129">
            <v>126</v>
          </cell>
        </row>
        <row r="130">
          <cell r="A130">
            <v>127</v>
          </cell>
        </row>
        <row r="131">
          <cell r="A131">
            <v>128</v>
          </cell>
        </row>
        <row r="132">
          <cell r="A132">
            <v>129</v>
          </cell>
        </row>
        <row r="133">
          <cell r="A133">
            <v>130</v>
          </cell>
        </row>
        <row r="134">
          <cell r="A134">
            <v>131</v>
          </cell>
        </row>
        <row r="135">
          <cell r="A135">
            <v>132</v>
          </cell>
        </row>
        <row r="136">
          <cell r="A136">
            <v>133</v>
          </cell>
        </row>
        <row r="137">
          <cell r="A137">
            <v>134</v>
          </cell>
        </row>
        <row r="138">
          <cell r="A138">
            <v>135</v>
          </cell>
        </row>
        <row r="139">
          <cell r="A139">
            <v>136</v>
          </cell>
        </row>
        <row r="140">
          <cell r="A140">
            <v>137</v>
          </cell>
        </row>
        <row r="141">
          <cell r="A141">
            <v>138</v>
          </cell>
        </row>
        <row r="142">
          <cell r="A142">
            <v>139</v>
          </cell>
        </row>
        <row r="143">
          <cell r="A143">
            <v>140</v>
          </cell>
        </row>
        <row r="144">
          <cell r="A144">
            <v>141</v>
          </cell>
        </row>
        <row r="145">
          <cell r="A145">
            <v>142</v>
          </cell>
        </row>
        <row r="146">
          <cell r="A146">
            <v>143</v>
          </cell>
        </row>
        <row r="147">
          <cell r="A147">
            <v>144</v>
          </cell>
        </row>
        <row r="148">
          <cell r="A148">
            <v>145</v>
          </cell>
        </row>
        <row r="149">
          <cell r="A149">
            <v>146</v>
          </cell>
        </row>
        <row r="150">
          <cell r="A150">
            <v>147</v>
          </cell>
        </row>
        <row r="151">
          <cell r="A151">
            <v>148</v>
          </cell>
        </row>
        <row r="152">
          <cell r="A152">
            <v>149</v>
          </cell>
        </row>
        <row r="153">
          <cell r="A153">
            <v>150</v>
          </cell>
        </row>
      </sheetData>
      <sheetData sheetId="3">
        <row r="3">
          <cell r="AF3" t="str">
            <v>DL</v>
          </cell>
          <cell r="AG3">
            <v>1</v>
          </cell>
          <cell r="AH3">
            <v>2</v>
          </cell>
          <cell r="AI3">
            <v>3</v>
          </cell>
          <cell r="AJ3">
            <v>4</v>
          </cell>
          <cell r="AK3">
            <v>5</v>
          </cell>
          <cell r="AM3" t="str">
            <v>DU</v>
          </cell>
          <cell r="AN3">
            <v>1</v>
          </cell>
          <cell r="AO3">
            <v>2</v>
          </cell>
          <cell r="AP3">
            <v>3</v>
          </cell>
          <cell r="AQ3">
            <v>4</v>
          </cell>
          <cell r="AR3">
            <v>5</v>
          </cell>
        </row>
        <row r="4">
          <cell r="D4">
            <v>45.079409770290013</v>
          </cell>
          <cell r="L4">
            <v>1</v>
          </cell>
          <cell r="AF4">
            <v>0</v>
          </cell>
          <cell r="AG4">
            <v>1.08</v>
          </cell>
          <cell r="AH4">
            <v>0.95</v>
          </cell>
          <cell r="AI4">
            <v>0.82</v>
          </cell>
          <cell r="AJ4">
            <v>0.69</v>
          </cell>
          <cell r="AK4">
            <v>0.56000000000000005</v>
          </cell>
          <cell r="AM4">
            <v>0</v>
          </cell>
          <cell r="AN4">
            <v>1.36</v>
          </cell>
          <cell r="AO4">
            <v>1.54</v>
          </cell>
          <cell r="AP4">
            <v>1.75</v>
          </cell>
          <cell r="AQ4">
            <v>1.97</v>
          </cell>
          <cell r="AR4">
            <v>2.21</v>
          </cell>
        </row>
        <row r="5">
          <cell r="D5">
            <v>7.1354352280141198</v>
          </cell>
          <cell r="L5">
            <v>2</v>
          </cell>
          <cell r="AF5">
            <v>15</v>
          </cell>
          <cell r="AG5">
            <v>1.08</v>
          </cell>
          <cell r="AH5">
            <v>0.95</v>
          </cell>
          <cell r="AI5">
            <v>0.82</v>
          </cell>
          <cell r="AJ5">
            <v>0.69</v>
          </cell>
          <cell r="AK5">
            <v>0.56000000000000005</v>
          </cell>
          <cell r="AM5">
            <v>15</v>
          </cell>
          <cell r="AN5">
            <v>1.36</v>
          </cell>
          <cell r="AO5">
            <v>1.54</v>
          </cell>
          <cell r="AP5">
            <v>1.75</v>
          </cell>
          <cell r="AQ5">
            <v>1.97</v>
          </cell>
          <cell r="AR5">
            <v>2.21</v>
          </cell>
        </row>
        <row r="6">
          <cell r="D6">
            <v>40.188275617176842</v>
          </cell>
          <cell r="L6">
            <v>3</v>
          </cell>
          <cell r="AF6">
            <v>16</v>
          </cell>
          <cell r="AG6">
            <v>1.1000000000000001</v>
          </cell>
          <cell r="AH6">
            <v>0.98</v>
          </cell>
          <cell r="AI6">
            <v>0.86</v>
          </cell>
          <cell r="AJ6">
            <v>0.74</v>
          </cell>
          <cell r="AK6">
            <v>0.62</v>
          </cell>
          <cell r="AM6">
            <v>16</v>
          </cell>
          <cell r="AN6">
            <v>1.37</v>
          </cell>
          <cell r="AO6">
            <v>1.54</v>
          </cell>
          <cell r="AP6">
            <v>1.73</v>
          </cell>
          <cell r="AQ6">
            <v>1.93</v>
          </cell>
          <cell r="AR6">
            <v>2.15</v>
          </cell>
        </row>
        <row r="7">
          <cell r="D7">
            <v>40.565079264289864</v>
          </cell>
          <cell r="L7">
            <v>4</v>
          </cell>
          <cell r="AF7">
            <v>17</v>
          </cell>
          <cell r="AG7">
            <v>1.1299999999999999</v>
          </cell>
          <cell r="AH7">
            <v>1.02</v>
          </cell>
          <cell r="AI7">
            <v>0.9</v>
          </cell>
          <cell r="AJ7">
            <v>0.78</v>
          </cell>
          <cell r="AK7">
            <v>0.67</v>
          </cell>
          <cell r="AM7">
            <v>17</v>
          </cell>
          <cell r="AN7">
            <v>1.38</v>
          </cell>
          <cell r="AO7">
            <v>1.54</v>
          </cell>
          <cell r="AP7">
            <v>1.71</v>
          </cell>
          <cell r="AQ7">
            <v>1.9</v>
          </cell>
          <cell r="AR7">
            <v>2.1</v>
          </cell>
        </row>
        <row r="8">
          <cell r="D8">
            <v>42.060863299036043</v>
          </cell>
          <cell r="L8">
            <v>5</v>
          </cell>
          <cell r="AF8">
            <v>18</v>
          </cell>
          <cell r="AG8">
            <v>1.1599999999999999</v>
          </cell>
          <cell r="AH8">
            <v>1.05</v>
          </cell>
          <cell r="AI8">
            <v>0.93</v>
          </cell>
          <cell r="AJ8">
            <v>0.82</v>
          </cell>
          <cell r="AK8">
            <v>0.71</v>
          </cell>
          <cell r="AM8">
            <v>18</v>
          </cell>
          <cell r="AN8">
            <v>1.39</v>
          </cell>
          <cell r="AO8">
            <v>1.53</v>
          </cell>
          <cell r="AP8">
            <v>1.69</v>
          </cell>
          <cell r="AQ8">
            <v>1.87</v>
          </cell>
          <cell r="AR8">
            <v>2.06</v>
          </cell>
        </row>
        <row r="9">
          <cell r="D9">
            <v>85.039014696493183</v>
          </cell>
          <cell r="L9">
            <v>6</v>
          </cell>
          <cell r="AF9">
            <v>19</v>
          </cell>
          <cell r="AG9">
            <v>1.18</v>
          </cell>
          <cell r="AH9">
            <v>1.08</v>
          </cell>
          <cell r="AI9">
            <v>0.97</v>
          </cell>
          <cell r="AJ9">
            <v>0.86</v>
          </cell>
          <cell r="AK9">
            <v>0.75</v>
          </cell>
          <cell r="AM9">
            <v>19</v>
          </cell>
          <cell r="AN9">
            <v>1.4</v>
          </cell>
          <cell r="AO9">
            <v>1.53</v>
          </cell>
          <cell r="AP9">
            <v>1.68</v>
          </cell>
          <cell r="AQ9">
            <v>1.85</v>
          </cell>
          <cell r="AR9">
            <v>2.02</v>
          </cell>
        </row>
        <row r="10">
          <cell r="D10">
            <v>97.375846210296331</v>
          </cell>
          <cell r="L10">
            <v>7</v>
          </cell>
          <cell r="AF10">
            <v>20</v>
          </cell>
          <cell r="AG10">
            <v>1.2</v>
          </cell>
          <cell r="AH10">
            <v>1.1000000000000001</v>
          </cell>
          <cell r="AI10">
            <v>1</v>
          </cell>
          <cell r="AJ10">
            <v>0.9</v>
          </cell>
          <cell r="AK10">
            <v>0.79</v>
          </cell>
          <cell r="AM10">
            <v>20</v>
          </cell>
          <cell r="AN10">
            <v>1.41</v>
          </cell>
          <cell r="AO10">
            <v>1.54</v>
          </cell>
          <cell r="AP10">
            <v>1.68</v>
          </cell>
          <cell r="AQ10">
            <v>1.83</v>
          </cell>
          <cell r="AR10">
            <v>1.99</v>
          </cell>
        </row>
        <row r="11">
          <cell r="D11">
            <v>54.629653838251492</v>
          </cell>
          <cell r="L11">
            <v>8</v>
          </cell>
          <cell r="AF11">
            <v>21</v>
          </cell>
          <cell r="AG11">
            <v>1.22</v>
          </cell>
          <cell r="AH11">
            <v>1.1299999999999999</v>
          </cell>
          <cell r="AI11">
            <v>1.03</v>
          </cell>
          <cell r="AJ11">
            <v>0.93</v>
          </cell>
          <cell r="AK11">
            <v>0.83</v>
          </cell>
          <cell r="AM11">
            <v>21</v>
          </cell>
          <cell r="AN11">
            <v>1.42</v>
          </cell>
          <cell r="AO11">
            <v>1.54</v>
          </cell>
          <cell r="AP11">
            <v>1.67</v>
          </cell>
          <cell r="AQ11">
            <v>1.81</v>
          </cell>
          <cell r="AR11">
            <v>1.96</v>
          </cell>
        </row>
        <row r="12">
          <cell r="D12">
            <v>20.327047912014873</v>
          </cell>
          <cell r="L12">
            <v>9</v>
          </cell>
          <cell r="AF12">
            <v>22</v>
          </cell>
          <cell r="AG12">
            <v>1.24</v>
          </cell>
          <cell r="AH12">
            <v>1.1499999999999999</v>
          </cell>
          <cell r="AI12">
            <v>1.05</v>
          </cell>
          <cell r="AJ12">
            <v>0.96</v>
          </cell>
          <cell r="AK12">
            <v>0.86</v>
          </cell>
          <cell r="AM12">
            <v>22</v>
          </cell>
          <cell r="AN12">
            <v>1.43</v>
          </cell>
          <cell r="AO12">
            <v>1.54</v>
          </cell>
          <cell r="AP12">
            <v>1.66</v>
          </cell>
          <cell r="AQ12">
            <v>1.8</v>
          </cell>
          <cell r="AR12">
            <v>1.94</v>
          </cell>
        </row>
        <row r="13">
          <cell r="D13">
            <v>77.933905040224261</v>
          </cell>
          <cell r="L13">
            <v>10</v>
          </cell>
          <cell r="AF13">
            <v>23</v>
          </cell>
          <cell r="AG13">
            <v>1.26</v>
          </cell>
          <cell r="AH13">
            <v>1.17</v>
          </cell>
          <cell r="AI13">
            <v>1.08</v>
          </cell>
          <cell r="AJ13">
            <v>0.99</v>
          </cell>
          <cell r="AK13">
            <v>0.9</v>
          </cell>
          <cell r="AM13">
            <v>23</v>
          </cell>
          <cell r="AN13">
            <v>1.44</v>
          </cell>
          <cell r="AO13">
            <v>1.54</v>
          </cell>
          <cell r="AP13">
            <v>1.66</v>
          </cell>
          <cell r="AQ13">
            <v>1.79</v>
          </cell>
          <cell r="AR13">
            <v>1.92</v>
          </cell>
        </row>
        <row r="14">
          <cell r="D14">
            <v>12.78612104252465</v>
          </cell>
          <cell r="L14">
            <v>11</v>
          </cell>
          <cell r="AF14">
            <v>24</v>
          </cell>
          <cell r="AG14">
            <v>1.27</v>
          </cell>
          <cell r="AH14">
            <v>1.19</v>
          </cell>
          <cell r="AI14">
            <v>1.1000000000000001</v>
          </cell>
          <cell r="AJ14">
            <v>1.01</v>
          </cell>
          <cell r="AK14">
            <v>0.93</v>
          </cell>
          <cell r="AM14">
            <v>24</v>
          </cell>
          <cell r="AN14">
            <v>1.45</v>
          </cell>
          <cell r="AO14">
            <v>1.55</v>
          </cell>
          <cell r="AP14">
            <v>1.66</v>
          </cell>
          <cell r="AQ14">
            <v>1.78</v>
          </cell>
          <cell r="AR14">
            <v>1.9</v>
          </cell>
        </row>
        <row r="15">
          <cell r="D15">
            <v>14.347633191881437</v>
          </cell>
          <cell r="L15">
            <v>12</v>
          </cell>
          <cell r="AF15">
            <v>25</v>
          </cell>
          <cell r="AG15">
            <v>1.29</v>
          </cell>
          <cell r="AH15">
            <v>1.21</v>
          </cell>
          <cell r="AI15">
            <v>1.1200000000000001</v>
          </cell>
          <cell r="AJ15">
            <v>1.04</v>
          </cell>
          <cell r="AK15">
            <v>0.95</v>
          </cell>
          <cell r="AM15">
            <v>25</v>
          </cell>
          <cell r="AN15">
            <v>1.45</v>
          </cell>
          <cell r="AO15">
            <v>1.55</v>
          </cell>
          <cell r="AP15">
            <v>1.66</v>
          </cell>
          <cell r="AQ15">
            <v>1.77</v>
          </cell>
          <cell r="AR15">
            <v>1.89</v>
          </cell>
        </row>
        <row r="16">
          <cell r="D16">
            <v>95.465223733935673</v>
          </cell>
          <cell r="L16">
            <v>13</v>
          </cell>
          <cell r="AF16">
            <v>26</v>
          </cell>
          <cell r="AG16">
            <v>1.3</v>
          </cell>
          <cell r="AH16">
            <v>1.22</v>
          </cell>
          <cell r="AI16">
            <v>1.1399999999999999</v>
          </cell>
          <cell r="AJ16">
            <v>1.06</v>
          </cell>
          <cell r="AK16">
            <v>0.98</v>
          </cell>
          <cell r="AM16">
            <v>26</v>
          </cell>
          <cell r="AN16">
            <v>1.46</v>
          </cell>
          <cell r="AO16">
            <v>1.55</v>
          </cell>
          <cell r="AP16">
            <v>1.65</v>
          </cell>
          <cell r="AQ16">
            <v>1.76</v>
          </cell>
          <cell r="AR16">
            <v>1.88</v>
          </cell>
        </row>
        <row r="17">
          <cell r="D17">
            <v>58.805148379172564</v>
          </cell>
          <cell r="L17">
            <v>14</v>
          </cell>
          <cell r="AF17">
            <v>27</v>
          </cell>
          <cell r="AG17">
            <v>1.32</v>
          </cell>
          <cell r="AH17">
            <v>1.24</v>
          </cell>
          <cell r="AI17">
            <v>1.1599999999999999</v>
          </cell>
          <cell r="AJ17">
            <v>1.08</v>
          </cell>
          <cell r="AK17">
            <v>1.01</v>
          </cell>
          <cell r="AM17">
            <v>27</v>
          </cell>
          <cell r="AN17">
            <v>1.47</v>
          </cell>
          <cell r="AO17">
            <v>1.56</v>
          </cell>
          <cell r="AP17">
            <v>1.65</v>
          </cell>
          <cell r="AQ17">
            <v>1.76</v>
          </cell>
          <cell r="AR17">
            <v>1.86</v>
          </cell>
        </row>
        <row r="18">
          <cell r="D18">
            <v>4.0737767178522288</v>
          </cell>
          <cell r="L18">
            <v>15</v>
          </cell>
          <cell r="AF18">
            <v>28</v>
          </cell>
          <cell r="AG18">
            <v>1.33</v>
          </cell>
          <cell r="AH18">
            <v>1.26</v>
          </cell>
          <cell r="AI18">
            <v>1.18</v>
          </cell>
          <cell r="AJ18">
            <v>1.1000000000000001</v>
          </cell>
          <cell r="AK18">
            <v>1.03</v>
          </cell>
          <cell r="AM18">
            <v>28</v>
          </cell>
          <cell r="AN18">
            <v>1.48</v>
          </cell>
          <cell r="AO18">
            <v>1.56</v>
          </cell>
          <cell r="AP18">
            <v>1.65</v>
          </cell>
          <cell r="AQ18">
            <v>1.75</v>
          </cell>
          <cell r="AR18">
            <v>1.85</v>
          </cell>
        </row>
        <row r="19">
          <cell r="D19">
            <v>7.4250132513889788</v>
          </cell>
          <cell r="L19">
            <v>16</v>
          </cell>
          <cell r="AF19">
            <v>29</v>
          </cell>
          <cell r="AG19">
            <v>1.34</v>
          </cell>
          <cell r="AH19">
            <v>1.27</v>
          </cell>
          <cell r="AI19">
            <v>1.2</v>
          </cell>
          <cell r="AJ19">
            <v>1.1200000000000001</v>
          </cell>
          <cell r="AK19">
            <v>1.05</v>
          </cell>
          <cell r="AM19">
            <v>29</v>
          </cell>
          <cell r="AN19">
            <v>1.48</v>
          </cell>
          <cell r="AO19">
            <v>1.56</v>
          </cell>
          <cell r="AP19">
            <v>1.65</v>
          </cell>
          <cell r="AQ19">
            <v>1.74</v>
          </cell>
          <cell r="AR19">
            <v>1.84</v>
          </cell>
        </row>
        <row r="20">
          <cell r="D20">
            <v>19.940127709935517</v>
          </cell>
          <cell r="L20">
            <v>17</v>
          </cell>
          <cell r="AF20">
            <v>30</v>
          </cell>
          <cell r="AG20">
            <v>1.35</v>
          </cell>
          <cell r="AH20">
            <v>1.28</v>
          </cell>
          <cell r="AI20">
            <v>1.21</v>
          </cell>
          <cell r="AJ20">
            <v>1.1399999999999999</v>
          </cell>
          <cell r="AK20">
            <v>1.07</v>
          </cell>
          <cell r="AM20">
            <v>30</v>
          </cell>
          <cell r="AN20">
            <v>1.49</v>
          </cell>
          <cell r="AO20">
            <v>1.57</v>
          </cell>
          <cell r="AP20">
            <v>1.65</v>
          </cell>
          <cell r="AQ20">
            <v>1.74</v>
          </cell>
          <cell r="AR20">
            <v>1.83</v>
          </cell>
        </row>
        <row r="21">
          <cell r="D21">
            <v>20.187173582186844</v>
          </cell>
          <cell r="L21">
            <v>18</v>
          </cell>
          <cell r="AF21">
            <v>31</v>
          </cell>
          <cell r="AG21">
            <v>1.36</v>
          </cell>
          <cell r="AH21">
            <v>1.3</v>
          </cell>
          <cell r="AI21">
            <v>1.23</v>
          </cell>
          <cell r="AJ21">
            <v>1.1599999999999999</v>
          </cell>
          <cell r="AK21">
            <v>1.0900000000000001</v>
          </cell>
          <cell r="AM21">
            <v>31</v>
          </cell>
          <cell r="AN21">
            <v>1.5</v>
          </cell>
          <cell r="AO21">
            <v>1.57</v>
          </cell>
          <cell r="AP21">
            <v>1.65</v>
          </cell>
          <cell r="AQ21">
            <v>1.74</v>
          </cell>
          <cell r="AR21">
            <v>1.83</v>
          </cell>
        </row>
        <row r="22">
          <cell r="D22">
            <v>70.213343240969991</v>
          </cell>
          <cell r="L22">
            <v>19</v>
          </cell>
          <cell r="AF22">
            <v>32</v>
          </cell>
          <cell r="AG22">
            <v>1.37</v>
          </cell>
          <cell r="AH22">
            <v>1.31</v>
          </cell>
          <cell r="AI22">
            <v>1.24</v>
          </cell>
          <cell r="AJ22">
            <v>1.18</v>
          </cell>
          <cell r="AK22">
            <v>1.1100000000000001</v>
          </cell>
          <cell r="AM22">
            <v>32</v>
          </cell>
          <cell r="AN22">
            <v>1.5</v>
          </cell>
          <cell r="AO22">
            <v>1.57</v>
          </cell>
          <cell r="AP22">
            <v>1.65</v>
          </cell>
          <cell r="AQ22">
            <v>1.73</v>
          </cell>
          <cell r="AR22">
            <v>1.82</v>
          </cell>
        </row>
        <row r="23">
          <cell r="D23">
            <v>49.640697061863115</v>
          </cell>
          <cell r="L23">
            <v>20</v>
          </cell>
          <cell r="AF23">
            <v>33</v>
          </cell>
          <cell r="AG23">
            <v>1.38</v>
          </cell>
          <cell r="AH23">
            <v>1.32</v>
          </cell>
          <cell r="AI23">
            <v>1.26</v>
          </cell>
          <cell r="AJ23">
            <v>1.19</v>
          </cell>
          <cell r="AK23">
            <v>1.1299999999999999</v>
          </cell>
          <cell r="AM23">
            <v>33</v>
          </cell>
          <cell r="AN23">
            <v>1.51</v>
          </cell>
          <cell r="AO23">
            <v>1.58</v>
          </cell>
          <cell r="AP23">
            <v>1.65</v>
          </cell>
          <cell r="AQ23">
            <v>1.73</v>
          </cell>
          <cell r="AR23">
            <v>1.81</v>
          </cell>
        </row>
        <row r="24">
          <cell r="AF24">
            <v>34</v>
          </cell>
          <cell r="AG24">
            <v>1.39</v>
          </cell>
          <cell r="AH24">
            <v>1.33</v>
          </cell>
          <cell r="AI24">
            <v>1.27</v>
          </cell>
          <cell r="AJ24">
            <v>1.21</v>
          </cell>
          <cell r="AK24">
            <v>1.1499999999999999</v>
          </cell>
          <cell r="AM24">
            <v>34</v>
          </cell>
          <cell r="AN24">
            <v>1.51</v>
          </cell>
          <cell r="AO24">
            <v>1.58</v>
          </cell>
          <cell r="AP24">
            <v>1.65</v>
          </cell>
          <cell r="AQ24">
            <v>1.73</v>
          </cell>
          <cell r="AR24">
            <v>1.81</v>
          </cell>
        </row>
        <row r="25">
          <cell r="AF25">
            <v>35</v>
          </cell>
          <cell r="AG25">
            <v>1.4</v>
          </cell>
          <cell r="AH25">
            <v>1.34</v>
          </cell>
          <cell r="AI25">
            <v>1.28</v>
          </cell>
          <cell r="AJ25">
            <v>1.22</v>
          </cell>
          <cell r="AK25">
            <v>1.1599999999999999</v>
          </cell>
          <cell r="AM25">
            <v>35</v>
          </cell>
          <cell r="AN25">
            <v>1.52</v>
          </cell>
          <cell r="AO25">
            <v>1.58</v>
          </cell>
          <cell r="AP25">
            <v>1.65</v>
          </cell>
          <cell r="AQ25">
            <v>1.73</v>
          </cell>
          <cell r="AR25">
            <v>1.8</v>
          </cell>
        </row>
        <row r="26">
          <cell r="AF26">
            <v>36</v>
          </cell>
          <cell r="AG26">
            <v>1.41</v>
          </cell>
          <cell r="AH26">
            <v>1.35</v>
          </cell>
          <cell r="AI26">
            <v>1.29</v>
          </cell>
          <cell r="AJ26">
            <v>1.24</v>
          </cell>
          <cell r="AK26">
            <v>1.18</v>
          </cell>
          <cell r="AM26">
            <v>36</v>
          </cell>
          <cell r="AN26">
            <v>1.52</v>
          </cell>
          <cell r="AO26">
            <v>1.59</v>
          </cell>
          <cell r="AP26">
            <v>1.65</v>
          </cell>
          <cell r="AQ26">
            <v>1.73</v>
          </cell>
          <cell r="AR26">
            <v>1.8</v>
          </cell>
        </row>
        <row r="27">
          <cell r="AF27">
            <v>37</v>
          </cell>
          <cell r="AG27">
            <v>1.42</v>
          </cell>
          <cell r="AH27">
            <v>1.36</v>
          </cell>
          <cell r="AI27">
            <v>1.31</v>
          </cell>
          <cell r="AJ27">
            <v>1.25</v>
          </cell>
          <cell r="AK27">
            <v>1.19</v>
          </cell>
          <cell r="AM27">
            <v>37</v>
          </cell>
          <cell r="AN27">
            <v>1.53</v>
          </cell>
          <cell r="AO27">
            <v>1.59</v>
          </cell>
          <cell r="AP27">
            <v>1.66</v>
          </cell>
          <cell r="AQ27">
            <v>1.72</v>
          </cell>
          <cell r="AR27">
            <v>1.8</v>
          </cell>
        </row>
        <row r="28">
          <cell r="AF28">
            <v>38</v>
          </cell>
          <cell r="AG28">
            <v>1.43</v>
          </cell>
          <cell r="AH28">
            <v>1.37</v>
          </cell>
          <cell r="AI28">
            <v>1.32</v>
          </cell>
          <cell r="AJ28">
            <v>1.26</v>
          </cell>
          <cell r="AK28">
            <v>1.21</v>
          </cell>
          <cell r="AM28">
            <v>38</v>
          </cell>
          <cell r="AN28">
            <v>1.54</v>
          </cell>
          <cell r="AO28">
            <v>1.59</v>
          </cell>
          <cell r="AP28">
            <v>1.66</v>
          </cell>
          <cell r="AQ28">
            <v>1.72</v>
          </cell>
          <cell r="AR28">
            <v>1.79</v>
          </cell>
        </row>
        <row r="29">
          <cell r="AF29">
            <v>39</v>
          </cell>
          <cell r="AG29">
            <v>1.43</v>
          </cell>
          <cell r="AH29">
            <v>1.38</v>
          </cell>
          <cell r="AI29">
            <v>1.33</v>
          </cell>
          <cell r="AJ29">
            <v>1.27</v>
          </cell>
          <cell r="AK29">
            <v>1.22</v>
          </cell>
          <cell r="AM29">
            <v>39</v>
          </cell>
          <cell r="AN29">
            <v>1.54</v>
          </cell>
          <cell r="AO29">
            <v>1.6</v>
          </cell>
          <cell r="AP29">
            <v>1.66</v>
          </cell>
          <cell r="AQ29">
            <v>1.72</v>
          </cell>
          <cell r="AR29">
            <v>1.79</v>
          </cell>
        </row>
        <row r="30">
          <cell r="AF30">
            <v>40</v>
          </cell>
          <cell r="AG30">
            <v>1.44</v>
          </cell>
          <cell r="AH30">
            <v>1.39</v>
          </cell>
          <cell r="AI30">
            <v>1.34</v>
          </cell>
          <cell r="AJ30">
            <v>1.29</v>
          </cell>
          <cell r="AK30">
            <v>1.23</v>
          </cell>
          <cell r="AM30">
            <v>40</v>
          </cell>
          <cell r="AN30">
            <v>1.54</v>
          </cell>
          <cell r="AO30">
            <v>1.6</v>
          </cell>
          <cell r="AP30">
            <v>1.66</v>
          </cell>
          <cell r="AQ30">
            <v>1.72</v>
          </cell>
          <cell r="AR30">
            <v>1.79</v>
          </cell>
        </row>
        <row r="31">
          <cell r="AF31">
            <v>45</v>
          </cell>
          <cell r="AG31">
            <v>1.48</v>
          </cell>
          <cell r="AH31">
            <v>1.43</v>
          </cell>
          <cell r="AI31">
            <v>1.38</v>
          </cell>
          <cell r="AJ31">
            <v>1.34</v>
          </cell>
          <cell r="AK31">
            <v>1.29</v>
          </cell>
          <cell r="AM31">
            <v>45</v>
          </cell>
          <cell r="AN31">
            <v>1.57</v>
          </cell>
          <cell r="AO31">
            <v>1.62</v>
          </cell>
          <cell r="AP31">
            <v>1.67</v>
          </cell>
          <cell r="AQ31">
            <v>1.72</v>
          </cell>
          <cell r="AR31">
            <v>1.78</v>
          </cell>
        </row>
        <row r="32">
          <cell r="AF32">
            <v>50</v>
          </cell>
          <cell r="AG32">
            <v>1.5</v>
          </cell>
          <cell r="AH32">
            <v>1.46</v>
          </cell>
          <cell r="AI32">
            <v>1.42</v>
          </cell>
          <cell r="AJ32">
            <v>1.38</v>
          </cell>
          <cell r="AK32">
            <v>1.34</v>
          </cell>
          <cell r="AM32">
            <v>50</v>
          </cell>
          <cell r="AN32">
            <v>1.59</v>
          </cell>
          <cell r="AO32">
            <v>1.63</v>
          </cell>
          <cell r="AP32">
            <v>1.67</v>
          </cell>
          <cell r="AQ32">
            <v>1.72</v>
          </cell>
          <cell r="AR32">
            <v>1.77</v>
          </cell>
        </row>
        <row r="33">
          <cell r="AF33">
            <v>55</v>
          </cell>
          <cell r="AG33">
            <v>1.53</v>
          </cell>
          <cell r="AH33">
            <v>1.49</v>
          </cell>
          <cell r="AI33">
            <v>1.45</v>
          </cell>
          <cell r="AJ33">
            <v>1.41</v>
          </cell>
          <cell r="AK33">
            <v>1.38</v>
          </cell>
          <cell r="AM33">
            <v>55</v>
          </cell>
          <cell r="AN33">
            <v>1.6</v>
          </cell>
          <cell r="AO33">
            <v>1.64</v>
          </cell>
          <cell r="AP33">
            <v>1.68</v>
          </cell>
          <cell r="AQ33">
            <v>1.72</v>
          </cell>
          <cell r="AR33">
            <v>1.77</v>
          </cell>
        </row>
        <row r="34">
          <cell r="AF34">
            <v>60</v>
          </cell>
          <cell r="AG34">
            <v>1.55</v>
          </cell>
          <cell r="AH34">
            <v>1.51</v>
          </cell>
          <cell r="AI34">
            <v>1.48</v>
          </cell>
          <cell r="AJ34">
            <v>1.44</v>
          </cell>
          <cell r="AK34">
            <v>1.41</v>
          </cell>
          <cell r="AM34">
            <v>60</v>
          </cell>
          <cell r="AN34">
            <v>1.62</v>
          </cell>
          <cell r="AO34">
            <v>1.65</v>
          </cell>
          <cell r="AP34">
            <v>1.69</v>
          </cell>
          <cell r="AQ34">
            <v>1.73</v>
          </cell>
          <cell r="AR34">
            <v>1.77</v>
          </cell>
        </row>
        <row r="35">
          <cell r="AF35">
            <v>65</v>
          </cell>
          <cell r="AG35">
            <v>1.57</v>
          </cell>
          <cell r="AH35">
            <v>1.54</v>
          </cell>
          <cell r="AI35">
            <v>1.5</v>
          </cell>
          <cell r="AJ35">
            <v>1.47</v>
          </cell>
          <cell r="AK35">
            <v>1.44</v>
          </cell>
          <cell r="AM35">
            <v>65</v>
          </cell>
          <cell r="AN35">
            <v>1.63</v>
          </cell>
          <cell r="AO35">
            <v>1.66</v>
          </cell>
          <cell r="AP35">
            <v>1.7</v>
          </cell>
          <cell r="AQ35">
            <v>1.73</v>
          </cell>
          <cell r="AR35">
            <v>1.77</v>
          </cell>
        </row>
        <row r="36">
          <cell r="AF36">
            <v>70</v>
          </cell>
          <cell r="AG36">
            <v>1.58</v>
          </cell>
          <cell r="AH36">
            <v>1.55</v>
          </cell>
          <cell r="AI36">
            <v>1.52</v>
          </cell>
          <cell r="AJ36">
            <v>1.49</v>
          </cell>
          <cell r="AK36">
            <v>1.46</v>
          </cell>
          <cell r="AM36">
            <v>70</v>
          </cell>
          <cell r="AN36">
            <v>1.64</v>
          </cell>
          <cell r="AO36">
            <v>1.67</v>
          </cell>
          <cell r="AP36">
            <v>1.7</v>
          </cell>
          <cell r="AQ36">
            <v>1.74</v>
          </cell>
          <cell r="AR36">
            <v>1.77</v>
          </cell>
        </row>
        <row r="37">
          <cell r="AF37">
            <v>75</v>
          </cell>
          <cell r="AG37">
            <v>1.6</v>
          </cell>
          <cell r="AH37">
            <v>1.57</v>
          </cell>
          <cell r="AI37">
            <v>1.54</v>
          </cell>
          <cell r="AJ37">
            <v>1.51</v>
          </cell>
          <cell r="AK37">
            <v>1.49</v>
          </cell>
          <cell r="AM37">
            <v>75</v>
          </cell>
          <cell r="AN37">
            <v>1.65</v>
          </cell>
          <cell r="AO37">
            <v>1.68</v>
          </cell>
          <cell r="AP37">
            <v>1.71</v>
          </cell>
          <cell r="AQ37">
            <v>1.74</v>
          </cell>
          <cell r="AR37">
            <v>1.77</v>
          </cell>
        </row>
        <row r="38">
          <cell r="AF38">
            <v>80</v>
          </cell>
          <cell r="AG38">
            <v>1.61</v>
          </cell>
          <cell r="AH38">
            <v>1.59</v>
          </cell>
          <cell r="AI38">
            <v>1.56</v>
          </cell>
          <cell r="AJ38">
            <v>1.53</v>
          </cell>
          <cell r="AK38">
            <v>1.51</v>
          </cell>
          <cell r="AM38">
            <v>80</v>
          </cell>
          <cell r="AN38">
            <v>1.66</v>
          </cell>
          <cell r="AO38">
            <v>1.69</v>
          </cell>
          <cell r="AP38">
            <v>1.72</v>
          </cell>
          <cell r="AQ38">
            <v>1.74</v>
          </cell>
          <cell r="AR38">
            <v>1.77</v>
          </cell>
        </row>
        <row r="39">
          <cell r="AF39">
            <v>85</v>
          </cell>
          <cell r="AG39">
            <v>1.62</v>
          </cell>
          <cell r="AH39">
            <v>1.6</v>
          </cell>
          <cell r="AI39">
            <v>1.57</v>
          </cell>
          <cell r="AJ39">
            <v>1.55</v>
          </cell>
          <cell r="AK39">
            <v>1.52</v>
          </cell>
          <cell r="AM39">
            <v>85</v>
          </cell>
          <cell r="AN39">
            <v>1.67</v>
          </cell>
          <cell r="AO39">
            <v>1.7</v>
          </cell>
          <cell r="AP39">
            <v>1.72</v>
          </cell>
          <cell r="AQ39">
            <v>1.75</v>
          </cell>
          <cell r="AR39">
            <v>1.77</v>
          </cell>
        </row>
        <row r="40">
          <cell r="AF40">
            <v>90</v>
          </cell>
          <cell r="AG40">
            <v>1.63</v>
          </cell>
          <cell r="AH40">
            <v>1.61</v>
          </cell>
          <cell r="AI40">
            <v>1.59</v>
          </cell>
          <cell r="AJ40">
            <v>1.57</v>
          </cell>
          <cell r="AK40">
            <v>1.54</v>
          </cell>
          <cell r="AM40">
            <v>90</v>
          </cell>
          <cell r="AN40">
            <v>1.68</v>
          </cell>
          <cell r="AO40">
            <v>1.7</v>
          </cell>
          <cell r="AP40">
            <v>1.73</v>
          </cell>
          <cell r="AQ40">
            <v>1.75</v>
          </cell>
          <cell r="AR40">
            <v>1.78</v>
          </cell>
        </row>
        <row r="41">
          <cell r="AF41">
            <v>95</v>
          </cell>
          <cell r="AG41">
            <v>1.64</v>
          </cell>
          <cell r="AH41">
            <v>1.62</v>
          </cell>
          <cell r="AI41">
            <v>1.6</v>
          </cell>
          <cell r="AJ41">
            <v>1.58</v>
          </cell>
          <cell r="AK41">
            <v>1.56</v>
          </cell>
          <cell r="AM41">
            <v>95</v>
          </cell>
          <cell r="AN41">
            <v>1.69</v>
          </cell>
          <cell r="AO41">
            <v>1.71</v>
          </cell>
          <cell r="AP41">
            <v>1.73</v>
          </cell>
          <cell r="AQ41">
            <v>1.75</v>
          </cell>
          <cell r="AR41">
            <v>1.78</v>
          </cell>
        </row>
        <row r="42">
          <cell r="AF42">
            <v>100</v>
          </cell>
          <cell r="AG42">
            <v>1.65</v>
          </cell>
          <cell r="AH42">
            <v>1.63</v>
          </cell>
          <cell r="AI42">
            <v>1.61</v>
          </cell>
          <cell r="AJ42">
            <v>1.59</v>
          </cell>
          <cell r="AK42">
            <v>1.57</v>
          </cell>
          <cell r="AM42">
            <v>100</v>
          </cell>
          <cell r="AN42">
            <v>1.69</v>
          </cell>
          <cell r="AO42">
            <v>1.72</v>
          </cell>
          <cell r="AP42">
            <v>1.74</v>
          </cell>
          <cell r="AQ42">
            <v>1.76</v>
          </cell>
          <cell r="AR42">
            <v>1.78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Admin"/>
      <sheetName val="Sheet4"/>
      <sheetName val="Education"/>
      <sheetName val="Nr Education"/>
      <sheetName val="Health"/>
      <sheetName val="Nr Health"/>
      <sheetName val="Sheet3"/>
      <sheetName val="Other"/>
      <sheetName val="Admin (2)"/>
      <sheetName val="Permbledhese"/>
    </sheetNames>
    <sheetDataSet>
      <sheetData sheetId="0"/>
      <sheetData sheetId="1"/>
      <sheetData sheetId="2">
        <row r="1">
          <cell r="X1">
            <v>1032</v>
          </cell>
        </row>
        <row r="2">
          <cell r="Y2" t="str">
            <v>2008_3</v>
          </cell>
        </row>
      </sheetData>
      <sheetData sheetId="3"/>
      <sheetData sheetId="4"/>
      <sheetData sheetId="5">
        <row r="1">
          <cell r="X1">
            <v>91</v>
          </cell>
        </row>
        <row r="2">
          <cell r="Z2" t="str">
            <v>2008_3</v>
          </cell>
        </row>
      </sheetData>
      <sheetData sheetId="6"/>
      <sheetData sheetId="7">
        <row r="1">
          <cell r="V1">
            <v>135</v>
          </cell>
        </row>
        <row r="3">
          <cell r="X3" t="str">
            <v>2008_3</v>
          </cell>
        </row>
      </sheetData>
      <sheetData sheetId="8"/>
      <sheetData sheetId="9">
        <row r="1">
          <cell r="V1">
            <v>6</v>
          </cell>
        </row>
        <row r="2">
          <cell r="X2" t="str">
            <v>2008_3</v>
          </cell>
        </row>
      </sheetData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stante v1 me total (2)"/>
      <sheetName val="v2005k (16)"/>
      <sheetName val="Renta"/>
      <sheetName val="Konstante v1 me total"/>
      <sheetName val="Konstante By Marku"/>
      <sheetName val="Konstante v2"/>
      <sheetName val="Enterp"/>
      <sheetName val="Chart1"/>
      <sheetName val="Konstante"/>
      <sheetName val="MoaroTables"/>
      <sheetName val="Antonela"/>
      <sheetName val="Antonella"/>
      <sheetName val="final V1"/>
      <sheetName val="Sheet1"/>
      <sheetName val="ConstantePisani(30)"/>
      <sheetName val="ConstantePisani(25)"/>
      <sheetName val="mrfnewp"/>
      <sheetName val="metoda rek florina"/>
      <sheetName val="Metoda me aplikim volumi"/>
      <sheetName val="RezFinal"/>
      <sheetName val="RezFinal30"/>
      <sheetName val="v2005"/>
      <sheetName val="v2005k"/>
      <sheetName val="stock"/>
      <sheetName val="GEneral05"/>
      <sheetName val="NOEDATA"/>
      <sheetName val="iNVESTIME05"/>
      <sheetName val="GEneral05 (2)"/>
      <sheetName val="Diferenca"/>
      <sheetName val="EmpInt"/>
      <sheetName val="Fisim"/>
      <sheetName val="Marzhet"/>
      <sheetName val="Deget 22_23_24(Zana)"/>
      <sheetName val="HG30"/>
      <sheetName val="HoldingGain"/>
      <sheetName val="RezFinalNace2"/>
      <sheetName val="v2005n2"/>
      <sheetName val="Sheet3"/>
      <sheetName val="gjendjet (25)"/>
      <sheetName val="gjendjet"/>
      <sheetName val="Rezultat"/>
      <sheetName val="Instruksione"/>
      <sheetName val="Hyrje"/>
      <sheetName val="Total Defl"/>
      <sheetName val="metoda rek florina 2"/>
      <sheetName val="viti2005versioni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0">
          <cell r="G50">
            <v>64098.786689700013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MoF"/>
    </sheetNames>
    <sheetDataSet>
      <sheetData sheetId="0" refreshError="1">
        <row r="61">
          <cell r="A61" t="str">
            <v>Subsidies</v>
          </cell>
        </row>
        <row r="78">
          <cell r="D78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3:K43"/>
  <sheetViews>
    <sheetView showGridLines="0" topLeftCell="A13" zoomScaleNormal="100" workbookViewId="0">
      <selection activeCell="E39" sqref="E39"/>
    </sheetView>
  </sheetViews>
  <sheetFormatPr defaultRowHeight="12.75"/>
  <cols>
    <col min="1" max="1" width="9.140625" style="1"/>
    <col min="2" max="2" width="10.140625" style="1" customWidth="1"/>
    <col min="3" max="7" width="9.140625" style="1"/>
    <col min="8" max="8" width="10.7109375" style="1" customWidth="1"/>
    <col min="9" max="9" width="10.28515625" style="1" customWidth="1"/>
    <col min="10" max="10" width="10" style="1" customWidth="1"/>
    <col min="11" max="16384" width="9.140625" style="1"/>
  </cols>
  <sheetData>
    <row r="3" spans="3:9" hidden="1"/>
    <row r="4" spans="3:9" ht="47.25" customHeight="1">
      <c r="C4" s="152" t="str">
        <f>CHOOSE('Permbajtja-Content'!$A$1,"Instituti i Statistikave","Institute of Statistics")</f>
        <v>Institute of Statistics</v>
      </c>
      <c r="D4" s="153"/>
      <c r="E4" s="153"/>
      <c r="F4" s="153"/>
      <c r="G4" s="153"/>
      <c r="H4" s="153"/>
      <c r="I4" s="153"/>
    </row>
    <row r="18" spans="1:11" ht="54.75" customHeight="1">
      <c r="B18" s="154" t="str">
        <f>CHOOSE('Permbajtja-Content'!$A$1,"Tabelat e Burim, Përdorimeve në Shqipëri, 2018 - 2023*","Supply and Use tables in Albania, 2018 - 2023*")</f>
        <v>Supply and Use tables in Albania, 2018 - 2023*</v>
      </c>
      <c r="C18" s="154"/>
      <c r="D18" s="154"/>
      <c r="E18" s="154"/>
      <c r="F18" s="154"/>
      <c r="G18" s="154"/>
      <c r="H18" s="154"/>
    </row>
    <row r="20" spans="1:11">
      <c r="A20" s="1" t="s">
        <v>18</v>
      </c>
      <c r="B20" s="64" t="str">
        <f>CHOOSE('Permbajtja-Content'!$A$1,"(Rezultatet sipas klasifikimit NP 2008 dhe NVE Rev.2 në nivel (P64*A64)","(Results by CPA 2008 and NACE Rev.2 classifications at (P64*A64) level)")</f>
        <v>(Results by CPA 2008 and NACE Rev.2 classifications at (P64*A64) level)</v>
      </c>
      <c r="C20" s="64"/>
      <c r="D20" s="64"/>
      <c r="E20" s="64"/>
      <c r="F20" s="64"/>
      <c r="G20" s="64"/>
      <c r="I20" s="63"/>
      <c r="J20" s="63"/>
      <c r="K20" s="63"/>
    </row>
    <row r="21" spans="1:11" ht="19.5" customHeight="1"/>
    <row r="23" spans="1:11" ht="18.75">
      <c r="E23" s="12"/>
    </row>
    <row r="24" spans="1:11" ht="18.75">
      <c r="C24" s="11"/>
      <c r="E24" s="13"/>
    </row>
    <row r="26" spans="1:11" ht="14.25">
      <c r="E26" s="13"/>
    </row>
    <row r="34" spans="1:11">
      <c r="A34" s="4" t="str">
        <f>CHOOSE('Permbajtja-Content'!$A$1,"Publikuar: 27.09.2024","Published: 27.09.2024")</f>
        <v>Published: 27.09.2024</v>
      </c>
      <c r="C34" s="4"/>
      <c r="D34" s="4"/>
      <c r="E34" s="4"/>
      <c r="F34" s="4"/>
      <c r="G34" s="4"/>
      <c r="H34" s="4"/>
    </row>
    <row r="35" spans="1:11">
      <c r="A35" s="4" t="str">
        <f>CHOOSE('Permbajtja-Content'!$A$1,"Përditësimi i fundit: Shtator 2024","Last updated: September 2024")</f>
        <v>Last updated: September 2024</v>
      </c>
      <c r="C35" s="4"/>
      <c r="D35" s="4"/>
      <c r="E35" s="4"/>
      <c r="F35" s="4"/>
      <c r="G35" s="4"/>
      <c r="H35" s="4"/>
    </row>
    <row r="36" spans="1:11">
      <c r="A36" s="5"/>
      <c r="C36" s="5"/>
      <c r="D36" s="5"/>
      <c r="E36" s="5"/>
      <c r="F36" s="5"/>
      <c r="G36" s="5"/>
      <c r="H36" s="5"/>
    </row>
    <row r="37" spans="1:11">
      <c r="A37" s="4" t="str">
        <f>CHOOSE('Permbajtja-Content'!$A$1,"Për pyetje në lidhje me këtë publikim ju lutemi të kontaktoni:","For inquiries about this publication please contact:")</f>
        <v>For inquiries about this publication please contact:</v>
      </c>
      <c r="C37" s="4"/>
      <c r="D37" s="4"/>
      <c r="E37" s="4"/>
      <c r="F37" s="4"/>
      <c r="G37" s="4"/>
      <c r="H37" s="4"/>
    </row>
    <row r="38" spans="1:11">
      <c r="A38" s="4" t="str">
        <f>CHOOSE('Permbajtja-Content'!$A$1,"Tel +(355) 4 2222411 / +(355) 4 2233356 | Fax +(355) 4 2228300 ose E-Mail: info@instat.gov.al","Tel + (355) 4 2222411 / + (355) 4 2233356 | Fax + (355) 4 2228300 or E-Mail: info@instat.gov.al")</f>
        <v>Tel + (355) 4 2222411 / + (355) 4 2233356 | Fax + (355) 4 2228300 or E-Mail: info@instat.gov.al</v>
      </c>
      <c r="C38" s="4"/>
      <c r="D38" s="4"/>
      <c r="E38" s="4"/>
      <c r="F38" s="4"/>
      <c r="G38" s="4"/>
      <c r="H38" s="4"/>
    </row>
    <row r="39" spans="1:11">
      <c r="A39" s="4"/>
      <c r="C39" s="4"/>
      <c r="D39" s="4"/>
      <c r="E39" s="4"/>
      <c r="F39" s="4"/>
      <c r="G39" s="4"/>
      <c r="H39" s="4"/>
    </row>
    <row r="40" spans="1:11">
      <c r="A40" s="6"/>
      <c r="C40" s="5"/>
      <c r="D40" s="5"/>
      <c r="E40" s="5"/>
      <c r="F40" s="5"/>
      <c r="G40" s="5"/>
      <c r="H40" s="5"/>
    </row>
    <row r="41" spans="1:11" ht="18">
      <c r="A41" s="7" t="str">
        <f>CHOOSE('Permbajtja-Content'!$A$1,"© Instituti i Statistikave, Tiranë 2024","© Institute of Statistics, Tirana 2024")</f>
        <v>© Institute of Statistics, Tirana 2024</v>
      </c>
      <c r="C41" s="5"/>
      <c r="D41" s="5"/>
      <c r="E41" s="5"/>
      <c r="F41" s="5"/>
      <c r="G41" s="5"/>
      <c r="H41" s="5"/>
    </row>
    <row r="42" spans="1:11">
      <c r="A42" s="5" t="str">
        <f>CHOOSE('Permbajtja-Content'!$A$1,"Riprodhimi dhe shpërndarja e plotë apo e pjesshme janë të lejuara duke marrë të mirëqënë referimin si burim.","Reproduction and distribution of the full or partial are allowed assuming referral source." )</f>
        <v>Reproduction and distribution of the full or partial are allowed assuming referral source.</v>
      </c>
      <c r="C42" s="5"/>
      <c r="D42" s="5"/>
      <c r="E42" s="5"/>
      <c r="F42" s="5"/>
      <c r="G42" s="5"/>
      <c r="H42" s="5"/>
    </row>
    <row r="43" spans="1:11">
      <c r="B43" s="5"/>
      <c r="C43" s="5"/>
      <c r="D43" s="5"/>
      <c r="E43" s="5"/>
      <c r="F43" s="5"/>
      <c r="G43" s="5"/>
      <c r="H43" s="5"/>
      <c r="K43" s="1" t="s">
        <v>18</v>
      </c>
    </row>
  </sheetData>
  <mergeCells count="2">
    <mergeCell ref="C4:I4"/>
    <mergeCell ref="B18:H18"/>
  </mergeCells>
  <pageMargins left="0.7" right="0.7" top="0.75" bottom="0.75" header="0.3" footer="0.3"/>
  <pageSetup scale="9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 moveWithCells="1" sizeWithCells="1">
                  <from>
                    <xdr:col>10</xdr:col>
                    <xdr:colOff>457200</xdr:colOff>
                    <xdr:row>5</xdr:row>
                    <xdr:rowOff>142875</xdr:rowOff>
                  </from>
                  <to>
                    <xdr:col>11</xdr:col>
                    <xdr:colOff>514350</xdr:colOff>
                    <xdr:row>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 moveWithCells="1" sizeWithCells="1">
                  <from>
                    <xdr:col>10</xdr:col>
                    <xdr:colOff>457200</xdr:colOff>
                    <xdr:row>6</xdr:row>
                    <xdr:rowOff>142875</xdr:rowOff>
                  </from>
                  <to>
                    <xdr:col>11</xdr:col>
                    <xdr:colOff>533400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3DEB2-BAFE-4727-AA30-3F309EE9919D}">
  <dimension ref="A1:CB193"/>
  <sheetViews>
    <sheetView showGridLines="0" zoomScale="80" zoomScaleNormal="80" workbookViewId="0">
      <pane xSplit="2" ySplit="10" topLeftCell="BB51" activePane="bottomRight" state="frozen"/>
      <selection activeCell="BU80" sqref="BU80"/>
      <selection pane="topRight" activeCell="BU80" sqref="BU80"/>
      <selection pane="bottomLeft" activeCell="BU80" sqref="BU80"/>
      <selection pane="bottomRight" activeCell="BU80" sqref="BU80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1" style="16" customWidth="1"/>
    <col min="79" max="79" width="15.7109375" style="75" bestFit="1" customWidth="1"/>
    <col min="80" max="16384" width="9.140625" style="16"/>
  </cols>
  <sheetData>
    <row r="1" spans="1:80">
      <c r="A1" s="97" t="s">
        <v>115</v>
      </c>
      <c r="B1" s="97"/>
      <c r="C1" s="9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80" ht="15" customHeight="1">
      <c r="A2" s="172" t="s">
        <v>407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80">
      <c r="A3" s="97" t="s">
        <v>114</v>
      </c>
      <c r="B3" s="97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80" ht="15" thickBot="1">
      <c r="A4" s="172" t="s">
        <v>408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BW4" s="124" t="s">
        <v>329</v>
      </c>
      <c r="BY4" s="68"/>
    </row>
    <row r="5" spans="1:80" ht="15" customHeight="1">
      <c r="A5" s="69"/>
      <c r="B5" s="70"/>
      <c r="C5" s="70"/>
      <c r="D5" s="161" t="s">
        <v>107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1" t="s">
        <v>107</v>
      </c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1" t="s">
        <v>107</v>
      </c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1" t="s">
        <v>107</v>
      </c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15"/>
      <c r="AW5" s="116"/>
      <c r="AX5" s="111" t="s">
        <v>107</v>
      </c>
      <c r="AY5" s="115"/>
      <c r="AZ5" s="115"/>
      <c r="BA5" s="115"/>
      <c r="BB5" s="115"/>
      <c r="BC5" s="115"/>
      <c r="BD5" s="178" t="s">
        <v>107</v>
      </c>
      <c r="BE5" s="179"/>
      <c r="BF5" s="179"/>
      <c r="BG5" s="179"/>
      <c r="BH5" s="179"/>
      <c r="BI5" s="179"/>
      <c r="BJ5" s="179"/>
      <c r="BK5" s="179"/>
      <c r="BL5" s="180"/>
      <c r="BM5" s="70"/>
      <c r="BN5" s="70"/>
      <c r="BO5" s="70"/>
      <c r="BP5" s="70"/>
      <c r="BQ5" s="165" t="s">
        <v>110</v>
      </c>
      <c r="BR5" s="185"/>
      <c r="BS5" s="185"/>
      <c r="BT5" s="185"/>
      <c r="BU5" s="185"/>
      <c r="BV5" s="185"/>
      <c r="BW5" s="185"/>
      <c r="BX5" s="185"/>
      <c r="BY5" s="186"/>
    </row>
    <row r="6" spans="1:80" ht="52.5" customHeight="1">
      <c r="A6" s="176" t="s">
        <v>359</v>
      </c>
      <c r="B6" s="177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26" t="s">
        <v>202</v>
      </c>
      <c r="AM6" s="26" t="s">
        <v>203</v>
      </c>
      <c r="AN6" s="26" t="s">
        <v>204</v>
      </c>
      <c r="AO6" s="26" t="s">
        <v>205</v>
      </c>
      <c r="AP6" s="26" t="s">
        <v>206</v>
      </c>
      <c r="AQ6" s="26" t="s">
        <v>207</v>
      </c>
      <c r="AR6" s="26" t="s">
        <v>208</v>
      </c>
      <c r="AS6" s="26" t="s">
        <v>209</v>
      </c>
      <c r="AT6" s="26" t="s">
        <v>210</v>
      </c>
      <c r="AU6" s="26" t="s">
        <v>211</v>
      </c>
      <c r="AV6" s="26" t="s">
        <v>212</v>
      </c>
      <c r="AW6" s="26" t="s">
        <v>213</v>
      </c>
      <c r="AX6" s="26" t="s">
        <v>214</v>
      </c>
      <c r="AY6" s="26" t="s">
        <v>215</v>
      </c>
      <c r="AZ6" s="26" t="s">
        <v>216</v>
      </c>
      <c r="BA6" s="26" t="s">
        <v>217</v>
      </c>
      <c r="BB6" s="26" t="s">
        <v>218</v>
      </c>
      <c r="BC6" s="26" t="s">
        <v>219</v>
      </c>
      <c r="BD6" s="26" t="s">
        <v>220</v>
      </c>
      <c r="BE6" s="26" t="s">
        <v>221</v>
      </c>
      <c r="BF6" s="26" t="s">
        <v>222</v>
      </c>
      <c r="BG6" s="26" t="s">
        <v>223</v>
      </c>
      <c r="BH6" s="26" t="s">
        <v>224</v>
      </c>
      <c r="BI6" s="26" t="s">
        <v>225</v>
      </c>
      <c r="BJ6" s="26" t="s">
        <v>226</v>
      </c>
      <c r="BK6" s="26" t="s">
        <v>227</v>
      </c>
      <c r="BL6" s="26" t="s">
        <v>228</v>
      </c>
      <c r="BM6" s="26" t="s">
        <v>229</v>
      </c>
      <c r="BN6" s="26" t="s">
        <v>230</v>
      </c>
      <c r="BO6" s="26" t="s">
        <v>231</v>
      </c>
      <c r="BP6" s="56" t="s">
        <v>116</v>
      </c>
      <c r="BQ6" s="31" t="s">
        <v>71</v>
      </c>
      <c r="BR6" s="26" t="s">
        <v>72</v>
      </c>
      <c r="BS6" s="56" t="s">
        <v>111</v>
      </c>
      <c r="BT6" s="31" t="s">
        <v>113</v>
      </c>
      <c r="BU6" s="26" t="s">
        <v>73</v>
      </c>
      <c r="BV6" s="56" t="s">
        <v>112</v>
      </c>
      <c r="BW6" s="26" t="s">
        <v>100</v>
      </c>
      <c r="BX6" s="59" t="s">
        <v>74</v>
      </c>
      <c r="BY6" s="62" t="s">
        <v>121</v>
      </c>
    </row>
    <row r="7" spans="1:80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46"/>
      <c r="BQ7" s="28" t="s">
        <v>75</v>
      </c>
      <c r="BR7" s="28" t="s">
        <v>76</v>
      </c>
      <c r="BS7" s="39" t="s">
        <v>77</v>
      </c>
      <c r="BT7" s="28" t="s">
        <v>78</v>
      </c>
      <c r="BU7" s="28" t="s">
        <v>79</v>
      </c>
      <c r="BV7" s="46" t="s">
        <v>80</v>
      </c>
      <c r="BW7" s="57" t="s">
        <v>81</v>
      </c>
      <c r="BX7" s="45" t="s">
        <v>82</v>
      </c>
      <c r="BY7" s="43" t="s">
        <v>83</v>
      </c>
    </row>
    <row r="8" spans="1:80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26" t="s">
        <v>10</v>
      </c>
      <c r="AM8" s="26" t="s">
        <v>11</v>
      </c>
      <c r="AN8" s="26" t="s">
        <v>307</v>
      </c>
      <c r="AO8" s="26" t="s">
        <v>308</v>
      </c>
      <c r="AP8" s="26" t="s">
        <v>12</v>
      </c>
      <c r="AQ8" s="26" t="s">
        <v>13</v>
      </c>
      <c r="AR8" s="26" t="s">
        <v>309</v>
      </c>
      <c r="AS8" s="26" t="s">
        <v>310</v>
      </c>
      <c r="AT8" s="26" t="s">
        <v>311</v>
      </c>
      <c r="AU8" s="26" t="s">
        <v>14</v>
      </c>
      <c r="AV8" s="26" t="s">
        <v>312</v>
      </c>
      <c r="AW8" s="26" t="s">
        <v>313</v>
      </c>
      <c r="AX8" s="26" t="s">
        <v>314</v>
      </c>
      <c r="AY8" s="26" t="s">
        <v>315</v>
      </c>
      <c r="AZ8" s="26" t="s">
        <v>316</v>
      </c>
      <c r="BA8" s="26" t="s">
        <v>317</v>
      </c>
      <c r="BB8" s="26" t="s">
        <v>318</v>
      </c>
      <c r="BC8" s="26" t="s">
        <v>319</v>
      </c>
      <c r="BD8" s="26" t="s">
        <v>320</v>
      </c>
      <c r="BE8" s="26" t="s">
        <v>15</v>
      </c>
      <c r="BF8" s="26" t="s">
        <v>16</v>
      </c>
      <c r="BG8" s="26" t="s">
        <v>17</v>
      </c>
      <c r="BH8" s="26" t="s">
        <v>321</v>
      </c>
      <c r="BI8" s="26" t="s">
        <v>322</v>
      </c>
      <c r="BJ8" s="26" t="s">
        <v>323</v>
      </c>
      <c r="BK8" s="26" t="s">
        <v>324</v>
      </c>
      <c r="BL8" s="26" t="s">
        <v>325</v>
      </c>
      <c r="BM8" s="26" t="s">
        <v>326</v>
      </c>
      <c r="BN8" s="26" t="s">
        <v>327</v>
      </c>
      <c r="BO8" s="26" t="s">
        <v>328</v>
      </c>
      <c r="BP8" s="46" t="s">
        <v>1</v>
      </c>
      <c r="BQ8" s="60" t="s">
        <v>84</v>
      </c>
      <c r="BR8" s="30" t="s">
        <v>85</v>
      </c>
      <c r="BS8" s="61" t="s">
        <v>86</v>
      </c>
      <c r="BT8" s="60" t="s">
        <v>87</v>
      </c>
      <c r="BU8" s="30" t="s">
        <v>88</v>
      </c>
      <c r="BV8" s="46" t="s">
        <v>89</v>
      </c>
      <c r="BW8" s="26" t="s">
        <v>101</v>
      </c>
      <c r="BX8" s="47" t="s">
        <v>90</v>
      </c>
      <c r="BY8" s="54" t="s">
        <v>91</v>
      </c>
    </row>
    <row r="9" spans="1:80" ht="15.75" customHeight="1">
      <c r="A9" s="170"/>
      <c r="B9" s="171"/>
      <c r="C9" s="53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28" t="s">
        <v>75</v>
      </c>
      <c r="BR9" s="28" t="s">
        <v>76</v>
      </c>
      <c r="BS9" s="46" t="s">
        <v>77</v>
      </c>
      <c r="BT9" s="28" t="s">
        <v>78</v>
      </c>
      <c r="BU9" s="28" t="s">
        <v>79</v>
      </c>
      <c r="BV9" s="46" t="s">
        <v>80</v>
      </c>
      <c r="BW9" s="28" t="s">
        <v>81</v>
      </c>
      <c r="BX9" s="47" t="s">
        <v>82</v>
      </c>
      <c r="BY9" s="54" t="s">
        <v>83</v>
      </c>
      <c r="CA9" s="75" t="s">
        <v>18</v>
      </c>
    </row>
    <row r="10" spans="1:80">
      <c r="A10" s="48" t="s">
        <v>98</v>
      </c>
      <c r="B10" s="49" t="s">
        <v>19</v>
      </c>
      <c r="C10" s="52" t="s">
        <v>44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44"/>
      <c r="BT10" s="44"/>
      <c r="BU10" s="44"/>
      <c r="BV10" s="44"/>
      <c r="BW10" s="44"/>
      <c r="BX10" s="44"/>
      <c r="BY10" s="55"/>
    </row>
    <row r="11" spans="1:80" ht="14.25" customHeight="1">
      <c r="A11" s="89" t="s">
        <v>444</v>
      </c>
      <c r="B11" s="21" t="s">
        <v>330</v>
      </c>
      <c r="C11" s="85" t="s">
        <v>124</v>
      </c>
      <c r="D11" s="79">
        <v>99158.200200000007</v>
      </c>
      <c r="E11" s="79">
        <v>81.199659999999994</v>
      </c>
      <c r="F11" s="79">
        <v>85.900790000000001</v>
      </c>
      <c r="G11" s="79">
        <v>126.48904</v>
      </c>
      <c r="H11" s="79">
        <v>22502.763889999998</v>
      </c>
      <c r="I11" s="79">
        <v>3504.5680299999999</v>
      </c>
      <c r="J11" s="79">
        <v>1.11337</v>
      </c>
      <c r="K11" s="79">
        <v>35.962809999999998</v>
      </c>
      <c r="L11" s="79">
        <v>1.59805</v>
      </c>
      <c r="M11" s="79">
        <v>0.45961000000000002</v>
      </c>
      <c r="N11" s="79">
        <v>39.89573</v>
      </c>
      <c r="O11" s="79">
        <v>458.6893</v>
      </c>
      <c r="P11" s="79">
        <v>0</v>
      </c>
      <c r="Q11" s="79">
        <v>82.495819999999995</v>
      </c>
      <c r="R11" s="79">
        <v>0</v>
      </c>
      <c r="S11" s="79">
        <v>157.69666000000001</v>
      </c>
      <c r="T11" s="79">
        <v>0.29377999999999999</v>
      </c>
      <c r="U11" s="79">
        <v>4.31738</v>
      </c>
      <c r="V11" s="79">
        <v>10.19975</v>
      </c>
      <c r="W11" s="79">
        <v>11.50281</v>
      </c>
      <c r="X11" s="79">
        <v>1.6279999999999999E-2</v>
      </c>
      <c r="Y11" s="79">
        <v>10.24151</v>
      </c>
      <c r="Z11" s="79">
        <v>25.239889999999999</v>
      </c>
      <c r="AA11" s="79">
        <v>119.73349</v>
      </c>
      <c r="AB11" s="79">
        <v>0</v>
      </c>
      <c r="AC11" s="79">
        <v>47.100469999999994</v>
      </c>
      <c r="AD11" s="79">
        <v>1383.1511899999998</v>
      </c>
      <c r="AE11" s="79">
        <v>2.0400000000000001E-3</v>
      </c>
      <c r="AF11" s="79">
        <v>6452.8904199999997</v>
      </c>
      <c r="AG11" s="79">
        <v>467.17307</v>
      </c>
      <c r="AH11" s="79">
        <v>118.1965</v>
      </c>
      <c r="AI11" s="79">
        <v>10.36016</v>
      </c>
      <c r="AJ11" s="79">
        <v>18.519780000000001</v>
      </c>
      <c r="AK11" s="79">
        <v>11.499840000000001</v>
      </c>
      <c r="AL11" s="79">
        <v>0.52981</v>
      </c>
      <c r="AM11" s="79">
        <v>4383.6736799999999</v>
      </c>
      <c r="AN11" s="79">
        <v>11.641920000000001</v>
      </c>
      <c r="AO11" s="79">
        <v>69.318029999999993</v>
      </c>
      <c r="AP11" s="79">
        <v>13.73367</v>
      </c>
      <c r="AQ11" s="79">
        <v>0.87623000000000006</v>
      </c>
      <c r="AR11" s="79">
        <v>20.20804</v>
      </c>
      <c r="AS11" s="79">
        <v>9.2513299999999994</v>
      </c>
      <c r="AT11" s="79">
        <v>1.5973299999999999</v>
      </c>
      <c r="AU11" s="79">
        <v>130.66822999999999</v>
      </c>
      <c r="AV11" s="79">
        <v>1139.2665099999999</v>
      </c>
      <c r="AW11" s="79">
        <v>17.282599999999999</v>
      </c>
      <c r="AX11" s="79">
        <v>0</v>
      </c>
      <c r="AY11" s="79">
        <v>10.679539999999999</v>
      </c>
      <c r="AZ11" s="79">
        <v>5.0468700000000002</v>
      </c>
      <c r="BA11" s="79">
        <v>12.626899999999999</v>
      </c>
      <c r="BB11" s="79">
        <v>2.0709999999999999E-2</v>
      </c>
      <c r="BC11" s="79">
        <v>12.518890000000001</v>
      </c>
      <c r="BD11" s="79">
        <v>457.73898000000003</v>
      </c>
      <c r="BE11" s="79">
        <v>0</v>
      </c>
      <c r="BF11" s="79">
        <v>7.1742600000000003</v>
      </c>
      <c r="BG11" s="79">
        <v>32.654200000000003</v>
      </c>
      <c r="BH11" s="79">
        <v>0</v>
      </c>
      <c r="BI11" s="79">
        <v>4.6725200000000005</v>
      </c>
      <c r="BJ11" s="79">
        <v>0</v>
      </c>
      <c r="BK11" s="79">
        <v>113.12596000000001</v>
      </c>
      <c r="BL11" s="79">
        <v>113.95229999999999</v>
      </c>
      <c r="BM11" s="79">
        <v>0</v>
      </c>
      <c r="BN11" s="79">
        <v>0</v>
      </c>
      <c r="BO11" s="79">
        <v>0</v>
      </c>
      <c r="BP11" s="125">
        <v>141495.72983000003</v>
      </c>
      <c r="BQ11" s="126">
        <v>212601.04425000001</v>
      </c>
      <c r="BR11" s="126">
        <v>2.5564</v>
      </c>
      <c r="BS11" s="125">
        <v>212603.60065000001</v>
      </c>
      <c r="BT11" s="126">
        <v>1142.5811900000001</v>
      </c>
      <c r="BU11" s="126">
        <v>361.82087000000001</v>
      </c>
      <c r="BV11" s="125">
        <v>1504.4020600000001</v>
      </c>
      <c r="BW11" s="126">
        <v>17266.903969999999</v>
      </c>
      <c r="BX11" s="125">
        <v>231374.90668000001</v>
      </c>
      <c r="BY11" s="127">
        <v>372870.63651000004</v>
      </c>
      <c r="BZ11" s="103"/>
      <c r="CB11" s="84"/>
    </row>
    <row r="12" spans="1:80" ht="14.25" customHeight="1">
      <c r="A12" s="32" t="s">
        <v>445</v>
      </c>
      <c r="B12" s="21" t="s">
        <v>331</v>
      </c>
      <c r="C12" s="104" t="s">
        <v>125</v>
      </c>
      <c r="D12" s="79">
        <v>51.02901</v>
      </c>
      <c r="E12" s="79">
        <v>667.64613999999995</v>
      </c>
      <c r="F12" s="79">
        <v>1.2200000000000001E-2</v>
      </c>
      <c r="G12" s="79">
        <v>272.99417999999997</v>
      </c>
      <c r="H12" s="79">
        <v>14.17956</v>
      </c>
      <c r="I12" s="79">
        <v>0.33754000000000001</v>
      </c>
      <c r="J12" s="79">
        <v>573.94699000000003</v>
      </c>
      <c r="K12" s="79">
        <v>0.19384000000000001</v>
      </c>
      <c r="L12" s="79">
        <v>1.234E-2</v>
      </c>
      <c r="M12" s="79">
        <v>1.376E-2</v>
      </c>
      <c r="N12" s="79">
        <v>3.0509999999999999E-2</v>
      </c>
      <c r="O12" s="79">
        <v>8.33812</v>
      </c>
      <c r="P12" s="79">
        <v>4.6147200000000002</v>
      </c>
      <c r="Q12" s="79">
        <v>6.7042299999999999</v>
      </c>
      <c r="R12" s="79">
        <v>11.034269999999999</v>
      </c>
      <c r="S12" s="79">
        <v>3.2650299999999999</v>
      </c>
      <c r="T12" s="79">
        <v>2.5600000000000002E-3</v>
      </c>
      <c r="U12" s="79">
        <v>2.1329999999999998E-2</v>
      </c>
      <c r="V12" s="79">
        <v>0.34589999999999999</v>
      </c>
      <c r="W12" s="79">
        <v>0.28115000000000001</v>
      </c>
      <c r="X12" s="79">
        <v>0</v>
      </c>
      <c r="Y12" s="79">
        <v>141.17561000000001</v>
      </c>
      <c r="Z12" s="79">
        <v>0</v>
      </c>
      <c r="AA12" s="79">
        <v>0.62848000000000004</v>
      </c>
      <c r="AB12" s="79">
        <v>0</v>
      </c>
      <c r="AC12" s="79">
        <v>4.6604200000000002</v>
      </c>
      <c r="AD12" s="79">
        <v>2356.6391199999998</v>
      </c>
      <c r="AE12" s="79">
        <v>0</v>
      </c>
      <c r="AF12" s="79">
        <v>16.10549</v>
      </c>
      <c r="AG12" s="79">
        <v>102.73675</v>
      </c>
      <c r="AH12" s="79">
        <v>8.4187399999999997</v>
      </c>
      <c r="AI12" s="79">
        <v>4.9899999999999996E-3</v>
      </c>
      <c r="AJ12" s="79">
        <v>2.1870400000000001</v>
      </c>
      <c r="AK12" s="79">
        <v>3.1198399999999999</v>
      </c>
      <c r="AL12" s="79">
        <v>7.8399999999999997E-3</v>
      </c>
      <c r="AM12" s="79">
        <v>105.98374</v>
      </c>
      <c r="AN12" s="79">
        <v>4.0575099999999997</v>
      </c>
      <c r="AO12" s="79">
        <v>0.42476999999999998</v>
      </c>
      <c r="AP12" s="79">
        <v>15.764659999999999</v>
      </c>
      <c r="AQ12" s="79">
        <v>2.818E-2</v>
      </c>
      <c r="AR12" s="79">
        <v>0.15728</v>
      </c>
      <c r="AS12" s="79">
        <v>0.14412</v>
      </c>
      <c r="AT12" s="79">
        <v>1.07E-3</v>
      </c>
      <c r="AU12" s="79">
        <v>8.5529999999999995E-2</v>
      </c>
      <c r="AV12" s="79">
        <v>8.9687599999999996</v>
      </c>
      <c r="AW12" s="79">
        <v>0.27826000000000001</v>
      </c>
      <c r="AX12" s="79">
        <v>6.0000000000000002E-5</v>
      </c>
      <c r="AY12" s="79">
        <v>0.22975000000000001</v>
      </c>
      <c r="AZ12" s="79">
        <v>1.0019999999999999E-2</v>
      </c>
      <c r="BA12" s="79">
        <v>2.4299999999999999E-3</v>
      </c>
      <c r="BB12" s="79">
        <v>2.32E-3</v>
      </c>
      <c r="BC12" s="79">
        <v>1.9856</v>
      </c>
      <c r="BD12" s="79">
        <v>8.7690300000000008</v>
      </c>
      <c r="BE12" s="79">
        <v>0</v>
      </c>
      <c r="BF12" s="79">
        <v>2.7599999999999999E-3</v>
      </c>
      <c r="BG12" s="79">
        <v>0.15867000000000001</v>
      </c>
      <c r="BH12" s="79">
        <v>2.82E-3</v>
      </c>
      <c r="BI12" s="79">
        <v>1.43E-2</v>
      </c>
      <c r="BJ12" s="79">
        <v>0</v>
      </c>
      <c r="BK12" s="79">
        <v>0.58870999999999996</v>
      </c>
      <c r="BL12" s="79">
        <v>0.63565000000000005</v>
      </c>
      <c r="BM12" s="79">
        <v>1.1705000000000001</v>
      </c>
      <c r="BN12" s="79">
        <v>0</v>
      </c>
      <c r="BO12" s="79">
        <v>0</v>
      </c>
      <c r="BP12" s="125">
        <v>4400.1541999999999</v>
      </c>
      <c r="BQ12" s="126">
        <v>3215.5526599999998</v>
      </c>
      <c r="BR12" s="126">
        <v>53.496569999999998</v>
      </c>
      <c r="BS12" s="125">
        <v>3269.0492299999996</v>
      </c>
      <c r="BT12" s="126">
        <v>993.5231</v>
      </c>
      <c r="BU12" s="126">
        <v>13.355420000000001</v>
      </c>
      <c r="BV12" s="125">
        <v>1006.87852</v>
      </c>
      <c r="BW12" s="126">
        <v>10.878959999999999</v>
      </c>
      <c r="BX12" s="125">
        <v>4286.8067099999998</v>
      </c>
      <c r="BY12" s="127">
        <v>8686.9609099999998</v>
      </c>
      <c r="BZ12" s="103"/>
      <c r="CB12" s="84"/>
    </row>
    <row r="13" spans="1:80" ht="14.25" customHeight="1">
      <c r="A13" s="32" t="s">
        <v>446</v>
      </c>
      <c r="B13" s="21" t="s">
        <v>360</v>
      </c>
      <c r="C13" s="104" t="s">
        <v>126</v>
      </c>
      <c r="D13" s="79">
        <v>3.1900000000000001E-3</v>
      </c>
      <c r="E13" s="79">
        <v>4.6999999999999999E-4</v>
      </c>
      <c r="F13" s="79">
        <v>1770.6109799999999</v>
      </c>
      <c r="G13" s="79">
        <v>3.8289999999999998E-2</v>
      </c>
      <c r="H13" s="79">
        <v>47.304450000000003</v>
      </c>
      <c r="I13" s="79">
        <v>2.2550000000000001E-2</v>
      </c>
      <c r="J13" s="79">
        <v>9.3999999999999997E-4</v>
      </c>
      <c r="K13" s="79">
        <v>6.1599999999999997E-3</v>
      </c>
      <c r="L13" s="79">
        <v>8.8999999999999995E-4</v>
      </c>
      <c r="M13" s="79">
        <v>5.5199999999999997E-3</v>
      </c>
      <c r="N13" s="79">
        <v>5.6299999999999996E-3</v>
      </c>
      <c r="O13" s="79">
        <v>2.14E-3</v>
      </c>
      <c r="P13" s="79">
        <v>7.4700000000000001E-3</v>
      </c>
      <c r="Q13" s="79">
        <v>3.567E-2</v>
      </c>
      <c r="R13" s="79">
        <v>6.79E-3</v>
      </c>
      <c r="S13" s="79">
        <v>0.10981</v>
      </c>
      <c r="T13" s="79">
        <v>1.1199999999999999E-3</v>
      </c>
      <c r="U13" s="79">
        <v>3.2200000000000002E-3</v>
      </c>
      <c r="V13" s="79">
        <v>2.4299999999999999E-3</v>
      </c>
      <c r="W13" s="79">
        <v>4.64E-3</v>
      </c>
      <c r="X13" s="79">
        <v>1.0000000000000001E-5</v>
      </c>
      <c r="Y13" s="79">
        <v>3.65463</v>
      </c>
      <c r="Z13" s="79">
        <v>6.8000000000000005E-4</v>
      </c>
      <c r="AA13" s="79">
        <v>8.4080000000000002E-2</v>
      </c>
      <c r="AB13" s="79">
        <v>0</v>
      </c>
      <c r="AC13" s="79">
        <v>1.197E-2</v>
      </c>
      <c r="AD13" s="79">
        <v>0.95848999999999984</v>
      </c>
      <c r="AE13" s="79">
        <v>0</v>
      </c>
      <c r="AF13" s="79">
        <v>16.01031</v>
      </c>
      <c r="AG13" s="79">
        <v>38.054740000000002</v>
      </c>
      <c r="AH13" s="79">
        <v>3.2779999999999997E-2</v>
      </c>
      <c r="AI13" s="79">
        <v>1.2E-4</v>
      </c>
      <c r="AJ13" s="79">
        <v>1.0959999999999999E-2</v>
      </c>
      <c r="AK13" s="79">
        <v>1.5480000000000001E-2</v>
      </c>
      <c r="AL13" s="79">
        <v>8.4000000000000003E-4</v>
      </c>
      <c r="AM13" s="79">
        <v>1887.5713699999999</v>
      </c>
      <c r="AN13" s="79">
        <v>0.96909999999999996</v>
      </c>
      <c r="AO13" s="79">
        <v>25.185630000000003</v>
      </c>
      <c r="AP13" s="79">
        <v>4.4470000000000003E-2</v>
      </c>
      <c r="AQ13" s="79">
        <v>1.5499999999999999E-3</v>
      </c>
      <c r="AR13" s="79">
        <v>8.5500000000000003E-3</v>
      </c>
      <c r="AS13" s="79">
        <v>1.507E-2</v>
      </c>
      <c r="AT13" s="79">
        <v>1.1E-4</v>
      </c>
      <c r="AU13" s="79">
        <v>18.490749999999998</v>
      </c>
      <c r="AV13" s="79">
        <v>155.18316999999999</v>
      </c>
      <c r="AW13" s="79">
        <v>1.179E-2</v>
      </c>
      <c r="AX13" s="79">
        <v>0</v>
      </c>
      <c r="AY13" s="79">
        <v>3.15E-3</v>
      </c>
      <c r="AZ13" s="79">
        <v>8.2960000000000006E-2</v>
      </c>
      <c r="BA13" s="79">
        <v>0.16450000000000001</v>
      </c>
      <c r="BB13" s="79">
        <v>2.0000000000000001E-4</v>
      </c>
      <c r="BC13" s="79">
        <v>6.8100000000000001E-3</v>
      </c>
      <c r="BD13" s="79">
        <v>25.52103</v>
      </c>
      <c r="BE13" s="79">
        <v>0</v>
      </c>
      <c r="BF13" s="79">
        <v>3.7926600000000001</v>
      </c>
      <c r="BG13" s="79">
        <v>22.4468</v>
      </c>
      <c r="BH13" s="79">
        <v>0</v>
      </c>
      <c r="BI13" s="79">
        <v>1.4550100000000001</v>
      </c>
      <c r="BJ13" s="79">
        <v>7.3761900000000002</v>
      </c>
      <c r="BK13" s="79">
        <v>1.1693199999999999</v>
      </c>
      <c r="BL13" s="79">
        <v>6.8691700000000004</v>
      </c>
      <c r="BM13" s="79">
        <v>4.5204500000000003</v>
      </c>
      <c r="BN13" s="79">
        <v>0</v>
      </c>
      <c r="BO13" s="79">
        <v>0</v>
      </c>
      <c r="BP13" s="125">
        <v>4037.8972599999988</v>
      </c>
      <c r="BQ13" s="126">
        <v>6409.8523699999996</v>
      </c>
      <c r="BR13" s="126">
        <v>0</v>
      </c>
      <c r="BS13" s="125">
        <v>6409.8523699999996</v>
      </c>
      <c r="BT13" s="126">
        <v>0</v>
      </c>
      <c r="BU13" s="126">
        <v>28.453569999999999</v>
      </c>
      <c r="BV13" s="125">
        <v>28.453569999999999</v>
      </c>
      <c r="BW13" s="126">
        <v>1460.41137</v>
      </c>
      <c r="BX13" s="125">
        <v>7898.7173099999991</v>
      </c>
      <c r="BY13" s="127">
        <v>11936.614569999998</v>
      </c>
      <c r="BZ13" s="103"/>
      <c r="CB13" s="84"/>
    </row>
    <row r="14" spans="1:80" ht="14.25" customHeight="1">
      <c r="A14" s="32" t="s">
        <v>447</v>
      </c>
      <c r="B14" s="21" t="s">
        <v>361</v>
      </c>
      <c r="C14" s="104" t="s">
        <v>3</v>
      </c>
      <c r="D14" s="79">
        <v>155.71804999999998</v>
      </c>
      <c r="E14" s="79">
        <v>2.3814000000000002</v>
      </c>
      <c r="F14" s="79">
        <v>1.797E-2</v>
      </c>
      <c r="G14" s="79">
        <v>4164.3574799999997</v>
      </c>
      <c r="H14" s="79">
        <v>33.924230000000001</v>
      </c>
      <c r="I14" s="79">
        <v>141.75617000000003</v>
      </c>
      <c r="J14" s="79">
        <v>283.88174999999995</v>
      </c>
      <c r="K14" s="79">
        <v>0.64312999999999998</v>
      </c>
      <c r="L14" s="79">
        <v>0</v>
      </c>
      <c r="M14" s="79">
        <v>424.46797000000004</v>
      </c>
      <c r="N14" s="79">
        <v>62.91666</v>
      </c>
      <c r="O14" s="79">
        <v>33.237729999999999</v>
      </c>
      <c r="P14" s="79">
        <v>13.47944</v>
      </c>
      <c r="Q14" s="79">
        <v>2965.2098599999999</v>
      </c>
      <c r="R14" s="79">
        <v>7931.3005799999992</v>
      </c>
      <c r="S14" s="79">
        <v>769.53809999999999</v>
      </c>
      <c r="T14" s="79">
        <v>5.3111100000000002</v>
      </c>
      <c r="U14" s="79">
        <v>1.0000000000000001E-5</v>
      </c>
      <c r="V14" s="79">
        <v>0.19317000000000001</v>
      </c>
      <c r="W14" s="79">
        <v>0.20768999999999999</v>
      </c>
      <c r="X14" s="79">
        <v>2.9E-4</v>
      </c>
      <c r="Y14" s="79">
        <v>68.85763</v>
      </c>
      <c r="Z14" s="79">
        <v>2.6673399999999998</v>
      </c>
      <c r="AA14" s="79">
        <v>2.4711099999999999</v>
      </c>
      <c r="AB14" s="79">
        <v>0</v>
      </c>
      <c r="AC14" s="79">
        <v>18.329249999999998</v>
      </c>
      <c r="AD14" s="79">
        <v>14531.424730000001</v>
      </c>
      <c r="AE14" s="79">
        <v>8.9980000000000004E-2</v>
      </c>
      <c r="AF14" s="79">
        <v>662.25750000000005</v>
      </c>
      <c r="AG14" s="79">
        <v>1470.1306100000002</v>
      </c>
      <c r="AH14" s="79">
        <v>119.81563999999999</v>
      </c>
      <c r="AI14" s="79">
        <v>6.7530799999999997</v>
      </c>
      <c r="AJ14" s="79">
        <v>7.0999999999999994E-2</v>
      </c>
      <c r="AK14" s="79">
        <v>156.14690000000002</v>
      </c>
      <c r="AL14" s="79">
        <v>5.8369999999999998E-2</v>
      </c>
      <c r="AM14" s="79">
        <v>8.0343300000000006</v>
      </c>
      <c r="AN14" s="79">
        <v>2.9940000000000001E-2</v>
      </c>
      <c r="AO14" s="79">
        <v>1.2250099999999999</v>
      </c>
      <c r="AP14" s="79">
        <v>1.2836099999999999</v>
      </c>
      <c r="AQ14" s="79">
        <v>5.9766500000000002</v>
      </c>
      <c r="AR14" s="79">
        <v>88.529679999999999</v>
      </c>
      <c r="AS14" s="79">
        <v>17.43214</v>
      </c>
      <c r="AT14" s="79">
        <v>0.12892000000000001</v>
      </c>
      <c r="AU14" s="79">
        <v>6.8767399999999999</v>
      </c>
      <c r="AV14" s="79">
        <v>62.659620000000004</v>
      </c>
      <c r="AW14" s="79">
        <v>103.68751</v>
      </c>
      <c r="AX14" s="79">
        <v>0</v>
      </c>
      <c r="AY14" s="79">
        <v>0.57852999999999999</v>
      </c>
      <c r="AZ14" s="79">
        <v>1.2793899999999998</v>
      </c>
      <c r="BA14" s="79">
        <v>14.122059999999999</v>
      </c>
      <c r="BB14" s="79">
        <v>1.1999999999999999E-3</v>
      </c>
      <c r="BC14" s="79">
        <v>2.5863200000000002</v>
      </c>
      <c r="BD14" s="79">
        <v>60.68533</v>
      </c>
      <c r="BE14" s="79">
        <v>1.0000000000000001E-5</v>
      </c>
      <c r="BF14" s="79">
        <v>1.5588499999999998</v>
      </c>
      <c r="BG14" s="79">
        <v>17.655900000000003</v>
      </c>
      <c r="BH14" s="79">
        <v>8.6700000000000006E-3</v>
      </c>
      <c r="BI14" s="79">
        <v>0.11310000000000001</v>
      </c>
      <c r="BJ14" s="79">
        <v>0.13007000000000002</v>
      </c>
      <c r="BK14" s="79">
        <v>30.956</v>
      </c>
      <c r="BL14" s="79">
        <v>1.8513899999999999</v>
      </c>
      <c r="BM14" s="79">
        <v>192.82801000000001</v>
      </c>
      <c r="BN14" s="79">
        <v>0</v>
      </c>
      <c r="BO14" s="79">
        <v>0</v>
      </c>
      <c r="BP14" s="125">
        <v>34647.834910000005</v>
      </c>
      <c r="BQ14" s="126">
        <v>46.244160000000001</v>
      </c>
      <c r="BR14" s="126">
        <v>44.024729999999998</v>
      </c>
      <c r="BS14" s="125">
        <v>90.268889999999999</v>
      </c>
      <c r="BT14" s="126">
        <v>0</v>
      </c>
      <c r="BU14" s="126">
        <v>3380.3735500000003</v>
      </c>
      <c r="BV14" s="125">
        <v>3380.3735500000003</v>
      </c>
      <c r="BW14" s="126">
        <v>23303.826550000002</v>
      </c>
      <c r="BX14" s="125">
        <v>26774.468990000001</v>
      </c>
      <c r="BY14" s="127">
        <v>61422.303900000006</v>
      </c>
      <c r="BZ14" s="103"/>
      <c r="CB14" s="84"/>
    </row>
    <row r="15" spans="1:80" ht="14.25" customHeight="1">
      <c r="A15" s="32" t="s">
        <v>448</v>
      </c>
      <c r="B15" s="21" t="s">
        <v>332</v>
      </c>
      <c r="C15" s="104" t="s">
        <v>51</v>
      </c>
      <c r="D15" s="79">
        <v>9883.7609599999996</v>
      </c>
      <c r="E15" s="79">
        <v>97.512340000000009</v>
      </c>
      <c r="F15" s="79">
        <v>1542.39294</v>
      </c>
      <c r="G15" s="79">
        <v>305.70357999999999</v>
      </c>
      <c r="H15" s="79">
        <v>18675.246119999996</v>
      </c>
      <c r="I15" s="79">
        <v>137.78890999999999</v>
      </c>
      <c r="J15" s="79">
        <v>26.66292</v>
      </c>
      <c r="K15" s="79">
        <v>0</v>
      </c>
      <c r="L15" s="79">
        <v>8.8464899999999993</v>
      </c>
      <c r="M15" s="79">
        <v>0.34684000000000004</v>
      </c>
      <c r="N15" s="79">
        <v>438.69394</v>
      </c>
      <c r="O15" s="79">
        <v>76.845830000000007</v>
      </c>
      <c r="P15" s="79">
        <v>113.25194</v>
      </c>
      <c r="Q15" s="79">
        <v>102.78267000000001</v>
      </c>
      <c r="R15" s="79">
        <v>501.39377999999999</v>
      </c>
      <c r="S15" s="79">
        <v>1284.6522500000001</v>
      </c>
      <c r="T15" s="79">
        <v>0.20130000000000001</v>
      </c>
      <c r="U15" s="79">
        <v>4.6136400000000002</v>
      </c>
      <c r="V15" s="79">
        <v>0</v>
      </c>
      <c r="W15" s="79">
        <v>1.3239099999999999</v>
      </c>
      <c r="X15" s="79">
        <v>0</v>
      </c>
      <c r="Y15" s="79">
        <v>1304.5388</v>
      </c>
      <c r="Z15" s="79">
        <v>4.06027</v>
      </c>
      <c r="AA15" s="79">
        <v>130.53212000000002</v>
      </c>
      <c r="AB15" s="79">
        <v>0</v>
      </c>
      <c r="AC15" s="79">
        <v>87.339160000000007</v>
      </c>
      <c r="AD15" s="79">
        <v>787.41012999999998</v>
      </c>
      <c r="AE15" s="79">
        <v>18.487440000000003</v>
      </c>
      <c r="AF15" s="79">
        <v>4793.619459999999</v>
      </c>
      <c r="AG15" s="79">
        <v>5288.0428700000002</v>
      </c>
      <c r="AH15" s="79">
        <v>108.87036000000001</v>
      </c>
      <c r="AI15" s="79">
        <v>58.346290000000003</v>
      </c>
      <c r="AJ15" s="79">
        <v>546.84543999999994</v>
      </c>
      <c r="AK15" s="79">
        <v>15.68374</v>
      </c>
      <c r="AL15" s="79">
        <v>27.549849999999999</v>
      </c>
      <c r="AM15" s="79">
        <v>11506.194120000002</v>
      </c>
      <c r="AN15" s="79">
        <v>157.91461000000001</v>
      </c>
      <c r="AO15" s="79">
        <v>109.78499000000001</v>
      </c>
      <c r="AP15" s="79">
        <v>374.52506</v>
      </c>
      <c r="AQ15" s="79">
        <v>47.738139999999994</v>
      </c>
      <c r="AR15" s="79">
        <v>298.33708999999999</v>
      </c>
      <c r="AS15" s="79">
        <v>67.336589999999987</v>
      </c>
      <c r="AT15" s="79">
        <v>0.68686000000000003</v>
      </c>
      <c r="AU15" s="79">
        <v>64.162390000000002</v>
      </c>
      <c r="AV15" s="79">
        <v>389.69194999999996</v>
      </c>
      <c r="AW15" s="79">
        <v>115.21799</v>
      </c>
      <c r="AX15" s="79">
        <v>0</v>
      </c>
      <c r="AY15" s="79">
        <v>19.908390000000001</v>
      </c>
      <c r="AZ15" s="79">
        <v>22.56793</v>
      </c>
      <c r="BA15" s="79">
        <v>60.351440000000004</v>
      </c>
      <c r="BB15" s="79">
        <v>0.59540000000000004</v>
      </c>
      <c r="BC15" s="79">
        <v>11.45936</v>
      </c>
      <c r="BD15" s="79">
        <v>826.24665999999991</v>
      </c>
      <c r="BE15" s="79">
        <v>4048.6614300000001</v>
      </c>
      <c r="BF15" s="79">
        <v>727.66340999999989</v>
      </c>
      <c r="BG15" s="79">
        <v>1697.0581899999997</v>
      </c>
      <c r="BH15" s="79">
        <v>360.42615000000001</v>
      </c>
      <c r="BI15" s="79">
        <v>27.717449999999996</v>
      </c>
      <c r="BJ15" s="79">
        <v>369.58618000000001</v>
      </c>
      <c r="BK15" s="79">
        <v>205.25287</v>
      </c>
      <c r="BL15" s="79">
        <v>714.65990999999997</v>
      </c>
      <c r="BM15" s="79">
        <v>18.640049999999999</v>
      </c>
      <c r="BN15" s="79">
        <v>0</v>
      </c>
      <c r="BO15" s="79">
        <v>0</v>
      </c>
      <c r="BP15" s="125">
        <v>68615.73089999998</v>
      </c>
      <c r="BQ15" s="126">
        <v>264627.61816000001</v>
      </c>
      <c r="BR15" s="126">
        <v>0</v>
      </c>
      <c r="BS15" s="125">
        <v>264627.61816000001</v>
      </c>
      <c r="BT15" s="126">
        <v>0</v>
      </c>
      <c r="BU15" s="126">
        <v>2897.0653400000001</v>
      </c>
      <c r="BV15" s="125">
        <v>2897.0653400000001</v>
      </c>
      <c r="BW15" s="126">
        <v>17573.26456</v>
      </c>
      <c r="BX15" s="125">
        <v>285097.94805999997</v>
      </c>
      <c r="BY15" s="127">
        <v>353713.67895999993</v>
      </c>
      <c r="BZ15" s="103"/>
      <c r="CB15" s="84"/>
    </row>
    <row r="16" spans="1:80" ht="14.25" customHeight="1">
      <c r="A16" s="32" t="s">
        <v>449</v>
      </c>
      <c r="B16" s="21" t="s">
        <v>333</v>
      </c>
      <c r="C16" s="104" t="s">
        <v>52</v>
      </c>
      <c r="D16" s="79">
        <v>116.54013</v>
      </c>
      <c r="E16" s="79">
        <v>3.1960099999999998</v>
      </c>
      <c r="F16" s="79">
        <v>51.217910000000003</v>
      </c>
      <c r="G16" s="79">
        <v>1145.6744100000001</v>
      </c>
      <c r="H16" s="79">
        <v>945.02100999999993</v>
      </c>
      <c r="I16" s="79">
        <v>209.10281000000001</v>
      </c>
      <c r="J16" s="79">
        <v>21.516509999999997</v>
      </c>
      <c r="K16" s="79">
        <v>0.81938999999999995</v>
      </c>
      <c r="L16" s="79">
        <v>27.604410000000001</v>
      </c>
      <c r="M16" s="79">
        <v>2.6937500000000001</v>
      </c>
      <c r="N16" s="79">
        <v>4.0000000000000003E-5</v>
      </c>
      <c r="O16" s="79">
        <v>5.7453599999999989</v>
      </c>
      <c r="P16" s="79">
        <v>76.529839999999993</v>
      </c>
      <c r="Q16" s="79">
        <v>264.77228000000002</v>
      </c>
      <c r="R16" s="79">
        <v>649.96186999999998</v>
      </c>
      <c r="S16" s="79">
        <v>116.09532</v>
      </c>
      <c r="T16" s="79">
        <v>0</v>
      </c>
      <c r="U16" s="79">
        <v>0.27989999999999998</v>
      </c>
      <c r="V16" s="79">
        <v>0</v>
      </c>
      <c r="W16" s="79">
        <v>0</v>
      </c>
      <c r="X16" s="79">
        <v>0</v>
      </c>
      <c r="Y16" s="79">
        <v>757.70767999999987</v>
      </c>
      <c r="Z16" s="79">
        <v>13.01337</v>
      </c>
      <c r="AA16" s="79">
        <v>0.52425999999999995</v>
      </c>
      <c r="AB16" s="79">
        <v>0</v>
      </c>
      <c r="AC16" s="79">
        <v>40.592530000000004</v>
      </c>
      <c r="AD16" s="79">
        <v>400.07237000000003</v>
      </c>
      <c r="AE16" s="79">
        <v>24.15371</v>
      </c>
      <c r="AF16" s="79">
        <v>430.69084000000004</v>
      </c>
      <c r="AG16" s="79">
        <v>552.87207999999998</v>
      </c>
      <c r="AH16" s="79">
        <v>143.11734000000001</v>
      </c>
      <c r="AI16" s="79">
        <v>1.4219900000000001</v>
      </c>
      <c r="AJ16" s="79">
        <v>9.8444599999999998</v>
      </c>
      <c r="AK16" s="79">
        <v>17.942529999999998</v>
      </c>
      <c r="AL16" s="79">
        <v>6.0889100000000003</v>
      </c>
      <c r="AM16" s="79">
        <v>83.442009999999996</v>
      </c>
      <c r="AN16" s="79">
        <v>17.69164</v>
      </c>
      <c r="AO16" s="79">
        <v>35.228470000000009</v>
      </c>
      <c r="AP16" s="79">
        <v>93.415879999999987</v>
      </c>
      <c r="AQ16" s="79">
        <v>149.76825000000002</v>
      </c>
      <c r="AR16" s="79">
        <v>19.033560000000001</v>
      </c>
      <c r="AS16" s="79">
        <v>4.9467600000000003</v>
      </c>
      <c r="AT16" s="79">
        <v>3.9400000000000004E-2</v>
      </c>
      <c r="AU16" s="79">
        <v>7.3724400000000001</v>
      </c>
      <c r="AV16" s="79">
        <v>69.186459999999997</v>
      </c>
      <c r="AW16" s="79">
        <v>149.70070000000001</v>
      </c>
      <c r="AX16" s="79">
        <v>0</v>
      </c>
      <c r="AY16" s="79">
        <v>75.456699999999984</v>
      </c>
      <c r="AZ16" s="79">
        <v>38.960990000000002</v>
      </c>
      <c r="BA16" s="79">
        <v>3.8511500000000001</v>
      </c>
      <c r="BB16" s="79">
        <v>3.97648</v>
      </c>
      <c r="BC16" s="79">
        <v>55.112019999999994</v>
      </c>
      <c r="BD16" s="79">
        <v>1839.2178299999998</v>
      </c>
      <c r="BE16" s="79">
        <v>736.88349000000005</v>
      </c>
      <c r="BF16" s="79">
        <v>43.093000000000004</v>
      </c>
      <c r="BG16" s="79">
        <v>377.66174999999993</v>
      </c>
      <c r="BH16" s="79">
        <v>7.1390099999999999</v>
      </c>
      <c r="BI16" s="79">
        <v>304.3119299999999</v>
      </c>
      <c r="BJ16" s="79">
        <v>11.972389999999999</v>
      </c>
      <c r="BK16" s="79">
        <v>27.347860000000001</v>
      </c>
      <c r="BL16" s="79">
        <v>133.23517000000001</v>
      </c>
      <c r="BM16" s="79">
        <v>769.33574999999996</v>
      </c>
      <c r="BN16" s="79">
        <v>0</v>
      </c>
      <c r="BO16" s="79">
        <v>0</v>
      </c>
      <c r="BP16" s="125">
        <v>11092.19411</v>
      </c>
      <c r="BQ16" s="126">
        <v>67868.344330000007</v>
      </c>
      <c r="BR16" s="126">
        <v>0</v>
      </c>
      <c r="BS16" s="125">
        <v>67868.344330000007</v>
      </c>
      <c r="BT16" s="126">
        <v>0</v>
      </c>
      <c r="BU16" s="126">
        <v>2135.4271899999999</v>
      </c>
      <c r="BV16" s="125">
        <v>2135.4271899999999</v>
      </c>
      <c r="BW16" s="126">
        <v>39039.201050000003</v>
      </c>
      <c r="BX16" s="125">
        <v>109042.97257000001</v>
      </c>
      <c r="BY16" s="127">
        <v>120135.16668000001</v>
      </c>
      <c r="BZ16" s="103"/>
      <c r="CB16" s="84"/>
    </row>
    <row r="17" spans="1:80" ht="14.25" customHeight="1">
      <c r="A17" s="32" t="s">
        <v>450</v>
      </c>
      <c r="B17" s="21" t="s">
        <v>362</v>
      </c>
      <c r="C17" s="104" t="s">
        <v>127</v>
      </c>
      <c r="D17" s="79">
        <v>59.141419999999997</v>
      </c>
      <c r="E17" s="79">
        <v>8.3406099999999999</v>
      </c>
      <c r="F17" s="79">
        <v>1.98963</v>
      </c>
      <c r="G17" s="79">
        <v>583.92580999999996</v>
      </c>
      <c r="H17" s="79">
        <v>66.230760000000004</v>
      </c>
      <c r="I17" s="79">
        <v>0.30881999999999998</v>
      </c>
      <c r="J17" s="79">
        <v>1378.61078</v>
      </c>
      <c r="K17" s="79">
        <v>0</v>
      </c>
      <c r="L17" s="79">
        <v>4.9900900000000004</v>
      </c>
      <c r="M17" s="79">
        <v>1.0000000000000001E-5</v>
      </c>
      <c r="N17" s="79">
        <v>11.9032</v>
      </c>
      <c r="O17" s="79">
        <v>0.79391</v>
      </c>
      <c r="P17" s="79">
        <v>75.717029999999994</v>
      </c>
      <c r="Q17" s="79">
        <v>146.77125000000001</v>
      </c>
      <c r="R17" s="79">
        <v>540.46713</v>
      </c>
      <c r="S17" s="79">
        <v>363.25783999999999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2464.2459100000001</v>
      </c>
      <c r="Z17" s="79">
        <v>3.4713699999999998</v>
      </c>
      <c r="AA17" s="79">
        <v>7.1920900000000003</v>
      </c>
      <c r="AB17" s="79">
        <v>0</v>
      </c>
      <c r="AC17" s="79">
        <v>6.3331099999999996</v>
      </c>
      <c r="AD17" s="79">
        <v>5700.6439700000001</v>
      </c>
      <c r="AE17" s="79">
        <v>0.53478000000000003</v>
      </c>
      <c r="AF17" s="79">
        <v>165.25817000000001</v>
      </c>
      <c r="AG17" s="79">
        <v>94.509879999999995</v>
      </c>
      <c r="AH17" s="79">
        <v>73.273790000000005</v>
      </c>
      <c r="AI17" s="79">
        <v>77.890379999999993</v>
      </c>
      <c r="AJ17" s="79">
        <v>91.361069999999998</v>
      </c>
      <c r="AK17" s="79">
        <v>2.4133599999999999</v>
      </c>
      <c r="AL17" s="79">
        <v>4.5608599999999999</v>
      </c>
      <c r="AM17" s="79">
        <v>325.81180000000001</v>
      </c>
      <c r="AN17" s="79">
        <v>26.651769999999999</v>
      </c>
      <c r="AO17" s="79">
        <v>9.08901</v>
      </c>
      <c r="AP17" s="79">
        <v>208.43188000000001</v>
      </c>
      <c r="AQ17" s="79">
        <v>18.435949999999998</v>
      </c>
      <c r="AR17" s="79">
        <v>9.1739599999999992</v>
      </c>
      <c r="AS17" s="79">
        <v>8.3840800000000009</v>
      </c>
      <c r="AT17" s="79">
        <v>6.293E-2</v>
      </c>
      <c r="AU17" s="79">
        <v>3.1491500000000001</v>
      </c>
      <c r="AV17" s="79">
        <v>196.27975000000001</v>
      </c>
      <c r="AW17" s="79">
        <v>229.31730999999999</v>
      </c>
      <c r="AX17" s="79">
        <v>0</v>
      </c>
      <c r="AY17" s="79">
        <v>20.42905</v>
      </c>
      <c r="AZ17" s="79">
        <v>5.5547399999999998</v>
      </c>
      <c r="BA17" s="79">
        <v>2.55185</v>
      </c>
      <c r="BB17" s="79">
        <v>0</v>
      </c>
      <c r="BC17" s="79">
        <v>6.6808199999999998</v>
      </c>
      <c r="BD17" s="79">
        <v>81.784179999999992</v>
      </c>
      <c r="BE17" s="79">
        <v>0</v>
      </c>
      <c r="BF17" s="79">
        <v>13.65992</v>
      </c>
      <c r="BG17" s="79">
        <v>2.6584599999999998</v>
      </c>
      <c r="BH17" s="79">
        <v>0</v>
      </c>
      <c r="BI17" s="79">
        <v>3.33785</v>
      </c>
      <c r="BJ17" s="79">
        <v>0</v>
      </c>
      <c r="BK17" s="79">
        <v>115.14360000000001</v>
      </c>
      <c r="BL17" s="79">
        <v>18.245830000000002</v>
      </c>
      <c r="BM17" s="79">
        <v>64.053520000000006</v>
      </c>
      <c r="BN17" s="79">
        <v>0</v>
      </c>
      <c r="BO17" s="79">
        <v>0</v>
      </c>
      <c r="BP17" s="125">
        <v>13303.024439999996</v>
      </c>
      <c r="BQ17" s="126">
        <v>6423.6675400000004</v>
      </c>
      <c r="BR17" s="126">
        <v>0</v>
      </c>
      <c r="BS17" s="125">
        <v>6423.6675400000004</v>
      </c>
      <c r="BT17" s="126">
        <v>493.80905000000001</v>
      </c>
      <c r="BU17" s="126">
        <v>365.23496999999998</v>
      </c>
      <c r="BV17" s="125">
        <v>859.04402000000005</v>
      </c>
      <c r="BW17" s="126">
        <v>1747.1406999999999</v>
      </c>
      <c r="BX17" s="125">
        <v>9029.8522599999997</v>
      </c>
      <c r="BY17" s="127">
        <v>22332.876699999993</v>
      </c>
      <c r="BZ17" s="103"/>
      <c r="CB17" s="84"/>
    </row>
    <row r="18" spans="1:80" ht="14.25" customHeight="1">
      <c r="A18" s="32" t="s">
        <v>451</v>
      </c>
      <c r="B18" s="21" t="s">
        <v>334</v>
      </c>
      <c r="C18" s="104" t="s">
        <v>128</v>
      </c>
      <c r="D18" s="79">
        <v>257.31357000000003</v>
      </c>
      <c r="E18" s="79">
        <v>32.544580000000003</v>
      </c>
      <c r="F18" s="79">
        <v>54.70823</v>
      </c>
      <c r="G18" s="79">
        <v>43.921970000000002</v>
      </c>
      <c r="H18" s="79">
        <v>4577.1738599999999</v>
      </c>
      <c r="I18" s="79">
        <v>0</v>
      </c>
      <c r="J18" s="79">
        <v>178.53304</v>
      </c>
      <c r="K18" s="79">
        <v>0</v>
      </c>
      <c r="L18" s="79">
        <v>1051.9548400000001</v>
      </c>
      <c r="M18" s="79">
        <v>0</v>
      </c>
      <c r="N18" s="79">
        <v>0</v>
      </c>
      <c r="O18" s="79">
        <v>53.947139999999997</v>
      </c>
      <c r="P18" s="79">
        <v>0</v>
      </c>
      <c r="Q18" s="79">
        <v>1239.2518500000001</v>
      </c>
      <c r="R18" s="79">
        <v>97.598280000000003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83.207400000000007</v>
      </c>
      <c r="Z18" s="79">
        <v>5.9755000000000003</v>
      </c>
      <c r="AA18" s="79">
        <v>38.340130000000002</v>
      </c>
      <c r="AB18" s="79">
        <v>0</v>
      </c>
      <c r="AC18" s="79">
        <v>28.71331</v>
      </c>
      <c r="AD18" s="79">
        <v>311.26291999999995</v>
      </c>
      <c r="AE18" s="79">
        <v>0.80093999999999999</v>
      </c>
      <c r="AF18" s="79">
        <v>142.47707</v>
      </c>
      <c r="AG18" s="79">
        <v>154.70321999999999</v>
      </c>
      <c r="AH18" s="79">
        <v>70.128569999999996</v>
      </c>
      <c r="AI18" s="79">
        <v>10.24403</v>
      </c>
      <c r="AJ18" s="79">
        <v>350.05202000000003</v>
      </c>
      <c r="AK18" s="79">
        <v>66.358360000000005</v>
      </c>
      <c r="AL18" s="79">
        <v>101.09784999999999</v>
      </c>
      <c r="AM18" s="79">
        <v>185.20783</v>
      </c>
      <c r="AN18" s="79">
        <v>500.80968999999999</v>
      </c>
      <c r="AO18" s="79">
        <v>261.14445000000001</v>
      </c>
      <c r="AP18" s="79">
        <v>3458.5239499999998</v>
      </c>
      <c r="AQ18" s="79">
        <v>52.258749999999999</v>
      </c>
      <c r="AR18" s="79">
        <v>86.022210000000001</v>
      </c>
      <c r="AS18" s="79">
        <v>26.117249999999999</v>
      </c>
      <c r="AT18" s="79">
        <v>0.16819999999999999</v>
      </c>
      <c r="AU18" s="79">
        <v>20.854379999999999</v>
      </c>
      <c r="AV18" s="79">
        <v>309.41982999999999</v>
      </c>
      <c r="AW18" s="79">
        <v>663.83984999999996</v>
      </c>
      <c r="AX18" s="79">
        <v>0.64466999999999997</v>
      </c>
      <c r="AY18" s="79">
        <v>197.96769</v>
      </c>
      <c r="AZ18" s="79">
        <v>100.4777</v>
      </c>
      <c r="BA18" s="79">
        <v>1.78288</v>
      </c>
      <c r="BB18" s="79">
        <v>0</v>
      </c>
      <c r="BC18" s="79">
        <v>230.92659</v>
      </c>
      <c r="BD18" s="79">
        <v>521.04006000000004</v>
      </c>
      <c r="BE18" s="79">
        <v>2819.7213999999999</v>
      </c>
      <c r="BF18" s="79">
        <v>74.007310000000004</v>
      </c>
      <c r="BG18" s="79">
        <v>28.424759999999999</v>
      </c>
      <c r="BH18" s="79">
        <v>4.10602</v>
      </c>
      <c r="BI18" s="79">
        <v>36.005090000000003</v>
      </c>
      <c r="BJ18" s="79">
        <v>2.3050700000000002</v>
      </c>
      <c r="BK18" s="79">
        <v>79.553100000000001</v>
      </c>
      <c r="BL18" s="79">
        <v>48.593919999999997</v>
      </c>
      <c r="BM18" s="79">
        <v>25.827269999999999</v>
      </c>
      <c r="BN18" s="79">
        <v>0</v>
      </c>
      <c r="BO18" s="79">
        <v>0</v>
      </c>
      <c r="BP18" s="125">
        <v>18686.058599999997</v>
      </c>
      <c r="BQ18" s="126">
        <v>5936.6370100000004</v>
      </c>
      <c r="BR18" s="126">
        <v>0</v>
      </c>
      <c r="BS18" s="125">
        <v>5936.6370100000004</v>
      </c>
      <c r="BT18" s="126">
        <v>0</v>
      </c>
      <c r="BU18" s="126">
        <v>249.62855999999999</v>
      </c>
      <c r="BV18" s="125">
        <v>249.62855999999999</v>
      </c>
      <c r="BW18" s="126">
        <v>1445.4296300000001</v>
      </c>
      <c r="BX18" s="125">
        <v>7631.695200000001</v>
      </c>
      <c r="BY18" s="127">
        <v>26317.753799999999</v>
      </c>
      <c r="BZ18" s="103"/>
      <c r="CB18" s="84"/>
    </row>
    <row r="19" spans="1:80" ht="14.25" customHeight="1">
      <c r="A19" s="32" t="s">
        <v>452</v>
      </c>
      <c r="B19" s="21" t="s">
        <v>335</v>
      </c>
      <c r="C19" s="104" t="s">
        <v>129</v>
      </c>
      <c r="D19" s="79">
        <v>6.3E-2</v>
      </c>
      <c r="E19" s="79">
        <v>6.0000000000000002E-5</v>
      </c>
      <c r="F19" s="79">
        <v>2.2800000000000001E-2</v>
      </c>
      <c r="G19" s="79">
        <v>1.4130800000000001</v>
      </c>
      <c r="H19" s="79">
        <v>16.775539999999999</v>
      </c>
      <c r="I19" s="79">
        <v>108.13482999999999</v>
      </c>
      <c r="J19" s="79">
        <v>0.20613999999999999</v>
      </c>
      <c r="K19" s="79">
        <v>65.586309999999997</v>
      </c>
      <c r="L19" s="79">
        <v>269.25000999999997</v>
      </c>
      <c r="M19" s="79">
        <v>0</v>
      </c>
      <c r="N19" s="79">
        <v>6.037E-2</v>
      </c>
      <c r="O19" s="79">
        <v>1.6333299999999999</v>
      </c>
      <c r="P19" s="79">
        <v>3.9513500000000001</v>
      </c>
      <c r="Q19" s="79">
        <v>5.6095499999999996</v>
      </c>
      <c r="R19" s="79">
        <v>0.14183999999999999</v>
      </c>
      <c r="S19" s="79">
        <v>5.0246000000000004</v>
      </c>
      <c r="T19" s="79">
        <v>0</v>
      </c>
      <c r="U19" s="79">
        <v>1.21828</v>
      </c>
      <c r="V19" s="79">
        <v>0</v>
      </c>
      <c r="W19" s="79">
        <v>0</v>
      </c>
      <c r="X19" s="79">
        <v>0</v>
      </c>
      <c r="Y19" s="79">
        <v>2.1792699999999998</v>
      </c>
      <c r="Z19" s="79">
        <v>0</v>
      </c>
      <c r="AA19" s="79">
        <v>5.6499999999999996E-3</v>
      </c>
      <c r="AB19" s="79">
        <v>0</v>
      </c>
      <c r="AC19" s="79">
        <v>5.3014899999999994</v>
      </c>
      <c r="AD19" s="79">
        <v>6.8516699999999995</v>
      </c>
      <c r="AE19" s="79">
        <v>0.36036000000000001</v>
      </c>
      <c r="AF19" s="79">
        <v>122.96599000000001</v>
      </c>
      <c r="AG19" s="79">
        <v>1039.7277200000001</v>
      </c>
      <c r="AH19" s="79">
        <v>0.68237000000000003</v>
      </c>
      <c r="AI19" s="79">
        <v>2.0959999999999999E-2</v>
      </c>
      <c r="AJ19" s="79">
        <v>8.7000000000000001E-4</v>
      </c>
      <c r="AK19" s="79">
        <v>25.283480000000001</v>
      </c>
      <c r="AL19" s="79">
        <v>49.184550000000002</v>
      </c>
      <c r="AM19" s="79">
        <v>14.1012</v>
      </c>
      <c r="AN19" s="79">
        <v>59.698160000000001</v>
      </c>
      <c r="AO19" s="79">
        <v>259.41264999999999</v>
      </c>
      <c r="AP19" s="79">
        <v>4111.3047699999997</v>
      </c>
      <c r="AQ19" s="79">
        <v>1.5289599999999999</v>
      </c>
      <c r="AR19" s="79">
        <v>16.496310000000001</v>
      </c>
      <c r="AS19" s="79">
        <v>8.7881099999999996</v>
      </c>
      <c r="AT19" s="79">
        <v>6.5479999999999997E-2</v>
      </c>
      <c r="AU19" s="79">
        <v>48.33426</v>
      </c>
      <c r="AV19" s="79">
        <v>412.76261</v>
      </c>
      <c r="AW19" s="79">
        <v>164.17893000000001</v>
      </c>
      <c r="AX19" s="79">
        <v>0</v>
      </c>
      <c r="AY19" s="79">
        <v>58.242519999999999</v>
      </c>
      <c r="AZ19" s="79">
        <v>7.6247299999999996</v>
      </c>
      <c r="BA19" s="79">
        <v>0.25413999999999998</v>
      </c>
      <c r="BB19" s="79">
        <v>0</v>
      </c>
      <c r="BC19" s="79">
        <v>72.828509999999994</v>
      </c>
      <c r="BD19" s="79">
        <v>161.46041</v>
      </c>
      <c r="BE19" s="79">
        <v>0</v>
      </c>
      <c r="BF19" s="79">
        <v>4.2778999999999998</v>
      </c>
      <c r="BG19" s="79">
        <v>42.2684</v>
      </c>
      <c r="BH19" s="79">
        <v>0.37723000000000001</v>
      </c>
      <c r="BI19" s="79">
        <v>14.044280000000001</v>
      </c>
      <c r="BJ19" s="79">
        <v>73.858519999999999</v>
      </c>
      <c r="BK19" s="79">
        <v>12.934950000000001</v>
      </c>
      <c r="BL19" s="79">
        <v>17.120290000000001</v>
      </c>
      <c r="BM19" s="79">
        <v>123.68577999999999</v>
      </c>
      <c r="BN19" s="79">
        <v>0</v>
      </c>
      <c r="BO19" s="79">
        <v>0</v>
      </c>
      <c r="BP19" s="125">
        <v>7417.3045699999984</v>
      </c>
      <c r="BQ19" s="126">
        <v>0</v>
      </c>
      <c r="BR19" s="126">
        <v>0.98285</v>
      </c>
      <c r="BS19" s="125">
        <v>0.98285</v>
      </c>
      <c r="BT19" s="126">
        <v>0</v>
      </c>
      <c r="BU19" s="126">
        <v>252.44055</v>
      </c>
      <c r="BV19" s="125">
        <v>252.44055</v>
      </c>
      <c r="BW19" s="126">
        <v>7.4899999999999994E-2</v>
      </c>
      <c r="BX19" s="125">
        <v>253.4983</v>
      </c>
      <c r="BY19" s="127">
        <v>7670.8028699999986</v>
      </c>
      <c r="BZ19" s="103"/>
      <c r="CB19" s="84"/>
    </row>
    <row r="20" spans="1:80" ht="14.25" customHeight="1">
      <c r="A20" s="32" t="s">
        <v>453</v>
      </c>
      <c r="B20" s="21" t="s">
        <v>363</v>
      </c>
      <c r="C20" s="104" t="s">
        <v>130</v>
      </c>
      <c r="D20" s="79">
        <v>1063.6310100000001</v>
      </c>
      <c r="E20" s="79">
        <v>53.920059999999999</v>
      </c>
      <c r="F20" s="79">
        <v>1514.43749</v>
      </c>
      <c r="G20" s="79">
        <v>4059.7121299999999</v>
      </c>
      <c r="H20" s="79">
        <v>618.68674999999996</v>
      </c>
      <c r="I20" s="79">
        <v>425.14513999999997</v>
      </c>
      <c r="J20" s="79">
        <v>443.43385999999998</v>
      </c>
      <c r="K20" s="79">
        <v>2.1686700000000001</v>
      </c>
      <c r="L20" s="79">
        <v>2.28512</v>
      </c>
      <c r="M20" s="79">
        <v>0</v>
      </c>
      <c r="N20" s="79">
        <v>0</v>
      </c>
      <c r="O20" s="79">
        <v>20.767230000000001</v>
      </c>
      <c r="P20" s="79">
        <v>83.472620000000006</v>
      </c>
      <c r="Q20" s="79">
        <v>5405.0066500000003</v>
      </c>
      <c r="R20" s="79">
        <v>2158.0405000000001</v>
      </c>
      <c r="S20" s="79">
        <v>1094.5624499999999</v>
      </c>
      <c r="T20" s="79">
        <v>0</v>
      </c>
      <c r="U20" s="79">
        <v>0</v>
      </c>
      <c r="V20" s="79">
        <v>0</v>
      </c>
      <c r="W20" s="79">
        <v>191.33007000000001</v>
      </c>
      <c r="X20" s="79">
        <v>0</v>
      </c>
      <c r="Y20" s="79">
        <v>43.314439999999998</v>
      </c>
      <c r="Z20" s="79">
        <v>38.827179999999998</v>
      </c>
      <c r="AA20" s="79">
        <v>0</v>
      </c>
      <c r="AB20" s="79">
        <v>0</v>
      </c>
      <c r="AC20" s="79">
        <v>1283.4100900000001</v>
      </c>
      <c r="AD20" s="79">
        <v>14168.35259</v>
      </c>
      <c r="AE20" s="79">
        <v>858.71348999999998</v>
      </c>
      <c r="AF20" s="79">
        <v>5151.3067099999998</v>
      </c>
      <c r="AG20" s="79">
        <v>2603.5791899999999</v>
      </c>
      <c r="AH20" s="79">
        <v>4462.7317999999996</v>
      </c>
      <c r="AI20" s="79">
        <v>196.77391</v>
      </c>
      <c r="AJ20" s="79">
        <v>5.23109</v>
      </c>
      <c r="AK20" s="79">
        <v>1511.0104899999999</v>
      </c>
      <c r="AL20" s="79">
        <v>806.04114000000004</v>
      </c>
      <c r="AM20" s="79">
        <v>2142.4541300000001</v>
      </c>
      <c r="AN20" s="79">
        <v>15.925649999999999</v>
      </c>
      <c r="AO20" s="79">
        <v>1363.4439</v>
      </c>
      <c r="AP20" s="79">
        <v>1832.79115</v>
      </c>
      <c r="AQ20" s="79">
        <v>420.19918999999999</v>
      </c>
      <c r="AR20" s="79">
        <v>96.891400000000004</v>
      </c>
      <c r="AS20" s="79">
        <v>196.67076</v>
      </c>
      <c r="AT20" s="79">
        <v>1.5951900000000001</v>
      </c>
      <c r="AU20" s="79">
        <v>420.42023</v>
      </c>
      <c r="AV20" s="79">
        <v>2165.8155699999998</v>
      </c>
      <c r="AW20" s="79">
        <v>1758.91291</v>
      </c>
      <c r="AX20" s="79">
        <v>1.4382900000000001</v>
      </c>
      <c r="AY20" s="79">
        <v>286.94238999999999</v>
      </c>
      <c r="AZ20" s="79">
        <v>180.8903</v>
      </c>
      <c r="BA20" s="79">
        <v>42.697809999999997</v>
      </c>
      <c r="BB20" s="79">
        <v>0</v>
      </c>
      <c r="BC20" s="79">
        <v>856.67449999999997</v>
      </c>
      <c r="BD20" s="79">
        <v>1785.7466400000001</v>
      </c>
      <c r="BE20" s="79">
        <v>1682.36248</v>
      </c>
      <c r="BF20" s="79">
        <v>608.21588999999994</v>
      </c>
      <c r="BG20" s="79">
        <v>932.88957000000005</v>
      </c>
      <c r="BH20" s="79">
        <v>12.591419999999999</v>
      </c>
      <c r="BI20" s="79">
        <v>42.777809999999995</v>
      </c>
      <c r="BJ20" s="79">
        <v>5.1344099999999999</v>
      </c>
      <c r="BK20" s="79">
        <v>209.69868</v>
      </c>
      <c r="BL20" s="79">
        <v>121.85345</v>
      </c>
      <c r="BM20" s="79">
        <v>4.7029300000000003</v>
      </c>
      <c r="BN20" s="79">
        <v>0</v>
      </c>
      <c r="BO20" s="79">
        <v>0</v>
      </c>
      <c r="BP20" s="125">
        <v>65455.628519999991</v>
      </c>
      <c r="BQ20" s="126">
        <v>23653.911100000001</v>
      </c>
      <c r="BR20" s="126">
        <v>0</v>
      </c>
      <c r="BS20" s="125">
        <v>23653.911100000001</v>
      </c>
      <c r="BT20" s="126">
        <v>0</v>
      </c>
      <c r="BU20" s="126">
        <v>211.95104000000001</v>
      </c>
      <c r="BV20" s="125">
        <v>211.95104000000001</v>
      </c>
      <c r="BW20" s="126">
        <v>5331.0570600000001</v>
      </c>
      <c r="BX20" s="125">
        <v>29196.9192</v>
      </c>
      <c r="BY20" s="127">
        <v>94652.547719999988</v>
      </c>
      <c r="BZ20" s="103"/>
      <c r="CB20" s="84"/>
    </row>
    <row r="21" spans="1:80" ht="14.25" customHeight="1">
      <c r="A21" s="32" t="s">
        <v>454</v>
      </c>
      <c r="B21" s="21" t="s">
        <v>336</v>
      </c>
      <c r="C21" s="104" t="s">
        <v>131</v>
      </c>
      <c r="D21" s="79">
        <v>3248.5483599999998</v>
      </c>
      <c r="E21" s="79">
        <v>299.72719000000001</v>
      </c>
      <c r="F21" s="79">
        <v>14.389099999999999</v>
      </c>
      <c r="G21" s="79">
        <v>2260.7757799999999</v>
      </c>
      <c r="H21" s="79">
        <v>3287.52144</v>
      </c>
      <c r="I21" s="79">
        <v>0</v>
      </c>
      <c r="J21" s="79">
        <v>590.73703</v>
      </c>
      <c r="K21" s="79">
        <v>0</v>
      </c>
      <c r="L21" s="79">
        <v>185.51711</v>
      </c>
      <c r="M21" s="79">
        <v>0</v>
      </c>
      <c r="N21" s="79">
        <v>0</v>
      </c>
      <c r="O21" s="79">
        <v>414.01173999999997</v>
      </c>
      <c r="P21" s="79">
        <v>0</v>
      </c>
      <c r="Q21" s="79">
        <v>1934.7079100000001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984.01987999999994</v>
      </c>
      <c r="Z21" s="79">
        <v>88.201639999999998</v>
      </c>
      <c r="AA21" s="79">
        <v>14.17953</v>
      </c>
      <c r="AB21" s="79">
        <v>0</v>
      </c>
      <c r="AC21" s="79">
        <v>484.21053000000001</v>
      </c>
      <c r="AD21" s="79">
        <v>4119.5671400000001</v>
      </c>
      <c r="AE21" s="79">
        <v>67.157309999999995</v>
      </c>
      <c r="AF21" s="79">
        <v>100.59004</v>
      </c>
      <c r="AG21" s="79">
        <v>227.18665999999999</v>
      </c>
      <c r="AH21" s="79">
        <v>635.56677000000002</v>
      </c>
      <c r="AI21" s="79">
        <v>400.03044</v>
      </c>
      <c r="AJ21" s="79">
        <v>9.5999999999999992E-3</v>
      </c>
      <c r="AK21" s="79">
        <v>80.897300000000001</v>
      </c>
      <c r="AL21" s="79">
        <v>20.193580000000001</v>
      </c>
      <c r="AM21" s="79">
        <v>1082.3025299999999</v>
      </c>
      <c r="AN21" s="79">
        <v>47.989060000000002</v>
      </c>
      <c r="AO21" s="79">
        <v>76.419119999999992</v>
      </c>
      <c r="AP21" s="79">
        <v>302.77280999999999</v>
      </c>
      <c r="AQ21" s="79">
        <v>455.44563999999997</v>
      </c>
      <c r="AR21" s="79">
        <v>42.868989999999997</v>
      </c>
      <c r="AS21" s="79">
        <v>147.30383</v>
      </c>
      <c r="AT21" s="79">
        <v>0.79196</v>
      </c>
      <c r="AU21" s="79">
        <v>60.497070000000001</v>
      </c>
      <c r="AV21" s="79">
        <v>150.34494000000001</v>
      </c>
      <c r="AW21" s="79">
        <v>661.96618000000001</v>
      </c>
      <c r="AX21" s="79">
        <v>2.9255800000000001</v>
      </c>
      <c r="AY21" s="79">
        <v>99.464340000000007</v>
      </c>
      <c r="AZ21" s="79">
        <v>195.07813999999999</v>
      </c>
      <c r="BA21" s="79">
        <v>95.683040000000005</v>
      </c>
      <c r="BB21" s="79">
        <v>4.2188800000000004</v>
      </c>
      <c r="BC21" s="79">
        <v>74.535439999999994</v>
      </c>
      <c r="BD21" s="79">
        <v>451.50259</v>
      </c>
      <c r="BE21" s="79">
        <v>513.90335000000005</v>
      </c>
      <c r="BF21" s="79">
        <v>316.01049</v>
      </c>
      <c r="BG21" s="79">
        <v>2415.2731600000002</v>
      </c>
      <c r="BH21" s="79">
        <v>15.06537</v>
      </c>
      <c r="BI21" s="79">
        <v>96.864660000000001</v>
      </c>
      <c r="BJ21" s="79">
        <v>2.1942599999999999</v>
      </c>
      <c r="BK21" s="79">
        <v>273.86266999999998</v>
      </c>
      <c r="BL21" s="79">
        <v>55.946489999999997</v>
      </c>
      <c r="BM21" s="79">
        <v>18.816420000000001</v>
      </c>
      <c r="BN21" s="79">
        <v>0</v>
      </c>
      <c r="BO21" s="79">
        <v>0</v>
      </c>
      <c r="BP21" s="125">
        <v>27117.793089999992</v>
      </c>
      <c r="BQ21" s="126">
        <v>40270.082750000001</v>
      </c>
      <c r="BR21" s="126">
        <v>0</v>
      </c>
      <c r="BS21" s="125">
        <v>40270.082750000001</v>
      </c>
      <c r="BT21" s="126">
        <v>0</v>
      </c>
      <c r="BU21" s="126">
        <v>267.54336999999998</v>
      </c>
      <c r="BV21" s="125">
        <v>267.54336999999998</v>
      </c>
      <c r="BW21" s="126">
        <v>3479.0441599999999</v>
      </c>
      <c r="BX21" s="125">
        <v>44016.670279999998</v>
      </c>
      <c r="BY21" s="127">
        <v>71134.463369999983</v>
      </c>
      <c r="BZ21" s="103"/>
      <c r="CB21" s="84"/>
    </row>
    <row r="22" spans="1:80" ht="14.25" customHeight="1">
      <c r="A22" s="32" t="s">
        <v>455</v>
      </c>
      <c r="B22" s="21" t="s">
        <v>364</v>
      </c>
      <c r="C22" s="104" t="s">
        <v>132</v>
      </c>
      <c r="D22" s="79">
        <v>1493.48038</v>
      </c>
      <c r="E22" s="79">
        <v>0.91915999999999998</v>
      </c>
      <c r="F22" s="79">
        <v>80.462010000000006</v>
      </c>
      <c r="G22" s="79">
        <v>81.10784000000001</v>
      </c>
      <c r="H22" s="79">
        <v>286.54334</v>
      </c>
      <c r="I22" s="79">
        <v>81.879260000000002</v>
      </c>
      <c r="J22" s="79">
        <v>0</v>
      </c>
      <c r="K22" s="79">
        <v>0</v>
      </c>
      <c r="L22" s="79">
        <v>0.26355000000000001</v>
      </c>
      <c r="M22" s="79">
        <v>0</v>
      </c>
      <c r="N22" s="79">
        <v>0</v>
      </c>
      <c r="O22" s="79">
        <v>523.93380999999999</v>
      </c>
      <c r="P22" s="79">
        <v>1.1517999999999999</v>
      </c>
      <c r="Q22" s="79">
        <v>3.7909000000000002</v>
      </c>
      <c r="R22" s="79">
        <v>0.98338000000000003</v>
      </c>
      <c r="S22" s="79">
        <v>10.02783</v>
      </c>
      <c r="T22" s="79">
        <v>0</v>
      </c>
      <c r="U22" s="79">
        <v>0</v>
      </c>
      <c r="V22" s="79">
        <v>0</v>
      </c>
      <c r="W22" s="79">
        <v>0</v>
      </c>
      <c r="X22" s="79">
        <v>3.3E-4</v>
      </c>
      <c r="Y22" s="79">
        <v>4.4886600000000003</v>
      </c>
      <c r="Z22" s="79">
        <v>0.84253999999999996</v>
      </c>
      <c r="AA22" s="79">
        <v>0</v>
      </c>
      <c r="AB22" s="79">
        <v>0</v>
      </c>
      <c r="AC22" s="79">
        <v>65.641900000000007</v>
      </c>
      <c r="AD22" s="79">
        <v>46.854579999999991</v>
      </c>
      <c r="AE22" s="79">
        <v>0.85431000000000001</v>
      </c>
      <c r="AF22" s="79">
        <v>46.690739999999998</v>
      </c>
      <c r="AG22" s="79">
        <v>351.00013999999999</v>
      </c>
      <c r="AH22" s="79">
        <v>12.48728</v>
      </c>
      <c r="AI22" s="79">
        <v>9.9000000000000008E-3</v>
      </c>
      <c r="AJ22" s="79">
        <v>38.253030000000003</v>
      </c>
      <c r="AK22" s="79">
        <v>38.735639999999997</v>
      </c>
      <c r="AL22" s="79">
        <v>21.733650000000001</v>
      </c>
      <c r="AM22" s="79">
        <v>81.853159999999988</v>
      </c>
      <c r="AN22" s="79">
        <v>49.065730000000002</v>
      </c>
      <c r="AO22" s="79">
        <v>23.217970000000001</v>
      </c>
      <c r="AP22" s="79">
        <v>307.11622999999997</v>
      </c>
      <c r="AQ22" s="79">
        <v>0.38605</v>
      </c>
      <c r="AR22" s="79">
        <v>10.9787</v>
      </c>
      <c r="AS22" s="79">
        <v>4.7390699999999999</v>
      </c>
      <c r="AT22" s="79">
        <v>4.3520000000000003E-2</v>
      </c>
      <c r="AU22" s="79">
        <v>5.3151099999999998</v>
      </c>
      <c r="AV22" s="79">
        <v>51.088979999999999</v>
      </c>
      <c r="AW22" s="79">
        <v>201.33241000000001</v>
      </c>
      <c r="AX22" s="79">
        <v>0</v>
      </c>
      <c r="AY22" s="79">
        <v>37.886479999999999</v>
      </c>
      <c r="AZ22" s="79">
        <v>12.551160000000001</v>
      </c>
      <c r="BA22" s="79">
        <v>37.749310000000001</v>
      </c>
      <c r="BB22" s="79">
        <v>0</v>
      </c>
      <c r="BC22" s="79">
        <v>38.786850000000001</v>
      </c>
      <c r="BD22" s="79">
        <v>177.84996000000001</v>
      </c>
      <c r="BE22" s="79">
        <v>1184.75162</v>
      </c>
      <c r="BF22" s="79">
        <v>374.69983999999999</v>
      </c>
      <c r="BG22" s="79">
        <v>8926.6296600000005</v>
      </c>
      <c r="BH22" s="79">
        <v>6.0336100000000004</v>
      </c>
      <c r="BI22" s="79">
        <v>20.812329999999999</v>
      </c>
      <c r="BJ22" s="79">
        <v>0.98570000000000002</v>
      </c>
      <c r="BK22" s="79">
        <v>133.80479</v>
      </c>
      <c r="BL22" s="79">
        <v>27.78866</v>
      </c>
      <c r="BM22" s="79">
        <v>2.9140600000000001</v>
      </c>
      <c r="BN22" s="79">
        <v>0</v>
      </c>
      <c r="BO22" s="79">
        <v>0</v>
      </c>
      <c r="BP22" s="125">
        <v>14910.516920000002</v>
      </c>
      <c r="BQ22" s="126">
        <v>23720.262449999998</v>
      </c>
      <c r="BR22" s="126">
        <v>11085.20335</v>
      </c>
      <c r="BS22" s="125">
        <v>34805.465799999998</v>
      </c>
      <c r="BT22" s="126">
        <v>0</v>
      </c>
      <c r="BU22" s="126">
        <v>225.22139999999999</v>
      </c>
      <c r="BV22" s="125">
        <v>225.22139999999999</v>
      </c>
      <c r="BW22" s="126">
        <v>250.02068</v>
      </c>
      <c r="BX22" s="125">
        <v>35280.707880000002</v>
      </c>
      <c r="BY22" s="127">
        <v>50191.224800000004</v>
      </c>
      <c r="BZ22" s="103"/>
      <c r="CB22" s="84"/>
    </row>
    <row r="23" spans="1:80" ht="14.25" customHeight="1">
      <c r="A23" s="32" t="s">
        <v>456</v>
      </c>
      <c r="B23" s="21" t="s">
        <v>337</v>
      </c>
      <c r="C23" s="104" t="s">
        <v>133</v>
      </c>
      <c r="D23" s="79">
        <v>629.40602000000001</v>
      </c>
      <c r="E23" s="79">
        <v>262.31545</v>
      </c>
      <c r="F23" s="79">
        <v>59.765320000000003</v>
      </c>
      <c r="G23" s="79">
        <v>415.36220000000003</v>
      </c>
      <c r="H23" s="79">
        <v>2303.9417400000002</v>
      </c>
      <c r="I23" s="79">
        <v>0</v>
      </c>
      <c r="J23" s="79">
        <v>104.45805</v>
      </c>
      <c r="K23" s="79">
        <v>0</v>
      </c>
      <c r="L23" s="79">
        <v>146.95230000000001</v>
      </c>
      <c r="M23" s="79">
        <v>0</v>
      </c>
      <c r="N23" s="79">
        <v>1055.91587</v>
      </c>
      <c r="O23" s="79">
        <v>856.16195000000005</v>
      </c>
      <c r="P23" s="79">
        <v>0</v>
      </c>
      <c r="Q23" s="79">
        <v>953.74986999999999</v>
      </c>
      <c r="R23" s="79">
        <v>289.56716999999998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385.37223</v>
      </c>
      <c r="Z23" s="79">
        <v>96.345510000000004</v>
      </c>
      <c r="AA23" s="79">
        <v>21.816859999999998</v>
      </c>
      <c r="AB23" s="79">
        <v>0</v>
      </c>
      <c r="AC23" s="79">
        <v>497.15746000000001</v>
      </c>
      <c r="AD23" s="79">
        <v>7174.4518699999999</v>
      </c>
      <c r="AE23" s="79">
        <v>1884.90137</v>
      </c>
      <c r="AF23" s="79">
        <v>632.85055</v>
      </c>
      <c r="AG23" s="79">
        <v>1047.42569</v>
      </c>
      <c r="AH23" s="79">
        <v>378.822</v>
      </c>
      <c r="AI23" s="79">
        <v>12.153829999999999</v>
      </c>
      <c r="AJ23" s="79">
        <v>31.668469999999999</v>
      </c>
      <c r="AK23" s="79">
        <v>81.916240000000002</v>
      </c>
      <c r="AL23" s="79">
        <v>85.785740000000004</v>
      </c>
      <c r="AM23" s="79">
        <v>411.65592000000004</v>
      </c>
      <c r="AN23" s="79">
        <v>14.74455</v>
      </c>
      <c r="AO23" s="79">
        <v>84.971839999999986</v>
      </c>
      <c r="AP23" s="79">
        <v>1441.6745800000001</v>
      </c>
      <c r="AQ23" s="79">
        <v>130.65924999999999</v>
      </c>
      <c r="AR23" s="79">
        <v>185.26276999999999</v>
      </c>
      <c r="AS23" s="79">
        <v>113.17843999999999</v>
      </c>
      <c r="AT23" s="79">
        <v>0.86367000000000005</v>
      </c>
      <c r="AU23" s="79">
        <v>21.313939999999999</v>
      </c>
      <c r="AV23" s="79">
        <v>203.41263000000001</v>
      </c>
      <c r="AW23" s="79">
        <v>329.46521000000001</v>
      </c>
      <c r="AX23" s="79">
        <v>0</v>
      </c>
      <c r="AY23" s="79">
        <v>225.63423</v>
      </c>
      <c r="AZ23" s="79">
        <v>47.934719999999999</v>
      </c>
      <c r="BA23" s="79">
        <v>24.39883</v>
      </c>
      <c r="BB23" s="79">
        <v>3.0236499999999999</v>
      </c>
      <c r="BC23" s="79">
        <v>18.955349999999999</v>
      </c>
      <c r="BD23" s="79">
        <v>547.87809000000004</v>
      </c>
      <c r="BE23" s="79">
        <v>0</v>
      </c>
      <c r="BF23" s="79">
        <v>182.77573000000001</v>
      </c>
      <c r="BG23" s="79">
        <v>131.10999000000001</v>
      </c>
      <c r="BH23" s="79">
        <v>0</v>
      </c>
      <c r="BI23" s="79">
        <v>35.206969999999998</v>
      </c>
      <c r="BJ23" s="79">
        <v>0.74451999999999996</v>
      </c>
      <c r="BK23" s="79">
        <v>181.03538</v>
      </c>
      <c r="BL23" s="79">
        <v>86.202780000000004</v>
      </c>
      <c r="BM23" s="79">
        <v>12.53689</v>
      </c>
      <c r="BN23" s="79">
        <v>0</v>
      </c>
      <c r="BO23" s="79">
        <v>0</v>
      </c>
      <c r="BP23" s="125">
        <v>23842.903689999992</v>
      </c>
      <c r="BQ23" s="126">
        <v>6564.3230700000004</v>
      </c>
      <c r="BR23" s="126">
        <v>0</v>
      </c>
      <c r="BS23" s="125">
        <v>6564.3230700000004</v>
      </c>
      <c r="BT23" s="126">
        <v>3950.4723899999999</v>
      </c>
      <c r="BU23" s="126">
        <v>125.14118999999999</v>
      </c>
      <c r="BV23" s="125">
        <v>4075.6135799999997</v>
      </c>
      <c r="BW23" s="126">
        <v>644.40183999999999</v>
      </c>
      <c r="BX23" s="125">
        <v>11284.33849</v>
      </c>
      <c r="BY23" s="127">
        <v>35127.242179999994</v>
      </c>
      <c r="BZ23" s="103"/>
      <c r="CB23" s="84"/>
    </row>
    <row r="24" spans="1:80" ht="14.25" customHeight="1">
      <c r="A24" s="32" t="s">
        <v>457</v>
      </c>
      <c r="B24" s="21" t="s">
        <v>338</v>
      </c>
      <c r="C24" s="104" t="s">
        <v>134</v>
      </c>
      <c r="D24" s="79">
        <v>234.20581999999999</v>
      </c>
      <c r="E24" s="79">
        <v>10.546900000000001</v>
      </c>
      <c r="F24" s="79">
        <v>51.049579999999999</v>
      </c>
      <c r="G24" s="79">
        <v>1228.8950600000001</v>
      </c>
      <c r="H24" s="79">
        <v>1230.81032</v>
      </c>
      <c r="I24" s="79">
        <v>123.69741</v>
      </c>
      <c r="J24" s="79">
        <v>640.90443000000005</v>
      </c>
      <c r="K24" s="79">
        <v>42.677399999999999</v>
      </c>
      <c r="L24" s="79">
        <v>12.8306</v>
      </c>
      <c r="M24" s="79">
        <v>0.65737999999999996</v>
      </c>
      <c r="N24" s="79">
        <v>747.40593999999999</v>
      </c>
      <c r="O24" s="79">
        <v>645.80370000000005</v>
      </c>
      <c r="P24" s="79">
        <v>0</v>
      </c>
      <c r="Q24" s="79">
        <v>9406.4290299999993</v>
      </c>
      <c r="R24" s="79">
        <v>0</v>
      </c>
      <c r="S24" s="79">
        <v>1362.98442</v>
      </c>
      <c r="T24" s="79">
        <v>0</v>
      </c>
      <c r="U24" s="79">
        <v>0</v>
      </c>
      <c r="V24" s="79">
        <v>1.55806</v>
      </c>
      <c r="W24" s="79">
        <v>0</v>
      </c>
      <c r="X24" s="79">
        <v>0</v>
      </c>
      <c r="Y24" s="79">
        <v>68.922290000000004</v>
      </c>
      <c r="Z24" s="79">
        <v>116.06713000000001</v>
      </c>
      <c r="AA24" s="79">
        <v>1631.7849000000001</v>
      </c>
      <c r="AB24" s="79">
        <v>0</v>
      </c>
      <c r="AC24" s="79">
        <v>52.080649999999999</v>
      </c>
      <c r="AD24" s="79">
        <v>40704.194939999994</v>
      </c>
      <c r="AE24" s="79">
        <v>19.321709999999999</v>
      </c>
      <c r="AF24" s="79">
        <v>630.89693</v>
      </c>
      <c r="AG24" s="79">
        <v>3650.3982900000001</v>
      </c>
      <c r="AH24" s="79">
        <v>421.58413000000002</v>
      </c>
      <c r="AI24" s="79">
        <v>30.110890000000001</v>
      </c>
      <c r="AJ24" s="79">
        <v>0</v>
      </c>
      <c r="AK24" s="79">
        <v>11.7333</v>
      </c>
      <c r="AL24" s="79">
        <v>5.5189199999999996</v>
      </c>
      <c r="AM24" s="79">
        <v>510.95096999999998</v>
      </c>
      <c r="AN24" s="79">
        <v>4.8209900000000001</v>
      </c>
      <c r="AO24" s="79">
        <v>193.94032000000001</v>
      </c>
      <c r="AP24" s="79">
        <v>340.14749999999998</v>
      </c>
      <c r="AQ24" s="79">
        <v>27.696639999999999</v>
      </c>
      <c r="AR24" s="79">
        <v>32.97</v>
      </c>
      <c r="AS24" s="79">
        <v>45.263719999999999</v>
      </c>
      <c r="AT24" s="79">
        <v>0.32690999999999998</v>
      </c>
      <c r="AU24" s="79">
        <v>34.431280000000001</v>
      </c>
      <c r="AV24" s="79">
        <v>442.30926999999997</v>
      </c>
      <c r="AW24" s="79">
        <v>882.50847999999996</v>
      </c>
      <c r="AX24" s="79">
        <v>0</v>
      </c>
      <c r="AY24" s="79">
        <v>19.192270000000001</v>
      </c>
      <c r="AZ24" s="79">
        <v>10.158290000000001</v>
      </c>
      <c r="BA24" s="79">
        <v>7.0525000000000002</v>
      </c>
      <c r="BB24" s="79">
        <v>0</v>
      </c>
      <c r="BC24" s="79">
        <v>26.742349999999998</v>
      </c>
      <c r="BD24" s="79">
        <v>105.84226</v>
      </c>
      <c r="BE24" s="79">
        <v>249.60252</v>
      </c>
      <c r="BF24" s="79">
        <v>133.84403</v>
      </c>
      <c r="BG24" s="79">
        <v>84.151889999999995</v>
      </c>
      <c r="BH24" s="79">
        <v>0.24995000000000001</v>
      </c>
      <c r="BI24" s="79">
        <v>7.17082</v>
      </c>
      <c r="BJ24" s="79">
        <v>8.1780000000000005E-2</v>
      </c>
      <c r="BK24" s="79">
        <v>272.19484999999997</v>
      </c>
      <c r="BL24" s="79">
        <v>270.20209</v>
      </c>
      <c r="BM24" s="79">
        <v>36.017940000000003</v>
      </c>
      <c r="BN24" s="79">
        <v>0</v>
      </c>
      <c r="BO24" s="79">
        <v>0</v>
      </c>
      <c r="BP24" s="125">
        <v>66820.939750000005</v>
      </c>
      <c r="BQ24" s="126">
        <v>1173.23091</v>
      </c>
      <c r="BR24" s="126">
        <v>0</v>
      </c>
      <c r="BS24" s="125">
        <v>1173.23091</v>
      </c>
      <c r="BT24" s="126">
        <v>6422.1761399999996</v>
      </c>
      <c r="BU24" s="126">
        <v>2454.4414499999998</v>
      </c>
      <c r="BV24" s="125">
        <v>8876.6175899999998</v>
      </c>
      <c r="BW24" s="126">
        <v>9548.1677600000003</v>
      </c>
      <c r="BX24" s="125">
        <v>19598.01626</v>
      </c>
      <c r="BY24" s="127">
        <v>86418.956010000009</v>
      </c>
      <c r="BZ24" s="103"/>
      <c r="CB24" s="84"/>
    </row>
    <row r="25" spans="1:80" ht="14.25" customHeight="1">
      <c r="A25" s="32" t="s">
        <v>458</v>
      </c>
      <c r="B25" s="21" t="s">
        <v>365</v>
      </c>
      <c r="C25" s="104" t="s">
        <v>135</v>
      </c>
      <c r="D25" s="79">
        <v>50.58981</v>
      </c>
      <c r="E25" s="79">
        <v>2.9034499999999999</v>
      </c>
      <c r="F25" s="79">
        <v>14.173019999999999</v>
      </c>
      <c r="G25" s="79">
        <v>3645.6249000000003</v>
      </c>
      <c r="H25" s="79">
        <v>243.7928</v>
      </c>
      <c r="I25" s="79">
        <v>556.41020000000003</v>
      </c>
      <c r="J25" s="79">
        <v>888.72973000000002</v>
      </c>
      <c r="K25" s="79">
        <v>703.00741000000005</v>
      </c>
      <c r="L25" s="79">
        <v>735.19736999999998</v>
      </c>
      <c r="M25" s="79">
        <v>4.2420799999999996</v>
      </c>
      <c r="N25" s="79">
        <v>0</v>
      </c>
      <c r="O25" s="79">
        <v>44.64575</v>
      </c>
      <c r="P25" s="79">
        <v>2687.6772999999998</v>
      </c>
      <c r="Q25" s="79">
        <v>893.24364000000003</v>
      </c>
      <c r="R25" s="79">
        <v>3851.5680499999999</v>
      </c>
      <c r="S25" s="79">
        <v>0</v>
      </c>
      <c r="T25" s="79">
        <v>0</v>
      </c>
      <c r="U25" s="79">
        <v>0</v>
      </c>
      <c r="V25" s="79">
        <v>0</v>
      </c>
      <c r="W25" s="79">
        <v>497.88713999999999</v>
      </c>
      <c r="X25" s="79">
        <v>0</v>
      </c>
      <c r="Y25" s="79">
        <v>309.22384</v>
      </c>
      <c r="Z25" s="79">
        <v>113.17592999999999</v>
      </c>
      <c r="AA25" s="79">
        <v>0</v>
      </c>
      <c r="AB25" s="79">
        <v>0</v>
      </c>
      <c r="AC25" s="79">
        <v>5683.5175300000001</v>
      </c>
      <c r="AD25" s="79">
        <v>12456.32317</v>
      </c>
      <c r="AE25" s="79">
        <v>9.4375199999999992</v>
      </c>
      <c r="AF25" s="79">
        <v>210.52806000000001</v>
      </c>
      <c r="AG25" s="79">
        <v>1079.7888800000001</v>
      </c>
      <c r="AH25" s="79">
        <v>331.91665</v>
      </c>
      <c r="AI25" s="79">
        <v>128.46137999999999</v>
      </c>
      <c r="AJ25" s="79">
        <v>0</v>
      </c>
      <c r="AK25" s="79">
        <v>126.39511</v>
      </c>
      <c r="AL25" s="79">
        <v>122.81870000000001</v>
      </c>
      <c r="AM25" s="79">
        <v>132.27855</v>
      </c>
      <c r="AN25" s="79">
        <v>1.71966</v>
      </c>
      <c r="AO25" s="79">
        <v>1750.3150700000001</v>
      </c>
      <c r="AP25" s="79">
        <v>354.16095000000001</v>
      </c>
      <c r="AQ25" s="79">
        <v>1225.61428</v>
      </c>
      <c r="AR25" s="79">
        <v>60.674970000000002</v>
      </c>
      <c r="AS25" s="79">
        <v>14.016590000000001</v>
      </c>
      <c r="AT25" s="79">
        <v>0.10753</v>
      </c>
      <c r="AU25" s="79">
        <v>13.08358</v>
      </c>
      <c r="AV25" s="79">
        <v>2132.0197699999999</v>
      </c>
      <c r="AW25" s="79">
        <v>630.56299000000001</v>
      </c>
      <c r="AX25" s="79">
        <v>0</v>
      </c>
      <c r="AY25" s="79">
        <v>242.86386999999999</v>
      </c>
      <c r="AZ25" s="79">
        <v>100.73293000000001</v>
      </c>
      <c r="BA25" s="79">
        <v>17.910229999999999</v>
      </c>
      <c r="BB25" s="79">
        <v>0</v>
      </c>
      <c r="BC25" s="79">
        <v>2.1869399999999999</v>
      </c>
      <c r="BD25" s="79">
        <v>328.32867999999996</v>
      </c>
      <c r="BE25" s="79">
        <v>0</v>
      </c>
      <c r="BF25" s="79">
        <v>8.9886900000000001</v>
      </c>
      <c r="BG25" s="79">
        <v>15.025180000000001</v>
      </c>
      <c r="BH25" s="79">
        <v>0</v>
      </c>
      <c r="BI25" s="79">
        <v>6.2683999999999997</v>
      </c>
      <c r="BJ25" s="79">
        <v>0</v>
      </c>
      <c r="BK25" s="79">
        <v>46.509259999999998</v>
      </c>
      <c r="BL25" s="79">
        <v>684.48523999999998</v>
      </c>
      <c r="BM25" s="79">
        <v>1.1137999999999999</v>
      </c>
      <c r="BN25" s="79">
        <v>0</v>
      </c>
      <c r="BO25" s="79">
        <v>0</v>
      </c>
      <c r="BP25" s="125">
        <v>43160.246579999992</v>
      </c>
      <c r="BQ25" s="126">
        <v>330.90023000000002</v>
      </c>
      <c r="BR25" s="126">
        <v>57.004930000000002</v>
      </c>
      <c r="BS25" s="125">
        <v>387.90516000000002</v>
      </c>
      <c r="BT25" s="126">
        <v>3081.29045</v>
      </c>
      <c r="BU25" s="126">
        <v>1800.1717799999999</v>
      </c>
      <c r="BV25" s="125">
        <v>4881.4622300000001</v>
      </c>
      <c r="BW25" s="126">
        <v>16775.449120000001</v>
      </c>
      <c r="BX25" s="125">
        <v>22044.816510000001</v>
      </c>
      <c r="BY25" s="127">
        <v>65205.063089999996</v>
      </c>
      <c r="BZ25" s="103"/>
      <c r="CB25" s="84"/>
    </row>
    <row r="26" spans="1:80" ht="14.25" customHeight="1">
      <c r="A26" s="32" t="s">
        <v>459</v>
      </c>
      <c r="B26" s="21" t="s">
        <v>339</v>
      </c>
      <c r="C26" s="104" t="s">
        <v>136</v>
      </c>
      <c r="D26" s="79">
        <v>888.22644000000003</v>
      </c>
      <c r="E26" s="79">
        <v>66.316730000000007</v>
      </c>
      <c r="F26" s="79">
        <v>11.74282</v>
      </c>
      <c r="G26" s="79">
        <v>399.35366999999997</v>
      </c>
      <c r="H26" s="79">
        <v>1065.4103700000001</v>
      </c>
      <c r="I26" s="79">
        <v>0</v>
      </c>
      <c r="J26" s="79">
        <v>115.77164999999999</v>
      </c>
      <c r="K26" s="79">
        <v>2.99329</v>
      </c>
      <c r="L26" s="79">
        <v>81.751459999999994</v>
      </c>
      <c r="M26" s="79">
        <v>23.57058</v>
      </c>
      <c r="N26" s="79">
        <v>0</v>
      </c>
      <c r="O26" s="79">
        <v>18.481870000000001</v>
      </c>
      <c r="P26" s="79">
        <v>0</v>
      </c>
      <c r="Q26" s="79">
        <v>227.40626</v>
      </c>
      <c r="R26" s="79">
        <v>46.560780000000001</v>
      </c>
      <c r="S26" s="79">
        <v>0</v>
      </c>
      <c r="T26" s="79">
        <v>0</v>
      </c>
      <c r="U26" s="79">
        <v>49.22186</v>
      </c>
      <c r="V26" s="79">
        <v>0</v>
      </c>
      <c r="W26" s="79">
        <v>223.22424000000001</v>
      </c>
      <c r="X26" s="79">
        <v>0</v>
      </c>
      <c r="Y26" s="79">
        <v>289.42802999999998</v>
      </c>
      <c r="Z26" s="79">
        <v>273.00236999999998</v>
      </c>
      <c r="AA26" s="79">
        <v>59.600360000000002</v>
      </c>
      <c r="AB26" s="79">
        <v>0</v>
      </c>
      <c r="AC26" s="79">
        <v>34.955399999999997</v>
      </c>
      <c r="AD26" s="79">
        <v>6992.4946500000005</v>
      </c>
      <c r="AE26" s="79">
        <v>34.722610000000003</v>
      </c>
      <c r="AF26" s="79">
        <v>336.26411999999999</v>
      </c>
      <c r="AG26" s="79">
        <v>137.75006999999999</v>
      </c>
      <c r="AH26" s="79">
        <v>539.07106999999996</v>
      </c>
      <c r="AI26" s="79">
        <v>14.782249999999999</v>
      </c>
      <c r="AJ26" s="79">
        <v>0.22333</v>
      </c>
      <c r="AK26" s="79">
        <v>55.349179999999997</v>
      </c>
      <c r="AL26" s="79">
        <v>80.550740000000005</v>
      </c>
      <c r="AM26" s="79">
        <v>138.02016</v>
      </c>
      <c r="AN26" s="79">
        <v>17.733529999999998</v>
      </c>
      <c r="AO26" s="79">
        <v>82.221979999999988</v>
      </c>
      <c r="AP26" s="79">
        <v>3749.28982</v>
      </c>
      <c r="AQ26" s="79">
        <v>285.86127999999997</v>
      </c>
      <c r="AR26" s="79">
        <v>45.177250000000001</v>
      </c>
      <c r="AS26" s="79">
        <v>70.170509999999993</v>
      </c>
      <c r="AT26" s="79">
        <v>2.2204199999999998</v>
      </c>
      <c r="AU26" s="79">
        <v>37.721980000000002</v>
      </c>
      <c r="AV26" s="79">
        <v>101.36752999999999</v>
      </c>
      <c r="AW26" s="79">
        <v>206.03524999999999</v>
      </c>
      <c r="AX26" s="79">
        <v>0</v>
      </c>
      <c r="AY26" s="79">
        <v>13.871740000000001</v>
      </c>
      <c r="AZ26" s="79">
        <v>60.8354</v>
      </c>
      <c r="BA26" s="79">
        <v>32.485619999999997</v>
      </c>
      <c r="BB26" s="79">
        <v>24.87715</v>
      </c>
      <c r="BC26" s="79">
        <v>28.201270000000001</v>
      </c>
      <c r="BD26" s="79">
        <v>224.43630999999999</v>
      </c>
      <c r="BE26" s="79">
        <v>0</v>
      </c>
      <c r="BF26" s="79">
        <v>289.91172</v>
      </c>
      <c r="BG26" s="79">
        <v>78.147599999999997</v>
      </c>
      <c r="BH26" s="79">
        <v>0</v>
      </c>
      <c r="BI26" s="79">
        <v>7.3814299999999999</v>
      </c>
      <c r="BJ26" s="79">
        <v>5.6157199999999996</v>
      </c>
      <c r="BK26" s="79">
        <v>77.243639999999999</v>
      </c>
      <c r="BL26" s="79">
        <v>300.13591000000002</v>
      </c>
      <c r="BM26" s="79">
        <v>3.7864100000000001</v>
      </c>
      <c r="BN26" s="79">
        <v>0</v>
      </c>
      <c r="BO26" s="79">
        <v>0</v>
      </c>
      <c r="BP26" s="125">
        <v>17950.975830000007</v>
      </c>
      <c r="BQ26" s="126">
        <v>24843.427049999998</v>
      </c>
      <c r="BR26" s="126">
        <v>0</v>
      </c>
      <c r="BS26" s="125">
        <v>24843.427049999998</v>
      </c>
      <c r="BT26" s="126">
        <v>1937.56843</v>
      </c>
      <c r="BU26" s="126">
        <v>425.02177</v>
      </c>
      <c r="BV26" s="125">
        <v>2362.5902000000001</v>
      </c>
      <c r="BW26" s="126">
        <v>3184.1244700000002</v>
      </c>
      <c r="BX26" s="125">
        <v>30390.141719999996</v>
      </c>
      <c r="BY26" s="127">
        <v>48341.117550000003</v>
      </c>
      <c r="BZ26" s="103"/>
      <c r="CB26" s="84"/>
    </row>
    <row r="27" spans="1:80" ht="14.25" customHeight="1">
      <c r="A27" s="32" t="s">
        <v>460</v>
      </c>
      <c r="B27" s="21" t="s">
        <v>340</v>
      </c>
      <c r="C27" s="104" t="s">
        <v>137</v>
      </c>
      <c r="D27" s="79">
        <v>27.15081</v>
      </c>
      <c r="E27" s="79">
        <v>2.5763199999999999</v>
      </c>
      <c r="F27" s="79">
        <v>2.1950400000000001</v>
      </c>
      <c r="G27" s="79">
        <v>156.92126999999999</v>
      </c>
      <c r="H27" s="79">
        <v>199.02957000000001</v>
      </c>
      <c r="I27" s="79">
        <v>0</v>
      </c>
      <c r="J27" s="79">
        <v>2.4468399999999999</v>
      </c>
      <c r="K27" s="79">
        <v>1.5258499999999999</v>
      </c>
      <c r="L27" s="79">
        <v>1.4090499999999999</v>
      </c>
      <c r="M27" s="79">
        <v>121.20050999999999</v>
      </c>
      <c r="N27" s="79">
        <v>0</v>
      </c>
      <c r="O27" s="79">
        <v>3.2033999999999998</v>
      </c>
      <c r="P27" s="79">
        <v>0</v>
      </c>
      <c r="Q27" s="79">
        <v>38.008409999999998</v>
      </c>
      <c r="R27" s="79">
        <v>13.959860000000001</v>
      </c>
      <c r="S27" s="79">
        <v>0</v>
      </c>
      <c r="T27" s="79">
        <v>0</v>
      </c>
      <c r="U27" s="79">
        <v>0</v>
      </c>
      <c r="V27" s="79">
        <v>0</v>
      </c>
      <c r="W27" s="79">
        <v>63.827269999999999</v>
      </c>
      <c r="X27" s="79">
        <v>0</v>
      </c>
      <c r="Y27" s="79">
        <v>8.3785600000000002</v>
      </c>
      <c r="Z27" s="79">
        <v>17.905360000000002</v>
      </c>
      <c r="AA27" s="79">
        <v>0</v>
      </c>
      <c r="AB27" s="79">
        <v>0</v>
      </c>
      <c r="AC27" s="79">
        <v>2.2641200000000001</v>
      </c>
      <c r="AD27" s="79">
        <v>1253.73046</v>
      </c>
      <c r="AE27" s="79">
        <v>46.754060000000003</v>
      </c>
      <c r="AF27" s="79">
        <v>27.670300000000001</v>
      </c>
      <c r="AG27" s="79">
        <v>231.81847999999999</v>
      </c>
      <c r="AH27" s="79">
        <v>77.453109999999995</v>
      </c>
      <c r="AI27" s="79">
        <v>10.015840000000001</v>
      </c>
      <c r="AJ27" s="79">
        <v>438.96532000000002</v>
      </c>
      <c r="AK27" s="79">
        <v>165.02231</v>
      </c>
      <c r="AL27" s="79">
        <v>309.09341000000001</v>
      </c>
      <c r="AM27" s="79">
        <v>70.995000000000005</v>
      </c>
      <c r="AN27" s="79">
        <v>71.514279999999999</v>
      </c>
      <c r="AO27" s="79">
        <v>247.65917999999999</v>
      </c>
      <c r="AP27" s="79">
        <v>1538.92887</v>
      </c>
      <c r="AQ27" s="79">
        <v>976.95655999999997</v>
      </c>
      <c r="AR27" s="79">
        <v>201.78406000000001</v>
      </c>
      <c r="AS27" s="79">
        <v>45.85613</v>
      </c>
      <c r="AT27" s="79">
        <v>0.30124000000000001</v>
      </c>
      <c r="AU27" s="79">
        <v>8.8636999999999997</v>
      </c>
      <c r="AV27" s="79">
        <v>137.05337</v>
      </c>
      <c r="AW27" s="79">
        <v>125.72611999999999</v>
      </c>
      <c r="AX27" s="79">
        <v>0</v>
      </c>
      <c r="AY27" s="79">
        <v>24.815550000000002</v>
      </c>
      <c r="AZ27" s="79">
        <v>43.856899999999996</v>
      </c>
      <c r="BA27" s="79">
        <v>9.1415299999999995</v>
      </c>
      <c r="BB27" s="79">
        <v>3.3860000000000001E-2</v>
      </c>
      <c r="BC27" s="79">
        <v>14.302899999999999</v>
      </c>
      <c r="BD27" s="79">
        <v>172.5967</v>
      </c>
      <c r="BE27" s="79">
        <v>0</v>
      </c>
      <c r="BF27" s="79">
        <v>212.62689</v>
      </c>
      <c r="BG27" s="79">
        <v>97.253500000000003</v>
      </c>
      <c r="BH27" s="79">
        <v>0</v>
      </c>
      <c r="BI27" s="79">
        <v>20.203330000000001</v>
      </c>
      <c r="BJ27" s="79">
        <v>3.1356299999999999</v>
      </c>
      <c r="BK27" s="79">
        <v>80.288809999999998</v>
      </c>
      <c r="BL27" s="79">
        <v>118.88668</v>
      </c>
      <c r="BM27" s="79">
        <v>41.366759999999999</v>
      </c>
      <c r="BN27" s="79">
        <v>0</v>
      </c>
      <c r="BO27" s="79">
        <v>0</v>
      </c>
      <c r="BP27" s="125">
        <v>7486.6730799999978</v>
      </c>
      <c r="BQ27" s="126">
        <v>22119.056199999999</v>
      </c>
      <c r="BR27" s="126">
        <v>0</v>
      </c>
      <c r="BS27" s="125">
        <v>22119.056199999999</v>
      </c>
      <c r="BT27" s="126">
        <v>2490.64761</v>
      </c>
      <c r="BU27" s="126">
        <v>287.11423000000002</v>
      </c>
      <c r="BV27" s="125">
        <v>2777.7618400000001</v>
      </c>
      <c r="BW27" s="126">
        <v>848.38273000000004</v>
      </c>
      <c r="BX27" s="125">
        <v>25745.200769999999</v>
      </c>
      <c r="BY27" s="127">
        <v>33231.873849999996</v>
      </c>
      <c r="BZ27" s="103"/>
      <c r="CB27" s="84"/>
    </row>
    <row r="28" spans="1:80" ht="14.25" customHeight="1">
      <c r="A28" s="32" t="s">
        <v>461</v>
      </c>
      <c r="B28" s="21" t="s">
        <v>341</v>
      </c>
      <c r="C28" s="104" t="s">
        <v>138</v>
      </c>
      <c r="D28" s="79">
        <v>238.96283</v>
      </c>
      <c r="E28" s="79">
        <v>1.4449099999999999</v>
      </c>
      <c r="F28" s="79">
        <v>4.3181700000000003</v>
      </c>
      <c r="G28" s="79">
        <v>1277.86537</v>
      </c>
      <c r="H28" s="79">
        <v>105.11393</v>
      </c>
      <c r="I28" s="79">
        <v>0</v>
      </c>
      <c r="J28" s="79">
        <v>9.3878599999999999</v>
      </c>
      <c r="K28" s="79">
        <v>61.635199999999998</v>
      </c>
      <c r="L28" s="79">
        <v>28.434979999999999</v>
      </c>
      <c r="M28" s="79">
        <v>0</v>
      </c>
      <c r="N28" s="79">
        <v>0</v>
      </c>
      <c r="O28" s="79">
        <v>1.9694499999999999</v>
      </c>
      <c r="P28" s="79">
        <v>0</v>
      </c>
      <c r="Q28" s="79">
        <v>163.73065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0.69411999999999996</v>
      </c>
      <c r="Y28" s="79">
        <v>164.22022000000001</v>
      </c>
      <c r="Z28" s="79">
        <v>213.05927</v>
      </c>
      <c r="AA28" s="79">
        <v>0</v>
      </c>
      <c r="AB28" s="79">
        <v>0</v>
      </c>
      <c r="AC28" s="79">
        <v>64.314120000000003</v>
      </c>
      <c r="AD28" s="79">
        <v>3942.1604700000003</v>
      </c>
      <c r="AE28" s="79">
        <v>551.45771999999999</v>
      </c>
      <c r="AF28" s="79">
        <v>439.06259999999997</v>
      </c>
      <c r="AG28" s="79">
        <v>165.87343999999999</v>
      </c>
      <c r="AH28" s="79">
        <v>344.67648000000003</v>
      </c>
      <c r="AI28" s="79">
        <v>12.23926</v>
      </c>
      <c r="AJ28" s="79">
        <v>95.754739999999998</v>
      </c>
      <c r="AK28" s="79">
        <v>156.26309000000001</v>
      </c>
      <c r="AL28" s="79">
        <v>299.03987000000001</v>
      </c>
      <c r="AM28" s="79">
        <v>177.90888000000001</v>
      </c>
      <c r="AN28" s="79">
        <v>7.4242100000000004</v>
      </c>
      <c r="AO28" s="79">
        <v>195.66583</v>
      </c>
      <c r="AP28" s="79">
        <v>3542.9989999999998</v>
      </c>
      <c r="AQ28" s="79">
        <v>673.44150000000002</v>
      </c>
      <c r="AR28" s="79">
        <v>69.150279999999995</v>
      </c>
      <c r="AS28" s="79">
        <v>97.691860000000005</v>
      </c>
      <c r="AT28" s="79">
        <v>0.69411999999999996</v>
      </c>
      <c r="AU28" s="79">
        <v>45.058549999999997</v>
      </c>
      <c r="AV28" s="79">
        <v>271.13283000000001</v>
      </c>
      <c r="AW28" s="79">
        <v>762.15868</v>
      </c>
      <c r="AX28" s="79">
        <v>0.37606000000000001</v>
      </c>
      <c r="AY28" s="79">
        <v>66.285970000000006</v>
      </c>
      <c r="AZ28" s="79">
        <v>24.965950000000003</v>
      </c>
      <c r="BA28" s="79">
        <v>16.126359999999998</v>
      </c>
      <c r="BB28" s="79">
        <v>0.25097999999999998</v>
      </c>
      <c r="BC28" s="79">
        <v>99.951089999999994</v>
      </c>
      <c r="BD28" s="79">
        <v>445.45510000000002</v>
      </c>
      <c r="BE28" s="79">
        <v>2771.9610699999998</v>
      </c>
      <c r="BF28" s="79">
        <v>56.780189999999997</v>
      </c>
      <c r="BG28" s="79">
        <v>79.751419999999996</v>
      </c>
      <c r="BH28" s="79">
        <v>8.9854400000000005</v>
      </c>
      <c r="BI28" s="79">
        <v>104.20001999999999</v>
      </c>
      <c r="BJ28" s="79">
        <v>55.781599999999997</v>
      </c>
      <c r="BK28" s="79">
        <v>598.70762999999999</v>
      </c>
      <c r="BL28" s="79">
        <v>62.093960000000003</v>
      </c>
      <c r="BM28" s="79">
        <v>17.235810000000001</v>
      </c>
      <c r="BN28" s="79">
        <v>0</v>
      </c>
      <c r="BO28" s="79">
        <v>0</v>
      </c>
      <c r="BP28" s="125">
        <v>18593.913140000004</v>
      </c>
      <c r="BQ28" s="126">
        <v>21920.146390000002</v>
      </c>
      <c r="BR28" s="126">
        <v>0</v>
      </c>
      <c r="BS28" s="125">
        <v>21920.146390000002</v>
      </c>
      <c r="BT28" s="126">
        <v>485.02102000000002</v>
      </c>
      <c r="BU28" s="126">
        <v>234.51272</v>
      </c>
      <c r="BV28" s="125">
        <v>719.53374000000008</v>
      </c>
      <c r="BW28" s="126">
        <v>1560.14393</v>
      </c>
      <c r="BX28" s="125">
        <v>24199.824059999999</v>
      </c>
      <c r="BY28" s="127">
        <v>42793.737200000003</v>
      </c>
      <c r="BZ28" s="103"/>
      <c r="CB28" s="84"/>
    </row>
    <row r="29" spans="1:80" ht="14.25" customHeight="1">
      <c r="A29" s="32" t="s">
        <v>462</v>
      </c>
      <c r="B29" s="21" t="s">
        <v>342</v>
      </c>
      <c r="C29" s="104" t="s">
        <v>139</v>
      </c>
      <c r="D29" s="79">
        <v>231.35706999999999</v>
      </c>
      <c r="E29" s="79">
        <v>59.073160000000001</v>
      </c>
      <c r="F29" s="79">
        <v>19.236059999999998</v>
      </c>
      <c r="G29" s="79">
        <v>2160.4487899999999</v>
      </c>
      <c r="H29" s="79">
        <v>783.70144000000005</v>
      </c>
      <c r="I29" s="79">
        <v>0</v>
      </c>
      <c r="J29" s="79">
        <v>181.05080000000001</v>
      </c>
      <c r="K29" s="79">
        <v>8.8008799999999994</v>
      </c>
      <c r="L29" s="79">
        <v>71.819599999999994</v>
      </c>
      <c r="M29" s="79">
        <v>0</v>
      </c>
      <c r="N29" s="79">
        <v>0</v>
      </c>
      <c r="O29" s="79">
        <v>25.520050000000001</v>
      </c>
      <c r="P29" s="79">
        <v>0</v>
      </c>
      <c r="Q29" s="79">
        <v>1708.6906300000001</v>
      </c>
      <c r="R29" s="79">
        <v>1554.32033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63.618130000000001</v>
      </c>
      <c r="Z29" s="79">
        <v>182.35265000000001</v>
      </c>
      <c r="AA29" s="79">
        <v>0</v>
      </c>
      <c r="AB29" s="79">
        <v>0</v>
      </c>
      <c r="AC29" s="79">
        <v>240.89957000000001</v>
      </c>
      <c r="AD29" s="79">
        <v>4100.9485199999999</v>
      </c>
      <c r="AE29" s="79">
        <v>5103.1266800000003</v>
      </c>
      <c r="AF29" s="79">
        <v>463.69691999999998</v>
      </c>
      <c r="AG29" s="79">
        <v>450.99892999999997</v>
      </c>
      <c r="AH29" s="79">
        <v>394.01504999999997</v>
      </c>
      <c r="AI29" s="79">
        <v>213.65863999999999</v>
      </c>
      <c r="AJ29" s="79">
        <v>0.22588</v>
      </c>
      <c r="AK29" s="79">
        <v>152.02319</v>
      </c>
      <c r="AL29" s="79">
        <v>24.94857</v>
      </c>
      <c r="AM29" s="79">
        <v>246.02627000000001</v>
      </c>
      <c r="AN29" s="79">
        <v>13.35675</v>
      </c>
      <c r="AO29" s="79">
        <v>238.76812000000001</v>
      </c>
      <c r="AP29" s="79">
        <v>294.53095000000002</v>
      </c>
      <c r="AQ29" s="79">
        <v>3047.5100600000001</v>
      </c>
      <c r="AR29" s="79">
        <v>338.60010999999997</v>
      </c>
      <c r="AS29" s="79">
        <v>234.94645</v>
      </c>
      <c r="AT29" s="79">
        <v>2.2492200000000002</v>
      </c>
      <c r="AU29" s="79">
        <v>56.40643</v>
      </c>
      <c r="AV29" s="79">
        <v>524.46620000000007</v>
      </c>
      <c r="AW29" s="79">
        <v>1762.55621</v>
      </c>
      <c r="AX29" s="79">
        <v>0</v>
      </c>
      <c r="AY29" s="79">
        <v>29.553570000000001</v>
      </c>
      <c r="AZ29" s="79">
        <v>67.881889999999999</v>
      </c>
      <c r="BA29" s="79">
        <v>773.60797000000002</v>
      </c>
      <c r="BB29" s="79">
        <v>1.0579400000000001</v>
      </c>
      <c r="BC29" s="79">
        <v>74.566130000000001</v>
      </c>
      <c r="BD29" s="79">
        <v>245.88332000000003</v>
      </c>
      <c r="BE29" s="79">
        <v>441.55228</v>
      </c>
      <c r="BF29" s="79">
        <v>115.35411999999999</v>
      </c>
      <c r="BG29" s="79">
        <v>705.70609999999999</v>
      </c>
      <c r="BH29" s="79">
        <v>1.65873</v>
      </c>
      <c r="BI29" s="79">
        <v>34.355400000000003</v>
      </c>
      <c r="BJ29" s="79">
        <v>40.115290000000002</v>
      </c>
      <c r="BK29" s="79">
        <v>181.11840000000001</v>
      </c>
      <c r="BL29" s="79">
        <v>388.70157999999998</v>
      </c>
      <c r="BM29" s="79">
        <v>32.424500000000002</v>
      </c>
      <c r="BN29" s="79">
        <v>0</v>
      </c>
      <c r="BO29" s="79">
        <v>0</v>
      </c>
      <c r="BP29" s="125">
        <v>28087.485529999998</v>
      </c>
      <c r="BQ29" s="126">
        <v>1523.8027500000001</v>
      </c>
      <c r="BR29" s="126">
        <v>0</v>
      </c>
      <c r="BS29" s="125">
        <v>1523.8027500000001</v>
      </c>
      <c r="BT29" s="126">
        <v>18650.293519999999</v>
      </c>
      <c r="BU29" s="126">
        <v>563.62504999999999</v>
      </c>
      <c r="BV29" s="125">
        <v>19213.918569999998</v>
      </c>
      <c r="BW29" s="126">
        <v>3948.5793399999998</v>
      </c>
      <c r="BX29" s="125">
        <v>24686.300659999997</v>
      </c>
      <c r="BY29" s="127">
        <v>52773.786189999999</v>
      </c>
      <c r="BZ29" s="103"/>
      <c r="CB29" s="84"/>
    </row>
    <row r="30" spans="1:80" ht="14.25" customHeight="1">
      <c r="A30" s="32" t="s">
        <v>463</v>
      </c>
      <c r="B30" s="21" t="s">
        <v>366</v>
      </c>
      <c r="C30" s="104" t="s">
        <v>140</v>
      </c>
      <c r="D30" s="79">
        <v>28.253319999999999</v>
      </c>
      <c r="E30" s="79">
        <v>1.3910199999999999</v>
      </c>
      <c r="F30" s="79">
        <v>24.043749999999999</v>
      </c>
      <c r="G30" s="79">
        <v>61.438839999999992</v>
      </c>
      <c r="H30" s="79">
        <v>14.44037</v>
      </c>
      <c r="I30" s="79">
        <v>3.3461699999999999</v>
      </c>
      <c r="J30" s="79">
        <v>1.8238799999999999</v>
      </c>
      <c r="K30" s="79">
        <v>0</v>
      </c>
      <c r="L30" s="79">
        <v>0.82060999999999995</v>
      </c>
      <c r="M30" s="79">
        <v>0</v>
      </c>
      <c r="N30" s="79">
        <v>0</v>
      </c>
      <c r="O30" s="79">
        <v>0</v>
      </c>
      <c r="P30" s="79">
        <v>0</v>
      </c>
      <c r="Q30" s="79">
        <v>223.16741999999999</v>
      </c>
      <c r="R30" s="79">
        <v>3.4224399999999999</v>
      </c>
      <c r="S30" s="79">
        <v>0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8.1084200000000006</v>
      </c>
      <c r="Z30" s="79">
        <v>23.654160000000001</v>
      </c>
      <c r="AA30" s="79">
        <v>58.646990000000002</v>
      </c>
      <c r="AB30" s="79">
        <v>0</v>
      </c>
      <c r="AC30" s="79">
        <v>43.002119999999998</v>
      </c>
      <c r="AD30" s="79">
        <v>238.22848999999999</v>
      </c>
      <c r="AE30" s="79">
        <v>910.84451999999999</v>
      </c>
      <c r="AF30" s="79">
        <v>62.44229</v>
      </c>
      <c r="AG30" s="79">
        <v>46.77393</v>
      </c>
      <c r="AH30" s="79">
        <v>61.465980000000002</v>
      </c>
      <c r="AI30" s="79">
        <v>15.197050000000001</v>
      </c>
      <c r="AJ30" s="79">
        <v>0</v>
      </c>
      <c r="AK30" s="79">
        <v>39.262309999999999</v>
      </c>
      <c r="AL30" s="79">
        <v>4.8058800000000002</v>
      </c>
      <c r="AM30" s="79">
        <v>34.940800000000003</v>
      </c>
      <c r="AN30" s="79">
        <v>0.99912999999999996</v>
      </c>
      <c r="AO30" s="79">
        <v>4.4614099999999999</v>
      </c>
      <c r="AP30" s="79">
        <v>4.5951700000000004</v>
      </c>
      <c r="AQ30" s="79">
        <v>38.146920000000001</v>
      </c>
      <c r="AR30" s="79">
        <v>27.432839999999999</v>
      </c>
      <c r="AS30" s="79">
        <v>23.087669999999999</v>
      </c>
      <c r="AT30" s="79">
        <v>0.18157999999999999</v>
      </c>
      <c r="AU30" s="79">
        <v>1.0486</v>
      </c>
      <c r="AV30" s="79">
        <v>56.091180000000001</v>
      </c>
      <c r="AW30" s="79">
        <v>287.77132</v>
      </c>
      <c r="AX30" s="79">
        <v>4.9899999999999996E-3</v>
      </c>
      <c r="AY30" s="79">
        <v>1.87208</v>
      </c>
      <c r="AZ30" s="79">
        <v>0.71209</v>
      </c>
      <c r="BA30" s="79">
        <v>13.568099999999999</v>
      </c>
      <c r="BB30" s="79">
        <v>1.5059</v>
      </c>
      <c r="BC30" s="79">
        <v>10.944750000000001</v>
      </c>
      <c r="BD30" s="79">
        <v>36.10868</v>
      </c>
      <c r="BE30" s="79">
        <v>260.12457000000001</v>
      </c>
      <c r="BF30" s="79">
        <v>7.1206199999999997</v>
      </c>
      <c r="BG30" s="79">
        <v>66.168379999999999</v>
      </c>
      <c r="BH30" s="79">
        <v>0.24077999999999999</v>
      </c>
      <c r="BI30" s="79">
        <v>2.4081100000000002</v>
      </c>
      <c r="BJ30" s="79">
        <v>6.0609999999999997E-2</v>
      </c>
      <c r="BK30" s="79">
        <v>2.6608299999999998</v>
      </c>
      <c r="BL30" s="79">
        <v>20.741440000000001</v>
      </c>
      <c r="BM30" s="79">
        <v>12.92591</v>
      </c>
      <c r="BN30" s="79">
        <v>0</v>
      </c>
      <c r="BO30" s="79">
        <v>0</v>
      </c>
      <c r="BP30" s="125">
        <v>2790.5044199999993</v>
      </c>
      <c r="BQ30" s="126">
        <v>28270.797890000002</v>
      </c>
      <c r="BR30" s="126">
        <v>0</v>
      </c>
      <c r="BS30" s="125">
        <v>28270.797890000002</v>
      </c>
      <c r="BT30" s="126">
        <v>22655.182820000002</v>
      </c>
      <c r="BU30" s="126">
        <v>675.53087000000005</v>
      </c>
      <c r="BV30" s="125">
        <v>23330.71369</v>
      </c>
      <c r="BW30" s="126">
        <v>3839.9267199999999</v>
      </c>
      <c r="BX30" s="125">
        <v>55441.438300000002</v>
      </c>
      <c r="BY30" s="127">
        <v>58231.942719999999</v>
      </c>
      <c r="BZ30" s="103"/>
      <c r="CB30" s="84"/>
    </row>
    <row r="31" spans="1:80" ht="14.25" customHeight="1">
      <c r="A31" s="32" t="s">
        <v>464</v>
      </c>
      <c r="B31" s="21" t="s">
        <v>343</v>
      </c>
      <c r="C31" s="104" t="s">
        <v>141</v>
      </c>
      <c r="D31" s="79">
        <v>17.815670000000001</v>
      </c>
      <c r="E31" s="79">
        <v>0</v>
      </c>
      <c r="F31" s="79">
        <v>1.4642999999999999</v>
      </c>
      <c r="G31" s="79">
        <v>2.0396200000000002</v>
      </c>
      <c r="H31" s="79">
        <v>0.25758999999999999</v>
      </c>
      <c r="I31" s="79">
        <v>8.6400000000000001E-3</v>
      </c>
      <c r="J31" s="79">
        <v>3.3029999999999997E-2</v>
      </c>
      <c r="K31" s="79">
        <v>1.9300000000000001E-3</v>
      </c>
      <c r="L31" s="79">
        <v>3.7859999999999998E-2</v>
      </c>
      <c r="M31" s="79">
        <v>3.1E-4</v>
      </c>
      <c r="N31" s="79">
        <v>0</v>
      </c>
      <c r="O31" s="79">
        <v>5.6499999999999996E-3</v>
      </c>
      <c r="P31" s="79">
        <v>0</v>
      </c>
      <c r="Q31" s="79">
        <v>1.34609</v>
      </c>
      <c r="R31" s="79">
        <v>3.8290000000000002</v>
      </c>
      <c r="S31" s="79">
        <v>0</v>
      </c>
      <c r="T31" s="79">
        <v>0</v>
      </c>
      <c r="U31" s="79">
        <v>1.2600000000000001E-3</v>
      </c>
      <c r="V31" s="79">
        <v>0</v>
      </c>
      <c r="W31" s="79">
        <v>0.26957999999999999</v>
      </c>
      <c r="X31" s="79">
        <v>1.02864</v>
      </c>
      <c r="Y31" s="79">
        <v>1.3431900000000001</v>
      </c>
      <c r="Z31" s="79">
        <v>0.24582999999999999</v>
      </c>
      <c r="AA31" s="79">
        <v>0.11683</v>
      </c>
      <c r="AB31" s="79">
        <v>0</v>
      </c>
      <c r="AC31" s="79">
        <v>0.50222999999999995</v>
      </c>
      <c r="AD31" s="79">
        <v>12.059140000000001</v>
      </c>
      <c r="AE31" s="79">
        <v>15.409269999999999</v>
      </c>
      <c r="AF31" s="79">
        <v>2.9488099999999999</v>
      </c>
      <c r="AG31" s="79">
        <v>2.3346499999999999</v>
      </c>
      <c r="AH31" s="79">
        <v>1.2025300000000001</v>
      </c>
      <c r="AI31" s="79">
        <v>0.23191999999999999</v>
      </c>
      <c r="AJ31" s="79">
        <v>279.55432000000002</v>
      </c>
      <c r="AK31" s="79">
        <v>200.14452</v>
      </c>
      <c r="AL31" s="79">
        <v>0.90134999999999998</v>
      </c>
      <c r="AM31" s="79">
        <v>1.9666600000000001</v>
      </c>
      <c r="AN31" s="79">
        <v>0.13915</v>
      </c>
      <c r="AO31" s="79">
        <v>2.3446099999999999</v>
      </c>
      <c r="AP31" s="79">
        <v>0.99775999999999998</v>
      </c>
      <c r="AQ31" s="79">
        <v>1.56338</v>
      </c>
      <c r="AR31" s="79">
        <v>0.70621999999999996</v>
      </c>
      <c r="AS31" s="79">
        <v>0.14942</v>
      </c>
      <c r="AT31" s="79">
        <v>1.2099999999999999E-3</v>
      </c>
      <c r="AU31" s="79">
        <v>6.4900000000000001E-3</v>
      </c>
      <c r="AV31" s="79">
        <v>0.64317999999999997</v>
      </c>
      <c r="AW31" s="79">
        <v>3.4605199999999998</v>
      </c>
      <c r="AX31" s="79">
        <v>0</v>
      </c>
      <c r="AY31" s="79">
        <v>1.3103499999999999</v>
      </c>
      <c r="AZ31" s="79">
        <v>1.5310000000000001E-2</v>
      </c>
      <c r="BA31" s="79">
        <v>2.555E-2</v>
      </c>
      <c r="BB31" s="79">
        <v>1.226E-2</v>
      </c>
      <c r="BC31" s="79">
        <v>3.2785299999999999</v>
      </c>
      <c r="BD31" s="79">
        <v>3.9694199999999999</v>
      </c>
      <c r="BE31" s="79">
        <v>0</v>
      </c>
      <c r="BF31" s="79">
        <v>0.82379999999999998</v>
      </c>
      <c r="BG31" s="79">
        <v>1.409E-2</v>
      </c>
      <c r="BH31" s="79">
        <v>0</v>
      </c>
      <c r="BI31" s="79">
        <v>0.23747999999999997</v>
      </c>
      <c r="BJ31" s="79">
        <v>0</v>
      </c>
      <c r="BK31" s="79">
        <v>0.84133999999999998</v>
      </c>
      <c r="BL31" s="79">
        <v>6.0446200000000001</v>
      </c>
      <c r="BM31" s="79">
        <v>1.5730000000000001E-2</v>
      </c>
      <c r="BN31" s="79">
        <v>0</v>
      </c>
      <c r="BO31" s="79">
        <v>0</v>
      </c>
      <c r="BP31" s="125">
        <v>573.70083999999997</v>
      </c>
      <c r="BQ31" s="126">
        <v>1378.7116799999999</v>
      </c>
      <c r="BR31" s="126">
        <v>0</v>
      </c>
      <c r="BS31" s="125">
        <v>1378.7116799999999</v>
      </c>
      <c r="BT31" s="126">
        <v>16.2666</v>
      </c>
      <c r="BU31" s="126">
        <v>3.0922399999999999</v>
      </c>
      <c r="BV31" s="125">
        <v>19.358840000000001</v>
      </c>
      <c r="BW31" s="126">
        <v>376.10604000000001</v>
      </c>
      <c r="BX31" s="125">
        <v>1774.1765600000001</v>
      </c>
      <c r="BY31" s="127">
        <v>2347.8774000000003</v>
      </c>
      <c r="BZ31" s="103"/>
      <c r="CB31" s="84"/>
    </row>
    <row r="32" spans="1:80" ht="14.25" customHeight="1">
      <c r="A32" s="32" t="s">
        <v>465</v>
      </c>
      <c r="B32" s="21" t="s">
        <v>344</v>
      </c>
      <c r="C32" s="104" t="s">
        <v>142</v>
      </c>
      <c r="D32" s="79">
        <v>4.6552000000000007</v>
      </c>
      <c r="E32" s="79">
        <v>2.8011599999999999</v>
      </c>
      <c r="F32" s="79">
        <v>0.62173</v>
      </c>
      <c r="G32" s="79">
        <v>87.952150000000003</v>
      </c>
      <c r="H32" s="79">
        <v>92.84939</v>
      </c>
      <c r="I32" s="79">
        <v>68.198179999999994</v>
      </c>
      <c r="J32" s="79">
        <v>13.89129</v>
      </c>
      <c r="K32" s="79">
        <v>3.7179999999999998E-2</v>
      </c>
      <c r="L32" s="79">
        <v>2.3210199999999999</v>
      </c>
      <c r="M32" s="79">
        <v>2.9749400000000001</v>
      </c>
      <c r="N32" s="79">
        <v>0</v>
      </c>
      <c r="O32" s="79">
        <v>10.73452</v>
      </c>
      <c r="P32" s="79">
        <v>97.500960000000006</v>
      </c>
      <c r="Q32" s="79">
        <v>82.275570000000002</v>
      </c>
      <c r="R32" s="79">
        <v>182.70938000000001</v>
      </c>
      <c r="S32" s="79">
        <v>0</v>
      </c>
      <c r="T32" s="79">
        <v>0</v>
      </c>
      <c r="U32" s="79">
        <v>0.26089000000000001</v>
      </c>
      <c r="V32" s="79">
        <v>0</v>
      </c>
      <c r="W32" s="79">
        <v>0</v>
      </c>
      <c r="X32" s="79">
        <v>1.0000000000000001E-5</v>
      </c>
      <c r="Y32" s="79">
        <v>66.677279999999996</v>
      </c>
      <c r="Z32" s="79">
        <v>2.54793</v>
      </c>
      <c r="AA32" s="79">
        <v>19.836959999999998</v>
      </c>
      <c r="AB32" s="79">
        <v>0</v>
      </c>
      <c r="AC32" s="79">
        <v>32.745699999999999</v>
      </c>
      <c r="AD32" s="79">
        <v>172.82917</v>
      </c>
      <c r="AE32" s="79">
        <v>22.838379999999997</v>
      </c>
      <c r="AF32" s="79">
        <v>876.07524999999998</v>
      </c>
      <c r="AG32" s="79">
        <v>13.116479999999999</v>
      </c>
      <c r="AH32" s="79">
        <v>61.239000000000004</v>
      </c>
      <c r="AI32" s="79">
        <v>0.27535999999999999</v>
      </c>
      <c r="AJ32" s="79">
        <v>93.912369999999996</v>
      </c>
      <c r="AK32" s="79">
        <v>87.453330000000008</v>
      </c>
      <c r="AL32" s="79">
        <v>29.60426</v>
      </c>
      <c r="AM32" s="79">
        <v>75.572320000000005</v>
      </c>
      <c r="AN32" s="79">
        <v>3.8230900000000001</v>
      </c>
      <c r="AO32" s="79">
        <v>17.571420000000003</v>
      </c>
      <c r="AP32" s="79">
        <v>590.46562000000006</v>
      </c>
      <c r="AQ32" s="79">
        <v>69.144370000000009</v>
      </c>
      <c r="AR32" s="79">
        <v>98.184380000000004</v>
      </c>
      <c r="AS32" s="79">
        <v>11.295819999999999</v>
      </c>
      <c r="AT32" s="79">
        <v>9.4030000000000002E-2</v>
      </c>
      <c r="AU32" s="79">
        <v>15.036849999999999</v>
      </c>
      <c r="AV32" s="79">
        <v>35.75956</v>
      </c>
      <c r="AW32" s="79">
        <v>32.062580000000004</v>
      </c>
      <c r="AX32" s="79">
        <v>0</v>
      </c>
      <c r="AY32" s="79">
        <v>9.4094699999999989</v>
      </c>
      <c r="AZ32" s="79">
        <v>29.300740000000001</v>
      </c>
      <c r="BA32" s="79">
        <v>5.4221300000000001</v>
      </c>
      <c r="BB32" s="79">
        <v>0.14269999999999999</v>
      </c>
      <c r="BC32" s="79">
        <v>6.0452700000000004</v>
      </c>
      <c r="BD32" s="79">
        <v>126.05252999999999</v>
      </c>
      <c r="BE32" s="79">
        <v>0</v>
      </c>
      <c r="BF32" s="79">
        <v>136.77501000000001</v>
      </c>
      <c r="BG32" s="79">
        <v>806.59574999999995</v>
      </c>
      <c r="BH32" s="79">
        <v>0</v>
      </c>
      <c r="BI32" s="79">
        <v>17.128149999999998</v>
      </c>
      <c r="BJ32" s="79">
        <v>3.5970000000000002E-2</v>
      </c>
      <c r="BK32" s="79">
        <v>175.96232000000001</v>
      </c>
      <c r="BL32" s="79">
        <v>57.949640000000002</v>
      </c>
      <c r="BM32" s="79">
        <v>20.899360000000001</v>
      </c>
      <c r="BN32" s="79">
        <v>0</v>
      </c>
      <c r="BO32" s="79">
        <v>0</v>
      </c>
      <c r="BP32" s="125">
        <v>4469.6641199999985</v>
      </c>
      <c r="BQ32" s="126">
        <v>28495.421040000001</v>
      </c>
      <c r="BR32" s="126">
        <v>0</v>
      </c>
      <c r="BS32" s="125">
        <v>28495.421040000001</v>
      </c>
      <c r="BT32" s="126">
        <v>4085.7433499999997</v>
      </c>
      <c r="BU32" s="126">
        <v>469.90872000000002</v>
      </c>
      <c r="BV32" s="125">
        <v>4555.6520700000001</v>
      </c>
      <c r="BW32" s="126">
        <v>3676.9086299999999</v>
      </c>
      <c r="BX32" s="125">
        <v>36727.981740000003</v>
      </c>
      <c r="BY32" s="127">
        <v>41197.645860000004</v>
      </c>
      <c r="BZ32" s="103"/>
      <c r="CB32" s="84"/>
    </row>
    <row r="33" spans="1:80" ht="14.25" customHeight="1">
      <c r="A33" s="32" t="s">
        <v>466</v>
      </c>
      <c r="B33" s="21" t="s">
        <v>345</v>
      </c>
      <c r="C33" s="104" t="s">
        <v>143</v>
      </c>
      <c r="D33" s="79">
        <v>0</v>
      </c>
      <c r="E33" s="79">
        <v>6.12235</v>
      </c>
      <c r="F33" s="79">
        <v>11.64812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0.75014999999999998</v>
      </c>
      <c r="N33" s="79">
        <v>0</v>
      </c>
      <c r="O33" s="79">
        <v>9.0399100000000008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1.54654</v>
      </c>
      <c r="AA33" s="79">
        <v>0</v>
      </c>
      <c r="AB33" s="79">
        <v>0</v>
      </c>
      <c r="AC33" s="79">
        <v>22.071020000000001</v>
      </c>
      <c r="AD33" s="79">
        <v>135.83293</v>
      </c>
      <c r="AE33" s="79">
        <v>0.57464999999999999</v>
      </c>
      <c r="AF33" s="79">
        <v>156.96087</v>
      </c>
      <c r="AG33" s="79">
        <v>85.891059999999996</v>
      </c>
      <c r="AH33" s="79">
        <v>0.52107000000000003</v>
      </c>
      <c r="AI33" s="79">
        <v>2.402E-2</v>
      </c>
      <c r="AJ33" s="79">
        <v>0</v>
      </c>
      <c r="AK33" s="79">
        <v>74.386709999999994</v>
      </c>
      <c r="AL33" s="79">
        <v>8.1398100000000007</v>
      </c>
      <c r="AM33" s="79">
        <v>4.1802000000000001</v>
      </c>
      <c r="AN33" s="79">
        <v>0.36464999999999997</v>
      </c>
      <c r="AO33" s="79">
        <v>2.4233500000000001</v>
      </c>
      <c r="AP33" s="79">
        <v>770.85253999999998</v>
      </c>
      <c r="AQ33" s="79">
        <v>9.1973199999999995</v>
      </c>
      <c r="AR33" s="79">
        <v>1.64968</v>
      </c>
      <c r="AS33" s="79">
        <v>0.82225999999999999</v>
      </c>
      <c r="AT33" s="79">
        <v>6.1000000000000004E-3</v>
      </c>
      <c r="AU33" s="79">
        <v>1.30406</v>
      </c>
      <c r="AV33" s="79">
        <v>20.10904</v>
      </c>
      <c r="AW33" s="79">
        <v>74.085099999999997</v>
      </c>
      <c r="AX33" s="79">
        <v>3.3842400000000001</v>
      </c>
      <c r="AY33" s="79">
        <v>21.450880000000002</v>
      </c>
      <c r="AZ33" s="79">
        <v>2.2730300000000003</v>
      </c>
      <c r="BA33" s="79">
        <v>4.0759999999999998E-2</v>
      </c>
      <c r="BB33" s="79">
        <v>8.3000000000000001E-4</v>
      </c>
      <c r="BC33" s="79">
        <v>27.513089999999998</v>
      </c>
      <c r="BD33" s="79">
        <v>79.590559999999996</v>
      </c>
      <c r="BE33" s="79">
        <v>578.09742000000006</v>
      </c>
      <c r="BF33" s="79">
        <v>123.48202000000001</v>
      </c>
      <c r="BG33" s="79">
        <v>31.350750000000001</v>
      </c>
      <c r="BH33" s="79">
        <v>5.9836600000000004</v>
      </c>
      <c r="BI33" s="79">
        <v>14.512189999999999</v>
      </c>
      <c r="BJ33" s="79">
        <v>3.5082</v>
      </c>
      <c r="BK33" s="79">
        <v>0.17196</v>
      </c>
      <c r="BL33" s="79">
        <v>1.4269000000000001</v>
      </c>
      <c r="BM33" s="79">
        <v>171.37177</v>
      </c>
      <c r="BN33" s="79">
        <v>0</v>
      </c>
      <c r="BO33" s="79">
        <v>0</v>
      </c>
      <c r="BP33" s="125">
        <v>2462.6617700000006</v>
      </c>
      <c r="BQ33" s="126">
        <v>84.087540000000004</v>
      </c>
      <c r="BR33" s="126">
        <v>23.836680000000001</v>
      </c>
      <c r="BS33" s="125">
        <v>107.92422000000001</v>
      </c>
      <c r="BT33" s="126">
        <v>0</v>
      </c>
      <c r="BU33" s="126">
        <v>12.34065</v>
      </c>
      <c r="BV33" s="125">
        <v>12.34065</v>
      </c>
      <c r="BW33" s="126">
        <v>0</v>
      </c>
      <c r="BX33" s="125">
        <v>120.26487</v>
      </c>
      <c r="BY33" s="127">
        <v>2582.9266400000006</v>
      </c>
      <c r="BZ33" s="103"/>
      <c r="CB33" s="84"/>
    </row>
    <row r="34" spans="1:80" ht="14.25" customHeight="1">
      <c r="A34" s="32" t="s">
        <v>467</v>
      </c>
      <c r="B34" s="21" t="s">
        <v>367</v>
      </c>
      <c r="C34" s="104" t="s">
        <v>53</v>
      </c>
      <c r="D34" s="79">
        <v>1307.4171899999999</v>
      </c>
      <c r="E34" s="79">
        <v>10.88092</v>
      </c>
      <c r="F34" s="79">
        <v>86.294600000000003</v>
      </c>
      <c r="G34" s="79">
        <v>946.14366000000007</v>
      </c>
      <c r="H34" s="79">
        <v>919.70269999999994</v>
      </c>
      <c r="I34" s="79">
        <v>1691.0345</v>
      </c>
      <c r="J34" s="79">
        <v>72.237300000000005</v>
      </c>
      <c r="K34" s="79">
        <v>182.86649</v>
      </c>
      <c r="L34" s="79">
        <v>23.267859999999999</v>
      </c>
      <c r="M34" s="79">
        <v>77.794420000000002</v>
      </c>
      <c r="N34" s="79">
        <v>85.638279999999995</v>
      </c>
      <c r="O34" s="79">
        <v>79.141090000000005</v>
      </c>
      <c r="P34" s="79">
        <v>592.60126000000002</v>
      </c>
      <c r="Q34" s="79">
        <v>942.96343999999999</v>
      </c>
      <c r="R34" s="79">
        <v>2138.5844499999998</v>
      </c>
      <c r="S34" s="79">
        <v>6978.2153699999999</v>
      </c>
      <c r="T34" s="79">
        <v>2.7132999999999998</v>
      </c>
      <c r="U34" s="79">
        <v>39.038960000000003</v>
      </c>
      <c r="V34" s="79">
        <v>12.877890000000001</v>
      </c>
      <c r="W34" s="79">
        <v>86.675330000000002</v>
      </c>
      <c r="X34" s="79">
        <v>9.1920000000000002E-2</v>
      </c>
      <c r="Y34" s="79">
        <v>85.206220000000002</v>
      </c>
      <c r="Z34" s="79">
        <v>11.89222</v>
      </c>
      <c r="AA34" s="79">
        <v>0</v>
      </c>
      <c r="AB34" s="79">
        <v>0</v>
      </c>
      <c r="AC34" s="79">
        <v>328.32774000000001</v>
      </c>
      <c r="AD34" s="79">
        <v>3840.7645699999994</v>
      </c>
      <c r="AE34" s="79">
        <v>600.87212999999997</v>
      </c>
      <c r="AF34" s="79">
        <v>1697.8122100000001</v>
      </c>
      <c r="AG34" s="79">
        <v>963.50705000000005</v>
      </c>
      <c r="AH34" s="79">
        <v>733.56971999999996</v>
      </c>
      <c r="AI34" s="79">
        <v>25.538170000000001</v>
      </c>
      <c r="AJ34" s="79">
        <v>108.09944</v>
      </c>
      <c r="AK34" s="79">
        <v>376.39071000000001</v>
      </c>
      <c r="AL34" s="79">
        <v>101.2282</v>
      </c>
      <c r="AM34" s="79">
        <v>680.74875999999995</v>
      </c>
      <c r="AN34" s="79">
        <v>35.004669999999997</v>
      </c>
      <c r="AO34" s="79">
        <v>378.43741</v>
      </c>
      <c r="AP34" s="79">
        <v>2254.9043000000001</v>
      </c>
      <c r="AQ34" s="79">
        <v>353.14152999999999</v>
      </c>
      <c r="AR34" s="79">
        <v>884.45387000000005</v>
      </c>
      <c r="AS34" s="79">
        <v>272.78012999999999</v>
      </c>
      <c r="AT34" s="79">
        <v>2.1327400000000001</v>
      </c>
      <c r="AU34" s="79">
        <v>667.83479999999997</v>
      </c>
      <c r="AV34" s="79">
        <v>425.43853999999999</v>
      </c>
      <c r="AW34" s="79">
        <v>858.38588000000004</v>
      </c>
      <c r="AX34" s="79">
        <v>13.14629</v>
      </c>
      <c r="AY34" s="79">
        <v>200.04768999999999</v>
      </c>
      <c r="AZ34" s="79">
        <v>49.319580000000002</v>
      </c>
      <c r="BA34" s="79">
        <v>39.837110000000003</v>
      </c>
      <c r="BB34" s="79">
        <v>1.50963</v>
      </c>
      <c r="BC34" s="79">
        <v>300.42336999999998</v>
      </c>
      <c r="BD34" s="79">
        <v>404.71367000000004</v>
      </c>
      <c r="BE34" s="79">
        <v>1672.03205</v>
      </c>
      <c r="BF34" s="79">
        <v>210.26257000000001</v>
      </c>
      <c r="BG34" s="79">
        <v>917.38801999999998</v>
      </c>
      <c r="BH34" s="79">
        <v>37.413510000000002</v>
      </c>
      <c r="BI34" s="79">
        <v>148.82019</v>
      </c>
      <c r="BJ34" s="79">
        <v>106.29747</v>
      </c>
      <c r="BK34" s="79">
        <v>47.85501</v>
      </c>
      <c r="BL34" s="79">
        <v>162.76765</v>
      </c>
      <c r="BM34" s="79">
        <v>138.00083000000001</v>
      </c>
      <c r="BN34" s="79">
        <v>0</v>
      </c>
      <c r="BO34" s="79">
        <v>0</v>
      </c>
      <c r="BP34" s="125">
        <v>36412.48657999999</v>
      </c>
      <c r="BQ34" s="126">
        <v>37731.417079999999</v>
      </c>
      <c r="BR34" s="126">
        <v>263.57655</v>
      </c>
      <c r="BS34" s="125">
        <v>37994.993629999997</v>
      </c>
      <c r="BT34" s="126">
        <v>0</v>
      </c>
      <c r="BU34" s="126">
        <v>-553.06564000000003</v>
      </c>
      <c r="BV34" s="125">
        <v>-553.06564000000003</v>
      </c>
      <c r="BW34" s="126">
        <v>3411.50065</v>
      </c>
      <c r="BX34" s="125">
        <v>40853.428639999998</v>
      </c>
      <c r="BY34" s="127">
        <v>77265.915219999995</v>
      </c>
      <c r="BZ34" s="103"/>
      <c r="CB34" s="84"/>
    </row>
    <row r="35" spans="1:80" ht="14.25" customHeight="1">
      <c r="A35" s="32" t="s">
        <v>468</v>
      </c>
      <c r="B35" s="21" t="s">
        <v>346</v>
      </c>
      <c r="C35" s="104" t="s">
        <v>54</v>
      </c>
      <c r="D35" s="79">
        <v>911.80127000000005</v>
      </c>
      <c r="E35" s="79">
        <v>1.4160000000000001E-2</v>
      </c>
      <c r="F35" s="79">
        <v>112.94947999999999</v>
      </c>
      <c r="G35" s="79">
        <v>23.692510000000002</v>
      </c>
      <c r="H35" s="79">
        <v>16.512839999999997</v>
      </c>
      <c r="I35" s="79">
        <v>149.76141000000001</v>
      </c>
      <c r="J35" s="79">
        <v>2.6107999999999998</v>
      </c>
      <c r="K35" s="79">
        <v>1.0357400000000001</v>
      </c>
      <c r="L35" s="79">
        <v>6.3350000000000004E-2</v>
      </c>
      <c r="M35" s="79">
        <v>0</v>
      </c>
      <c r="N35" s="79">
        <v>0.25103999999999999</v>
      </c>
      <c r="O35" s="79">
        <v>0</v>
      </c>
      <c r="P35" s="79">
        <v>1.45628</v>
      </c>
      <c r="Q35" s="79">
        <v>33.260829999999999</v>
      </c>
      <c r="R35" s="79">
        <v>0</v>
      </c>
      <c r="S35" s="79">
        <v>5.3524799999999999</v>
      </c>
      <c r="T35" s="79">
        <v>0</v>
      </c>
      <c r="U35" s="79">
        <v>0</v>
      </c>
      <c r="V35" s="79">
        <v>9.5135500000000004</v>
      </c>
      <c r="W35" s="79">
        <v>7.6547599999999996</v>
      </c>
      <c r="X35" s="79">
        <v>1.0840000000000001E-2</v>
      </c>
      <c r="Y35" s="79">
        <v>0.26240999999999998</v>
      </c>
      <c r="Z35" s="79">
        <v>1.57666</v>
      </c>
      <c r="AA35" s="79">
        <v>25.384150000000002</v>
      </c>
      <c r="AB35" s="79">
        <v>5586.86013</v>
      </c>
      <c r="AC35" s="79">
        <v>23.421800000000001</v>
      </c>
      <c r="AD35" s="79">
        <v>432.98262</v>
      </c>
      <c r="AE35" s="79">
        <v>2.3386200000000001</v>
      </c>
      <c r="AF35" s="79">
        <v>97.634</v>
      </c>
      <c r="AG35" s="79">
        <v>40.430840000000003</v>
      </c>
      <c r="AH35" s="79">
        <v>195.97451000000001</v>
      </c>
      <c r="AI35" s="79">
        <v>0</v>
      </c>
      <c r="AJ35" s="79">
        <v>0</v>
      </c>
      <c r="AK35" s="79">
        <v>26.434989999999999</v>
      </c>
      <c r="AL35" s="79">
        <v>5.99594</v>
      </c>
      <c r="AM35" s="79">
        <v>213.02065999999999</v>
      </c>
      <c r="AN35" s="79">
        <v>0.11186</v>
      </c>
      <c r="AO35" s="79">
        <v>105.53649999999999</v>
      </c>
      <c r="AP35" s="79">
        <v>0.69223999999999997</v>
      </c>
      <c r="AQ35" s="79">
        <v>2.3374999999999999</v>
      </c>
      <c r="AR35" s="79">
        <v>27.127199999999998</v>
      </c>
      <c r="AS35" s="79">
        <v>97.629660000000001</v>
      </c>
      <c r="AT35" s="79">
        <v>0.72446999999999995</v>
      </c>
      <c r="AU35" s="79">
        <v>41.767890000000001</v>
      </c>
      <c r="AV35" s="79">
        <v>42.121200000000002</v>
      </c>
      <c r="AW35" s="79">
        <v>71.015159999999995</v>
      </c>
      <c r="AX35" s="79">
        <v>0.69005000000000005</v>
      </c>
      <c r="AY35" s="79">
        <v>38.060429999999997</v>
      </c>
      <c r="AZ35" s="79">
        <v>1.9647300000000001</v>
      </c>
      <c r="BA35" s="79">
        <v>0.46697</v>
      </c>
      <c r="BB35" s="79">
        <v>0</v>
      </c>
      <c r="BC35" s="79">
        <v>34.573520000000002</v>
      </c>
      <c r="BD35" s="79">
        <v>24.883620000000001</v>
      </c>
      <c r="BE35" s="79">
        <v>390.91644000000002</v>
      </c>
      <c r="BF35" s="79">
        <v>69.247349999999997</v>
      </c>
      <c r="BG35" s="79">
        <v>908.56015000000002</v>
      </c>
      <c r="BH35" s="79">
        <v>30.700249999999997</v>
      </c>
      <c r="BI35" s="79">
        <v>312.90853000000004</v>
      </c>
      <c r="BJ35" s="79">
        <v>114.03829</v>
      </c>
      <c r="BK35" s="79">
        <v>55.143520000000002</v>
      </c>
      <c r="BL35" s="79">
        <v>0.79564999999999997</v>
      </c>
      <c r="BM35" s="79">
        <v>40.750540000000001</v>
      </c>
      <c r="BN35" s="79">
        <v>0</v>
      </c>
      <c r="BO35" s="79">
        <v>0</v>
      </c>
      <c r="BP35" s="125">
        <v>10341.022389999998</v>
      </c>
      <c r="BQ35" s="126">
        <v>5124.5194700000002</v>
      </c>
      <c r="BR35" s="126">
        <v>2975.2826700000001</v>
      </c>
      <c r="BS35" s="125">
        <v>8099.8021399999998</v>
      </c>
      <c r="BT35" s="126">
        <v>0</v>
      </c>
      <c r="BU35" s="126">
        <v>0</v>
      </c>
      <c r="BV35" s="125">
        <v>0</v>
      </c>
      <c r="BW35" s="126">
        <v>0</v>
      </c>
      <c r="BX35" s="125">
        <v>8099.8021399999998</v>
      </c>
      <c r="BY35" s="127">
        <v>18440.824529999998</v>
      </c>
      <c r="BZ35" s="103"/>
      <c r="CB35" s="84"/>
    </row>
    <row r="36" spans="1:80" ht="14.25" customHeight="1">
      <c r="A36" s="32" t="s">
        <v>469</v>
      </c>
      <c r="B36" s="21" t="s">
        <v>368</v>
      </c>
      <c r="C36" s="104" t="s">
        <v>55</v>
      </c>
      <c r="D36" s="79">
        <v>0.27304</v>
      </c>
      <c r="E36" s="79">
        <v>5.5500000000000002E-3</v>
      </c>
      <c r="F36" s="79">
        <v>1.001E-2</v>
      </c>
      <c r="G36" s="79">
        <v>182.37711999999999</v>
      </c>
      <c r="H36" s="79">
        <v>49.120879999999993</v>
      </c>
      <c r="I36" s="79">
        <v>357.71861000000001</v>
      </c>
      <c r="J36" s="79">
        <v>1.1324699999999999</v>
      </c>
      <c r="K36" s="79">
        <v>2386.8201600000002</v>
      </c>
      <c r="L36" s="79">
        <v>1.5910000000000001E-2</v>
      </c>
      <c r="M36" s="79">
        <v>72.399289999999993</v>
      </c>
      <c r="N36" s="79">
        <v>109.94947999999999</v>
      </c>
      <c r="O36" s="79">
        <v>5.77E-3</v>
      </c>
      <c r="P36" s="79">
        <v>87.261240000000001</v>
      </c>
      <c r="Q36" s="79">
        <v>117.94441</v>
      </c>
      <c r="R36" s="79">
        <v>92.758679999999998</v>
      </c>
      <c r="S36" s="79">
        <v>0.34777999999999998</v>
      </c>
      <c r="T36" s="79">
        <v>7.5000000000000002E-4</v>
      </c>
      <c r="U36" s="79">
        <v>1.4999999999999999E-4</v>
      </c>
      <c r="V36" s="79">
        <v>0.23656000000000002</v>
      </c>
      <c r="W36" s="79">
        <v>1.8799999999999999E-3</v>
      </c>
      <c r="X36" s="79">
        <v>0</v>
      </c>
      <c r="Y36" s="79">
        <v>3.0128300000000001</v>
      </c>
      <c r="Z36" s="79">
        <v>1.6334600000000001</v>
      </c>
      <c r="AA36" s="79">
        <v>2235.1632799999998</v>
      </c>
      <c r="AB36" s="79">
        <v>0</v>
      </c>
      <c r="AC36" s="79">
        <v>380.51568999999995</v>
      </c>
      <c r="AD36" s="79">
        <v>250.35040000000001</v>
      </c>
      <c r="AE36" s="79">
        <v>41.98968</v>
      </c>
      <c r="AF36" s="79">
        <v>336.28766000000002</v>
      </c>
      <c r="AG36" s="79">
        <v>14.90934</v>
      </c>
      <c r="AH36" s="79">
        <v>0.85065000000000002</v>
      </c>
      <c r="AI36" s="79">
        <v>2.5679999999999998E-2</v>
      </c>
      <c r="AJ36" s="79">
        <v>6.9999999999999994E-5</v>
      </c>
      <c r="AK36" s="79">
        <v>0.34031</v>
      </c>
      <c r="AL36" s="79">
        <v>30.529770000000003</v>
      </c>
      <c r="AM36" s="79">
        <v>94.587450000000004</v>
      </c>
      <c r="AN36" s="79">
        <v>1.15238</v>
      </c>
      <c r="AO36" s="79">
        <v>0.24784</v>
      </c>
      <c r="AP36" s="79">
        <v>66.218119999999999</v>
      </c>
      <c r="AQ36" s="79">
        <v>2.1512499999999997</v>
      </c>
      <c r="AR36" s="79">
        <v>0.42813000000000001</v>
      </c>
      <c r="AS36" s="79">
        <v>0.10259</v>
      </c>
      <c r="AT36" s="79">
        <v>7.6000000000000004E-4</v>
      </c>
      <c r="AU36" s="79">
        <v>1.8484400000000001</v>
      </c>
      <c r="AV36" s="79">
        <v>0.68105000000000004</v>
      </c>
      <c r="AW36" s="79">
        <v>2.89229</v>
      </c>
      <c r="AX36" s="79">
        <v>0</v>
      </c>
      <c r="AY36" s="79">
        <v>0.37557000000000001</v>
      </c>
      <c r="AZ36" s="79">
        <v>4.9779999999999998E-2</v>
      </c>
      <c r="BA36" s="79">
        <v>5.8899999999999994E-3</v>
      </c>
      <c r="BB36" s="79">
        <v>0.17235999999999999</v>
      </c>
      <c r="BC36" s="79">
        <v>0.20807</v>
      </c>
      <c r="BD36" s="79">
        <v>474.16140000000001</v>
      </c>
      <c r="BE36" s="79">
        <v>3.0000000000000004E-5</v>
      </c>
      <c r="BF36" s="79">
        <v>0.25311</v>
      </c>
      <c r="BG36" s="79">
        <v>5.78024</v>
      </c>
      <c r="BH36" s="79">
        <v>7.7000000000000007E-4</v>
      </c>
      <c r="BI36" s="79">
        <v>0.14669000000000001</v>
      </c>
      <c r="BJ36" s="79">
        <v>7.0000000000000001E-3</v>
      </c>
      <c r="BK36" s="79">
        <v>1.4702999999999999</v>
      </c>
      <c r="BL36" s="79">
        <v>10.987490000000001</v>
      </c>
      <c r="BM36" s="79">
        <v>2.7729999999999998E-2</v>
      </c>
      <c r="BN36" s="79">
        <v>0</v>
      </c>
      <c r="BO36" s="79">
        <v>0</v>
      </c>
      <c r="BP36" s="125">
        <v>7417.9452899999987</v>
      </c>
      <c r="BQ36" s="126">
        <v>4591.3409000000001</v>
      </c>
      <c r="BR36" s="126">
        <v>2307.03764</v>
      </c>
      <c r="BS36" s="125">
        <v>6898.3785399999997</v>
      </c>
      <c r="BT36" s="126">
        <v>0</v>
      </c>
      <c r="BU36" s="126">
        <v>12.87402</v>
      </c>
      <c r="BV36" s="125">
        <v>12.87402</v>
      </c>
      <c r="BW36" s="126">
        <v>3062.6044400000001</v>
      </c>
      <c r="BX36" s="125">
        <v>9973.857</v>
      </c>
      <c r="BY36" s="127">
        <v>17391.80229</v>
      </c>
      <c r="BZ36" s="103"/>
      <c r="CB36" s="84"/>
    </row>
    <row r="37" spans="1:80" ht="14.25" customHeight="1">
      <c r="A37" s="32" t="s">
        <v>470</v>
      </c>
      <c r="B37" s="21" t="s">
        <v>369</v>
      </c>
      <c r="C37" s="104" t="s">
        <v>56</v>
      </c>
      <c r="D37" s="79">
        <v>51.164949999999997</v>
      </c>
      <c r="E37" s="79">
        <v>10.784140000000001</v>
      </c>
      <c r="F37" s="79">
        <v>0.82789000000000001</v>
      </c>
      <c r="G37" s="79">
        <v>21.10998</v>
      </c>
      <c r="H37" s="79">
        <v>21.283860000000001</v>
      </c>
      <c r="I37" s="79">
        <v>442.50396999999998</v>
      </c>
      <c r="J37" s="79">
        <v>0.7021400000000001</v>
      </c>
      <c r="K37" s="79">
        <v>15.823739999999999</v>
      </c>
      <c r="L37" s="79">
        <v>1.9083600000000001</v>
      </c>
      <c r="M37" s="79">
        <v>0</v>
      </c>
      <c r="N37" s="79">
        <v>0.60362000000000005</v>
      </c>
      <c r="O37" s="79">
        <v>0</v>
      </c>
      <c r="P37" s="79">
        <v>4.6316699999999997</v>
      </c>
      <c r="Q37" s="79">
        <v>1061.0976699999999</v>
      </c>
      <c r="R37" s="79">
        <v>1147.13093</v>
      </c>
      <c r="S37" s="79">
        <v>98.228460000000013</v>
      </c>
      <c r="T37" s="79">
        <v>2.07735</v>
      </c>
      <c r="U37" s="79">
        <v>80.316789999999997</v>
      </c>
      <c r="V37" s="79">
        <v>33.461509999999997</v>
      </c>
      <c r="W37" s="79">
        <v>26.923690000000001</v>
      </c>
      <c r="X37" s="79">
        <v>3.8109999999999998E-2</v>
      </c>
      <c r="Y37" s="79">
        <v>2.3814499999999996</v>
      </c>
      <c r="Z37" s="79">
        <v>0.27506000000000003</v>
      </c>
      <c r="AA37" s="79">
        <v>99.25994</v>
      </c>
      <c r="AB37" s="79">
        <v>0</v>
      </c>
      <c r="AC37" s="79">
        <v>205.69186000000002</v>
      </c>
      <c r="AD37" s="79">
        <v>20118.937859999998</v>
      </c>
      <c r="AE37" s="79">
        <v>83.706910000000008</v>
      </c>
      <c r="AF37" s="79">
        <v>398.84032999999999</v>
      </c>
      <c r="AG37" s="79">
        <v>51.00806</v>
      </c>
      <c r="AH37" s="79">
        <v>92.680859999999996</v>
      </c>
      <c r="AI37" s="79">
        <v>0</v>
      </c>
      <c r="AJ37" s="79">
        <v>6.79E-3</v>
      </c>
      <c r="AK37" s="79">
        <v>586.9873</v>
      </c>
      <c r="AL37" s="79">
        <v>39.198050000000002</v>
      </c>
      <c r="AM37" s="79">
        <v>125.1549</v>
      </c>
      <c r="AN37" s="79">
        <v>0.68647999999999998</v>
      </c>
      <c r="AO37" s="79">
        <v>20.82329</v>
      </c>
      <c r="AP37" s="79">
        <v>281.82105000000001</v>
      </c>
      <c r="AQ37" s="79">
        <v>459.85229000000004</v>
      </c>
      <c r="AR37" s="79">
        <v>1.06799</v>
      </c>
      <c r="AS37" s="79">
        <v>0.31587000000000004</v>
      </c>
      <c r="AT37" s="79">
        <v>2.3500000000000001E-3</v>
      </c>
      <c r="AU37" s="79">
        <v>5125.8046700000004</v>
      </c>
      <c r="AV37" s="79">
        <v>96.909459999999996</v>
      </c>
      <c r="AW37" s="79">
        <v>150.84342000000001</v>
      </c>
      <c r="AX37" s="79">
        <v>0.59477000000000002</v>
      </c>
      <c r="AY37" s="79">
        <v>230.83273</v>
      </c>
      <c r="AZ37" s="79">
        <v>2.0996100000000002</v>
      </c>
      <c r="BA37" s="79">
        <v>1.39707</v>
      </c>
      <c r="BB37" s="79">
        <v>0</v>
      </c>
      <c r="BC37" s="79">
        <v>756.6617500000001</v>
      </c>
      <c r="BD37" s="79">
        <v>186.33487000000002</v>
      </c>
      <c r="BE37" s="79">
        <v>1064.6051699999998</v>
      </c>
      <c r="BF37" s="79">
        <v>55.542860000000005</v>
      </c>
      <c r="BG37" s="79">
        <v>466.09485999999998</v>
      </c>
      <c r="BH37" s="79">
        <v>19.114879999999999</v>
      </c>
      <c r="BI37" s="79">
        <v>64.792310000000001</v>
      </c>
      <c r="BJ37" s="79">
        <v>10.492839999999999</v>
      </c>
      <c r="BK37" s="79">
        <v>17.308589999999999</v>
      </c>
      <c r="BL37" s="79">
        <v>54.267029999999998</v>
      </c>
      <c r="BM37" s="79">
        <v>29.277560000000001</v>
      </c>
      <c r="BN37" s="79">
        <v>0</v>
      </c>
      <c r="BO37" s="79">
        <v>0</v>
      </c>
      <c r="BP37" s="125">
        <v>33922.291969999991</v>
      </c>
      <c r="BQ37" s="126">
        <v>16312.60975</v>
      </c>
      <c r="BR37" s="126">
        <v>4794.8201300000001</v>
      </c>
      <c r="BS37" s="125">
        <v>21107.42988</v>
      </c>
      <c r="BT37" s="126">
        <v>332035.24784999999</v>
      </c>
      <c r="BU37" s="126">
        <v>0</v>
      </c>
      <c r="BV37" s="125">
        <v>332035.24784999999</v>
      </c>
      <c r="BW37" s="126">
        <v>589.14934000000005</v>
      </c>
      <c r="BX37" s="125">
        <v>353731.82707</v>
      </c>
      <c r="BY37" s="127">
        <v>387654.11904000002</v>
      </c>
      <c r="BZ37" s="103"/>
      <c r="CB37" s="84"/>
    </row>
    <row r="38" spans="1:80" ht="14.25" customHeight="1">
      <c r="A38" s="32" t="s">
        <v>471</v>
      </c>
      <c r="B38" s="21" t="s">
        <v>347</v>
      </c>
      <c r="C38" s="104" t="s">
        <v>57</v>
      </c>
      <c r="D38" s="79">
        <v>171.12634</v>
      </c>
      <c r="E38" s="79">
        <v>0.50878999999999996</v>
      </c>
      <c r="F38" s="79">
        <v>0</v>
      </c>
      <c r="G38" s="79">
        <v>161.60151000000002</v>
      </c>
      <c r="H38" s="79">
        <v>58.392560000000003</v>
      </c>
      <c r="I38" s="79">
        <v>2382.1407399999998</v>
      </c>
      <c r="J38" s="79">
        <v>3.7507299999999999</v>
      </c>
      <c r="K38" s="79">
        <v>267.33872000000002</v>
      </c>
      <c r="L38" s="79">
        <v>7.0370200000000001</v>
      </c>
      <c r="M38" s="79">
        <v>0</v>
      </c>
      <c r="N38" s="79">
        <v>0.58447000000000005</v>
      </c>
      <c r="O38" s="79">
        <v>0</v>
      </c>
      <c r="P38" s="79">
        <v>85.759730000000005</v>
      </c>
      <c r="Q38" s="79">
        <v>111.56901000000001</v>
      </c>
      <c r="R38" s="79">
        <v>0.18651000000000001</v>
      </c>
      <c r="S38" s="79">
        <v>373.03559000000001</v>
      </c>
      <c r="T38" s="79">
        <v>0.72406999999999999</v>
      </c>
      <c r="U38" s="79">
        <v>29.034030000000001</v>
      </c>
      <c r="V38" s="79">
        <v>0</v>
      </c>
      <c r="W38" s="79">
        <v>0</v>
      </c>
      <c r="X38" s="79">
        <v>0</v>
      </c>
      <c r="Y38" s="79">
        <v>43.817570000000003</v>
      </c>
      <c r="Z38" s="79">
        <v>133.34034</v>
      </c>
      <c r="AA38" s="79">
        <v>211.93088</v>
      </c>
      <c r="AB38" s="79">
        <v>0</v>
      </c>
      <c r="AC38" s="79">
        <v>131.22189</v>
      </c>
      <c r="AD38" s="79">
        <v>709.45505000000003</v>
      </c>
      <c r="AE38" s="79">
        <v>1491.21433</v>
      </c>
      <c r="AF38" s="79">
        <v>5521.5499300000001</v>
      </c>
      <c r="AG38" s="79">
        <v>679.00256999999999</v>
      </c>
      <c r="AH38" s="79">
        <v>40.954790000000003</v>
      </c>
      <c r="AI38" s="79">
        <v>1.98695</v>
      </c>
      <c r="AJ38" s="79">
        <v>373.42547999999999</v>
      </c>
      <c r="AK38" s="79">
        <v>716.53184999999996</v>
      </c>
      <c r="AL38" s="79">
        <v>41.701810000000002</v>
      </c>
      <c r="AM38" s="79">
        <v>36.199759999999998</v>
      </c>
      <c r="AN38" s="79">
        <v>7.5709200000000001</v>
      </c>
      <c r="AO38" s="79">
        <v>7.6119999999999993E-2</v>
      </c>
      <c r="AP38" s="79">
        <v>997.98802000000001</v>
      </c>
      <c r="AQ38" s="79">
        <v>1.6923600000000001</v>
      </c>
      <c r="AR38" s="79">
        <v>50.25029</v>
      </c>
      <c r="AS38" s="79">
        <v>52.59158</v>
      </c>
      <c r="AT38" s="79">
        <v>0.39026</v>
      </c>
      <c r="AU38" s="79">
        <v>19.530180000000001</v>
      </c>
      <c r="AV38" s="79">
        <v>2781.2362500000004</v>
      </c>
      <c r="AW38" s="79">
        <v>877.85884999999996</v>
      </c>
      <c r="AX38" s="79">
        <v>0.10799</v>
      </c>
      <c r="AY38" s="79">
        <v>50.326740000000001</v>
      </c>
      <c r="AZ38" s="79">
        <v>2.5008900000000001</v>
      </c>
      <c r="BA38" s="79">
        <v>66.268020000000007</v>
      </c>
      <c r="BB38" s="79">
        <v>4.0753899999999996</v>
      </c>
      <c r="BC38" s="79">
        <v>1479.3548699999999</v>
      </c>
      <c r="BD38" s="79">
        <v>174.07436999999999</v>
      </c>
      <c r="BE38" s="79">
        <v>257.02683000000002</v>
      </c>
      <c r="BF38" s="79">
        <v>7.5792599999999997</v>
      </c>
      <c r="BG38" s="79">
        <v>221.11949000000001</v>
      </c>
      <c r="BH38" s="79">
        <v>7.0360899999999997</v>
      </c>
      <c r="BI38" s="79">
        <v>82.913359999999997</v>
      </c>
      <c r="BJ38" s="79">
        <v>0.80596999999999996</v>
      </c>
      <c r="BK38" s="79">
        <v>1.83406</v>
      </c>
      <c r="BL38" s="79">
        <v>2.214E-2</v>
      </c>
      <c r="BM38" s="79">
        <v>287.92795999999998</v>
      </c>
      <c r="BN38" s="79">
        <v>0</v>
      </c>
      <c r="BO38" s="79">
        <v>0</v>
      </c>
      <c r="BP38" s="125">
        <v>21217.281280000003</v>
      </c>
      <c r="BQ38" s="126">
        <v>11180.44723</v>
      </c>
      <c r="BR38" s="126">
        <v>0</v>
      </c>
      <c r="BS38" s="125">
        <v>11180.44723</v>
      </c>
      <c r="BT38" s="126">
        <v>0</v>
      </c>
      <c r="BU38" s="126">
        <v>0</v>
      </c>
      <c r="BV38" s="125">
        <v>0</v>
      </c>
      <c r="BW38" s="126">
        <v>456.94394999999997</v>
      </c>
      <c r="BX38" s="125">
        <v>11637.391180000001</v>
      </c>
      <c r="BY38" s="127">
        <v>32854.672460000002</v>
      </c>
      <c r="BZ38" s="103"/>
      <c r="CB38" s="84"/>
    </row>
    <row r="39" spans="1:80" ht="14.25" customHeight="1">
      <c r="A39" s="32" t="s">
        <v>472</v>
      </c>
      <c r="B39" s="21" t="s">
        <v>370</v>
      </c>
      <c r="C39" s="104" t="s">
        <v>58</v>
      </c>
      <c r="D39" s="79">
        <v>0</v>
      </c>
      <c r="E39" s="79">
        <v>0</v>
      </c>
      <c r="F39" s="79">
        <v>0</v>
      </c>
      <c r="G39" s="79">
        <v>7.4150699999999992</v>
      </c>
      <c r="H39" s="79">
        <v>0.30231000000000002</v>
      </c>
      <c r="I39" s="79">
        <v>15.268759999999999</v>
      </c>
      <c r="J39" s="79">
        <v>1.353E-2</v>
      </c>
      <c r="K39" s="79">
        <v>3.5110000000000002E-2</v>
      </c>
      <c r="L39" s="79">
        <v>0.21457999999999999</v>
      </c>
      <c r="M39" s="79">
        <v>0</v>
      </c>
      <c r="N39" s="79">
        <v>1.75E-3</v>
      </c>
      <c r="O39" s="79">
        <v>0</v>
      </c>
      <c r="P39" s="79">
        <v>4.1919999999999999E-2</v>
      </c>
      <c r="Q39" s="79">
        <v>6.7199999999999996E-2</v>
      </c>
      <c r="R39" s="79">
        <v>0</v>
      </c>
      <c r="S39" s="79">
        <v>8.4581400000000002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0.18034</v>
      </c>
      <c r="Z39" s="79">
        <v>5.0540000000000002E-2</v>
      </c>
      <c r="AA39" s="79">
        <v>0.55713000000000001</v>
      </c>
      <c r="AB39" s="79">
        <v>0</v>
      </c>
      <c r="AC39" s="79">
        <v>0.14717000000000002</v>
      </c>
      <c r="AD39" s="79">
        <v>57.508860000000006</v>
      </c>
      <c r="AE39" s="79">
        <v>0.35267999999999999</v>
      </c>
      <c r="AF39" s="79">
        <v>255.34709000000001</v>
      </c>
      <c r="AG39" s="79">
        <v>11.74544</v>
      </c>
      <c r="AH39" s="79">
        <v>11.119210000000001</v>
      </c>
      <c r="AI39" s="79">
        <v>0</v>
      </c>
      <c r="AJ39" s="79">
        <v>0.53130999999999995</v>
      </c>
      <c r="AK39" s="79">
        <v>15.87364</v>
      </c>
      <c r="AL39" s="79">
        <v>0</v>
      </c>
      <c r="AM39" s="79">
        <v>1.4159899999999999</v>
      </c>
      <c r="AN39" s="79">
        <v>0.62673000000000001</v>
      </c>
      <c r="AO39" s="79">
        <v>4.5732600000000003</v>
      </c>
      <c r="AP39" s="79">
        <v>0.52417000000000002</v>
      </c>
      <c r="AQ39" s="79">
        <v>2.8482400000000001</v>
      </c>
      <c r="AR39" s="79">
        <v>25.939869999999999</v>
      </c>
      <c r="AS39" s="79">
        <v>8.7902199999999997</v>
      </c>
      <c r="AT39" s="79">
        <v>6.5229999999999996E-2</v>
      </c>
      <c r="AU39" s="79">
        <v>0.50978000000000001</v>
      </c>
      <c r="AV39" s="79">
        <v>4.3295599999999999</v>
      </c>
      <c r="AW39" s="79">
        <v>6.9600900000000001</v>
      </c>
      <c r="AX39" s="79">
        <v>1.82E-3</v>
      </c>
      <c r="AY39" s="79">
        <v>3.8487300000000002</v>
      </c>
      <c r="AZ39" s="79">
        <v>6.9989999999999997E-2</v>
      </c>
      <c r="BA39" s="79">
        <v>1.8799999999999999E-3</v>
      </c>
      <c r="BB39" s="79">
        <v>0</v>
      </c>
      <c r="BC39" s="79">
        <v>22.99136</v>
      </c>
      <c r="BD39" s="79">
        <v>0.66705999999999999</v>
      </c>
      <c r="BE39" s="79">
        <v>1.396E-2</v>
      </c>
      <c r="BF39" s="79">
        <v>0.81764999999999999</v>
      </c>
      <c r="BG39" s="79">
        <v>34.418750000000003</v>
      </c>
      <c r="BH39" s="79">
        <v>0.49397999999999997</v>
      </c>
      <c r="BI39" s="79">
        <v>12.404959999999999</v>
      </c>
      <c r="BJ39" s="79">
        <v>3.3397999999999999</v>
      </c>
      <c r="BK39" s="79">
        <v>45.72457</v>
      </c>
      <c r="BL39" s="79">
        <v>0.48966999999999999</v>
      </c>
      <c r="BM39" s="79">
        <v>0.16342999999999999</v>
      </c>
      <c r="BN39" s="79">
        <v>0</v>
      </c>
      <c r="BO39" s="79">
        <v>0</v>
      </c>
      <c r="BP39" s="125">
        <v>567.26252999999997</v>
      </c>
      <c r="BQ39" s="126">
        <v>0</v>
      </c>
      <c r="BR39" s="126">
        <v>1035.3070299999999</v>
      </c>
      <c r="BS39" s="125">
        <v>1035.3070299999999</v>
      </c>
      <c r="BT39" s="126">
        <v>0</v>
      </c>
      <c r="BU39" s="126">
        <v>0</v>
      </c>
      <c r="BV39" s="125">
        <v>0</v>
      </c>
      <c r="BW39" s="126">
        <v>639.72153000000003</v>
      </c>
      <c r="BX39" s="125">
        <v>1675.02856</v>
      </c>
      <c r="BY39" s="127">
        <v>2242.2910899999997</v>
      </c>
      <c r="BZ39" s="103"/>
      <c r="CB39" s="84"/>
    </row>
    <row r="40" spans="1:80" ht="14.25" customHeight="1">
      <c r="A40" s="32" t="s">
        <v>473</v>
      </c>
      <c r="B40" s="21" t="s">
        <v>371</v>
      </c>
      <c r="C40" s="104" t="s">
        <v>59</v>
      </c>
      <c r="D40" s="79">
        <v>0</v>
      </c>
      <c r="E40" s="79">
        <v>1.23448</v>
      </c>
      <c r="F40" s="79">
        <v>2.4572699999999998</v>
      </c>
      <c r="G40" s="79">
        <v>32.933140000000002</v>
      </c>
      <c r="H40" s="79">
        <v>25.102830000000001</v>
      </c>
      <c r="I40" s="79">
        <v>326.13051999999999</v>
      </c>
      <c r="J40" s="79">
        <v>1.3041700000000001</v>
      </c>
      <c r="K40" s="79">
        <v>57.605350000000001</v>
      </c>
      <c r="L40" s="79">
        <v>0.76665000000000005</v>
      </c>
      <c r="M40" s="79">
        <v>8.788E-2</v>
      </c>
      <c r="N40" s="79">
        <v>0.18995999999999999</v>
      </c>
      <c r="O40" s="79">
        <v>2.3026</v>
      </c>
      <c r="P40" s="79">
        <v>6.5022200000000003</v>
      </c>
      <c r="Q40" s="79">
        <v>10.982469999999999</v>
      </c>
      <c r="R40" s="79">
        <v>0.14329</v>
      </c>
      <c r="S40" s="79">
        <v>115.94544</v>
      </c>
      <c r="T40" s="79">
        <v>0.39917999999999998</v>
      </c>
      <c r="U40" s="79">
        <v>91.380020000000002</v>
      </c>
      <c r="V40" s="79">
        <v>18.210229999999999</v>
      </c>
      <c r="W40" s="79">
        <v>14.65226</v>
      </c>
      <c r="X40" s="79">
        <v>2.0740000000000001E-2</v>
      </c>
      <c r="Y40" s="79">
        <v>31.576590000000003</v>
      </c>
      <c r="Z40" s="79">
        <v>2.5491600000000001</v>
      </c>
      <c r="AA40" s="79">
        <v>13.376480000000001</v>
      </c>
      <c r="AB40" s="79">
        <v>0</v>
      </c>
      <c r="AC40" s="79">
        <v>129.35988</v>
      </c>
      <c r="AD40" s="79">
        <v>405.31590999999997</v>
      </c>
      <c r="AE40" s="79">
        <v>90.292609999999996</v>
      </c>
      <c r="AF40" s="79">
        <v>95.921130000000005</v>
      </c>
      <c r="AG40" s="79">
        <v>14.92995</v>
      </c>
      <c r="AH40" s="79">
        <v>20.779440000000001</v>
      </c>
      <c r="AI40" s="79">
        <v>1.452E-2</v>
      </c>
      <c r="AJ40" s="79">
        <v>0.55767999999999995</v>
      </c>
      <c r="AK40" s="79">
        <v>79.893129999999999</v>
      </c>
      <c r="AL40" s="79">
        <v>15.63536</v>
      </c>
      <c r="AM40" s="79">
        <v>10.779060000000001</v>
      </c>
      <c r="AN40" s="79">
        <v>0.78908</v>
      </c>
      <c r="AO40" s="79">
        <v>6.3251299999999997</v>
      </c>
      <c r="AP40" s="79">
        <v>127.09034</v>
      </c>
      <c r="AQ40" s="79">
        <v>22.33821</v>
      </c>
      <c r="AR40" s="79">
        <v>81.261870000000002</v>
      </c>
      <c r="AS40" s="79">
        <v>46.60651</v>
      </c>
      <c r="AT40" s="79">
        <v>0.34584999999999999</v>
      </c>
      <c r="AU40" s="79">
        <v>2.9659499999999999</v>
      </c>
      <c r="AV40" s="79">
        <v>13.69375</v>
      </c>
      <c r="AW40" s="79">
        <v>201.31898000000001</v>
      </c>
      <c r="AX40" s="79">
        <v>2.4062100000000002</v>
      </c>
      <c r="AY40" s="79">
        <v>5.4939999999999998</v>
      </c>
      <c r="AZ40" s="79">
        <v>3.64425</v>
      </c>
      <c r="BA40" s="79">
        <v>7.2399999999999999E-3</v>
      </c>
      <c r="BB40" s="79">
        <v>0.29826000000000003</v>
      </c>
      <c r="BC40" s="79">
        <v>98.802850000000007</v>
      </c>
      <c r="BD40" s="79">
        <v>50.373899999999992</v>
      </c>
      <c r="BE40" s="79">
        <v>805.93381999999997</v>
      </c>
      <c r="BF40" s="79">
        <v>103.57811</v>
      </c>
      <c r="BG40" s="79">
        <v>260.00121999999999</v>
      </c>
      <c r="BH40" s="79">
        <v>24.4208</v>
      </c>
      <c r="BI40" s="79">
        <v>35.083950000000002</v>
      </c>
      <c r="BJ40" s="79">
        <v>8.7360500000000005</v>
      </c>
      <c r="BK40" s="79">
        <v>46.821300000000001</v>
      </c>
      <c r="BL40" s="79">
        <v>0.72116000000000002</v>
      </c>
      <c r="BM40" s="79">
        <v>1.3585400000000001</v>
      </c>
      <c r="BN40" s="79">
        <v>0</v>
      </c>
      <c r="BO40" s="79">
        <v>0</v>
      </c>
      <c r="BP40" s="125">
        <v>3569.7489300000002</v>
      </c>
      <c r="BQ40" s="126">
        <v>0</v>
      </c>
      <c r="BR40" s="126">
        <v>0</v>
      </c>
      <c r="BS40" s="125">
        <v>0</v>
      </c>
      <c r="BT40" s="126">
        <v>0</v>
      </c>
      <c r="BU40" s="126">
        <v>0</v>
      </c>
      <c r="BV40" s="125">
        <v>0</v>
      </c>
      <c r="BW40" s="126">
        <v>0</v>
      </c>
      <c r="BX40" s="125">
        <v>0</v>
      </c>
      <c r="BY40" s="127">
        <v>3569.7489300000002</v>
      </c>
      <c r="BZ40" s="103"/>
      <c r="CB40" s="84"/>
    </row>
    <row r="41" spans="1:80" ht="14.25" customHeight="1">
      <c r="A41" s="32" t="s">
        <v>474</v>
      </c>
      <c r="B41" s="21" t="s">
        <v>372</v>
      </c>
      <c r="C41" s="104" t="s">
        <v>60</v>
      </c>
      <c r="D41" s="79">
        <v>212.68897000000001</v>
      </c>
      <c r="E41" s="79">
        <v>11.196070000000001</v>
      </c>
      <c r="F41" s="79">
        <v>20.421990000000001</v>
      </c>
      <c r="G41" s="79">
        <v>90.354689999999991</v>
      </c>
      <c r="H41" s="79">
        <v>9.3031300000000012</v>
      </c>
      <c r="I41" s="79">
        <v>730.44463000000007</v>
      </c>
      <c r="J41" s="79">
        <v>2.3457300000000001</v>
      </c>
      <c r="K41" s="79">
        <v>54.376190000000001</v>
      </c>
      <c r="L41" s="79">
        <v>2.2297400000000001</v>
      </c>
      <c r="M41" s="79">
        <v>6.9379999999999997E-2</v>
      </c>
      <c r="N41" s="79">
        <v>2.7714300000000001</v>
      </c>
      <c r="O41" s="79">
        <v>3.2710000000000003E-2</v>
      </c>
      <c r="P41" s="79">
        <v>9.1025399999999994</v>
      </c>
      <c r="Q41" s="79">
        <v>42.930779999999999</v>
      </c>
      <c r="R41" s="79">
        <v>6.6682899999999998</v>
      </c>
      <c r="S41" s="79">
        <v>141.42818</v>
      </c>
      <c r="T41" s="79">
        <v>2.75786</v>
      </c>
      <c r="U41" s="79">
        <v>88.840310000000002</v>
      </c>
      <c r="V41" s="79">
        <v>23.42914</v>
      </c>
      <c r="W41" s="79">
        <v>18.851479999999999</v>
      </c>
      <c r="X41" s="79">
        <v>2.6689999999999998E-2</v>
      </c>
      <c r="Y41" s="79">
        <v>32.297270000000005</v>
      </c>
      <c r="Z41" s="79">
        <v>1.2383999999999999</v>
      </c>
      <c r="AA41" s="79">
        <v>52.183920000000001</v>
      </c>
      <c r="AB41" s="79">
        <v>0</v>
      </c>
      <c r="AC41" s="79">
        <v>19.813390000000002</v>
      </c>
      <c r="AD41" s="79">
        <v>380.01535000000001</v>
      </c>
      <c r="AE41" s="79">
        <v>56.230449999999998</v>
      </c>
      <c r="AF41" s="79">
        <v>674.96253999999999</v>
      </c>
      <c r="AG41" s="79">
        <v>59.539209999999997</v>
      </c>
      <c r="AH41" s="79">
        <v>799.94949999999994</v>
      </c>
      <c r="AI41" s="79">
        <v>0.32174999999999998</v>
      </c>
      <c r="AJ41" s="79">
        <v>0</v>
      </c>
      <c r="AK41" s="79">
        <v>81.887690000000006</v>
      </c>
      <c r="AL41" s="79">
        <v>11.39761</v>
      </c>
      <c r="AM41" s="79">
        <v>9.9284499999999998</v>
      </c>
      <c r="AN41" s="79">
        <v>1.7939499999999999</v>
      </c>
      <c r="AO41" s="79">
        <v>2.6548400000000001</v>
      </c>
      <c r="AP41" s="79">
        <v>64.139380000000003</v>
      </c>
      <c r="AQ41" s="79">
        <v>7.9719899999999999</v>
      </c>
      <c r="AR41" s="79">
        <v>6.3807200000000002</v>
      </c>
      <c r="AS41" s="79">
        <v>11.02843</v>
      </c>
      <c r="AT41" s="79">
        <v>8.1839999999999996E-2</v>
      </c>
      <c r="AU41" s="79">
        <v>13.895110000000001</v>
      </c>
      <c r="AV41" s="79">
        <v>14.206490000000001</v>
      </c>
      <c r="AW41" s="79">
        <v>64.044719999999998</v>
      </c>
      <c r="AX41" s="79">
        <v>3.041E-2</v>
      </c>
      <c r="AY41" s="79">
        <v>7.6574299999999997</v>
      </c>
      <c r="AZ41" s="79">
        <v>1.6593800000000001</v>
      </c>
      <c r="BA41" s="79">
        <v>2.0000000000000002E-5</v>
      </c>
      <c r="BB41" s="79">
        <v>16.106860000000001</v>
      </c>
      <c r="BC41" s="79">
        <v>49.648249999999997</v>
      </c>
      <c r="BD41" s="79">
        <v>180.05195000000001</v>
      </c>
      <c r="BE41" s="79">
        <v>186.68377000000001</v>
      </c>
      <c r="BF41" s="79">
        <v>572.49737000000005</v>
      </c>
      <c r="BG41" s="79">
        <v>36.83473</v>
      </c>
      <c r="BH41" s="79">
        <v>3.9614199999999999</v>
      </c>
      <c r="BI41" s="79">
        <v>4.6594700000000007</v>
      </c>
      <c r="BJ41" s="79">
        <v>1.7163999999999999</v>
      </c>
      <c r="BK41" s="79">
        <v>1.88097</v>
      </c>
      <c r="BL41" s="79">
        <v>1.03643</v>
      </c>
      <c r="BM41" s="79">
        <v>3.22593</v>
      </c>
      <c r="BN41" s="79">
        <v>0</v>
      </c>
      <c r="BO41" s="79">
        <v>0</v>
      </c>
      <c r="BP41" s="125">
        <v>4903.8837199999989</v>
      </c>
      <c r="BQ41" s="126">
        <v>11529.10218</v>
      </c>
      <c r="BR41" s="126">
        <v>1797.33421</v>
      </c>
      <c r="BS41" s="125">
        <v>13326.436389999999</v>
      </c>
      <c r="BT41" s="126">
        <v>0</v>
      </c>
      <c r="BU41" s="126">
        <v>0</v>
      </c>
      <c r="BV41" s="125">
        <v>0</v>
      </c>
      <c r="BW41" s="126">
        <v>17485.027450000001</v>
      </c>
      <c r="BX41" s="125">
        <v>30811.46384</v>
      </c>
      <c r="BY41" s="127">
        <v>35715.347560000002</v>
      </c>
      <c r="BZ41" s="103"/>
      <c r="CB41" s="84"/>
    </row>
    <row r="42" spans="1:80" ht="14.25" customHeight="1">
      <c r="A42" s="32" t="s">
        <v>475</v>
      </c>
      <c r="B42" s="2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11.773580000000001</v>
      </c>
      <c r="H42" s="79">
        <v>1.7820499999999999</v>
      </c>
      <c r="I42" s="79">
        <v>500.10318000000001</v>
      </c>
      <c r="J42" s="79">
        <v>8.4970000000000004E-2</v>
      </c>
      <c r="K42" s="79">
        <v>35.211750000000002</v>
      </c>
      <c r="L42" s="79">
        <v>0.17252999999999999</v>
      </c>
      <c r="M42" s="79">
        <v>0</v>
      </c>
      <c r="N42" s="79">
        <v>1.695E-2</v>
      </c>
      <c r="O42" s="79">
        <v>0</v>
      </c>
      <c r="P42" s="79">
        <v>1.1849999999999999E-2</v>
      </c>
      <c r="Q42" s="79">
        <v>1.4187399999999999</v>
      </c>
      <c r="R42" s="79">
        <v>0</v>
      </c>
      <c r="S42" s="79">
        <v>38.460079999999998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2.3039999999999998</v>
      </c>
      <c r="Z42" s="79">
        <v>0</v>
      </c>
      <c r="AA42" s="79">
        <v>0</v>
      </c>
      <c r="AB42" s="79">
        <v>0</v>
      </c>
      <c r="AC42" s="79">
        <v>0.46929999999999999</v>
      </c>
      <c r="AD42" s="79">
        <v>34.091540000000002</v>
      </c>
      <c r="AE42" s="79">
        <v>7.0839299999999996</v>
      </c>
      <c r="AF42" s="79">
        <v>82.506429999999995</v>
      </c>
      <c r="AG42" s="79">
        <v>7.1750999999999996</v>
      </c>
      <c r="AH42" s="79">
        <v>46.648130000000002</v>
      </c>
      <c r="AI42" s="79">
        <v>5.17631</v>
      </c>
      <c r="AJ42" s="79">
        <v>0</v>
      </c>
      <c r="AK42" s="79">
        <v>12.39547</v>
      </c>
      <c r="AL42" s="79">
        <v>0.71475</v>
      </c>
      <c r="AM42" s="79">
        <v>4.2476500000000001</v>
      </c>
      <c r="AN42" s="79">
        <v>0</v>
      </c>
      <c r="AO42" s="79">
        <v>0</v>
      </c>
      <c r="AP42" s="79">
        <v>2.79799</v>
      </c>
      <c r="AQ42" s="79">
        <v>0</v>
      </c>
      <c r="AR42" s="79">
        <v>0</v>
      </c>
      <c r="AS42" s="79">
        <v>0</v>
      </c>
      <c r="AT42" s="79">
        <v>0</v>
      </c>
      <c r="AU42" s="79">
        <v>3.5599999999999998E-3</v>
      </c>
      <c r="AV42" s="79">
        <v>0.29143999999999998</v>
      </c>
      <c r="AW42" s="79">
        <v>0.24556</v>
      </c>
      <c r="AX42" s="79">
        <v>4.0000000000000003E-5</v>
      </c>
      <c r="AY42" s="79">
        <v>8.4000000000000005E-2</v>
      </c>
      <c r="AZ42" s="79">
        <v>0.1593</v>
      </c>
      <c r="BA42" s="79">
        <v>0</v>
      </c>
      <c r="BB42" s="79">
        <v>0</v>
      </c>
      <c r="BC42" s="79">
        <v>16.70148</v>
      </c>
      <c r="BD42" s="79">
        <v>2.1140299999999996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0.78154999999999997</v>
      </c>
      <c r="BK42" s="79">
        <v>0</v>
      </c>
      <c r="BL42" s="79">
        <v>1.1599999999999999E-2</v>
      </c>
      <c r="BM42" s="79">
        <v>0</v>
      </c>
      <c r="BN42" s="79">
        <v>0</v>
      </c>
      <c r="BO42" s="79">
        <v>0</v>
      </c>
      <c r="BP42" s="125">
        <v>815.03883999999994</v>
      </c>
      <c r="BQ42" s="126">
        <v>10351.57365</v>
      </c>
      <c r="BR42" s="126">
        <v>0</v>
      </c>
      <c r="BS42" s="125">
        <v>10351.57365</v>
      </c>
      <c r="BT42" s="126">
        <v>0</v>
      </c>
      <c r="BU42" s="126">
        <v>0</v>
      </c>
      <c r="BV42" s="125">
        <v>0</v>
      </c>
      <c r="BW42" s="126">
        <v>521.8415</v>
      </c>
      <c r="BX42" s="125">
        <v>10873.415150000001</v>
      </c>
      <c r="BY42" s="127">
        <v>11688.45399</v>
      </c>
      <c r="BZ42" s="103"/>
      <c r="CB42" s="84"/>
    </row>
    <row r="43" spans="1:80" ht="14.25" customHeight="1">
      <c r="A43" s="32" t="s">
        <v>476</v>
      </c>
      <c r="B43" s="2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0.19011</v>
      </c>
      <c r="H43" s="79">
        <v>3.2239999999999998E-2</v>
      </c>
      <c r="I43" s="79">
        <v>7.6259999999999994E-2</v>
      </c>
      <c r="J43" s="79">
        <v>0</v>
      </c>
      <c r="K43" s="79">
        <v>0</v>
      </c>
      <c r="L43" s="79">
        <v>0</v>
      </c>
      <c r="M43" s="79">
        <v>0</v>
      </c>
      <c r="N43" s="79">
        <v>1.225E-2</v>
      </c>
      <c r="O43" s="79">
        <v>0</v>
      </c>
      <c r="P43" s="79">
        <v>0</v>
      </c>
      <c r="Q43" s="79">
        <v>563.00017000000003</v>
      </c>
      <c r="R43" s="79">
        <v>170.20993000000001</v>
      </c>
      <c r="S43" s="79">
        <v>8.3769999999999997E-2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0.16979</v>
      </c>
      <c r="AB43" s="79">
        <v>0</v>
      </c>
      <c r="AC43" s="79">
        <v>2.3029999999999998E-2</v>
      </c>
      <c r="AD43" s="79">
        <v>5.6888700000000005</v>
      </c>
      <c r="AE43" s="79">
        <v>0.77286999999999995</v>
      </c>
      <c r="AF43" s="79">
        <v>4.0076299999999998</v>
      </c>
      <c r="AG43" s="79">
        <v>11.767099999999999</v>
      </c>
      <c r="AH43" s="79">
        <v>1.6025199999999999</v>
      </c>
      <c r="AI43" s="79">
        <v>0</v>
      </c>
      <c r="AJ43" s="79">
        <v>0</v>
      </c>
      <c r="AK43" s="79">
        <v>0.66793000000000002</v>
      </c>
      <c r="AL43" s="79">
        <v>1.47177</v>
      </c>
      <c r="AM43" s="79">
        <v>0.12657000000000002</v>
      </c>
      <c r="AN43" s="79">
        <v>0</v>
      </c>
      <c r="AO43" s="79">
        <v>0.67050999999999994</v>
      </c>
      <c r="AP43" s="79">
        <v>4.0499999999999998E-3</v>
      </c>
      <c r="AQ43" s="79">
        <v>0</v>
      </c>
      <c r="AR43" s="79">
        <v>0.47101999999999999</v>
      </c>
      <c r="AS43" s="79">
        <v>0</v>
      </c>
      <c r="AT43" s="79">
        <v>0</v>
      </c>
      <c r="AU43" s="79">
        <v>0</v>
      </c>
      <c r="AV43" s="79">
        <v>2.469E-2</v>
      </c>
      <c r="AW43" s="79">
        <v>113.80261</v>
      </c>
      <c r="AX43" s="79">
        <v>2.896E-2</v>
      </c>
      <c r="AY43" s="79">
        <v>2.1950000000000001E-2</v>
      </c>
      <c r="AZ43" s="79">
        <v>0.66064999999999996</v>
      </c>
      <c r="BA43" s="79">
        <v>0</v>
      </c>
      <c r="BB43" s="79">
        <v>0</v>
      </c>
      <c r="BC43" s="79">
        <v>219.65893</v>
      </c>
      <c r="BD43" s="79">
        <v>0.16122999999999998</v>
      </c>
      <c r="BE43" s="79">
        <v>21.531420000000001</v>
      </c>
      <c r="BF43" s="79">
        <v>0.94023999999999996</v>
      </c>
      <c r="BG43" s="79">
        <v>0.72363999999999995</v>
      </c>
      <c r="BH43" s="79">
        <v>4.4399999999999995E-3</v>
      </c>
      <c r="BI43" s="79">
        <v>2.1454300000000002</v>
      </c>
      <c r="BJ43" s="79">
        <v>2.4742500000000001</v>
      </c>
      <c r="BK43" s="79">
        <v>12.65347</v>
      </c>
      <c r="BL43" s="79">
        <v>9.3999999999999997E-4</v>
      </c>
      <c r="BM43" s="79">
        <v>0</v>
      </c>
      <c r="BN43" s="79">
        <v>0</v>
      </c>
      <c r="BO43" s="79">
        <v>0</v>
      </c>
      <c r="BP43" s="125">
        <v>1135.8812399999995</v>
      </c>
      <c r="BQ43" s="126">
        <v>5817.5053099999996</v>
      </c>
      <c r="BR43" s="126">
        <v>0</v>
      </c>
      <c r="BS43" s="125">
        <v>5817.5053099999996</v>
      </c>
      <c r="BT43" s="126">
        <v>0</v>
      </c>
      <c r="BU43" s="126">
        <v>0</v>
      </c>
      <c r="BV43" s="125">
        <v>0</v>
      </c>
      <c r="BW43" s="126">
        <v>6854.8467700000001</v>
      </c>
      <c r="BX43" s="125">
        <v>12672.352080000001</v>
      </c>
      <c r="BY43" s="127">
        <v>13808.233319999999</v>
      </c>
      <c r="BZ43" s="103"/>
      <c r="CB43" s="84"/>
    </row>
    <row r="44" spans="1:80" ht="14.25" customHeight="1">
      <c r="A44" s="32" t="s">
        <v>477</v>
      </c>
      <c r="B44" s="21" t="s">
        <v>375</v>
      </c>
      <c r="C44" s="104" t="s">
        <v>146</v>
      </c>
      <c r="D44" s="79">
        <v>0</v>
      </c>
      <c r="E44" s="79">
        <v>16.518229999999999</v>
      </c>
      <c r="F44" s="79">
        <v>0</v>
      </c>
      <c r="G44" s="79">
        <v>90.433909999999983</v>
      </c>
      <c r="H44" s="79">
        <v>0.50791999999999993</v>
      </c>
      <c r="I44" s="79">
        <v>83.663269999999997</v>
      </c>
      <c r="J44" s="79">
        <v>3.4369999999999998E-2</v>
      </c>
      <c r="K44" s="79">
        <v>0.52802000000000004</v>
      </c>
      <c r="L44" s="79">
        <v>4.0410000000000001E-2</v>
      </c>
      <c r="M44" s="79">
        <v>0</v>
      </c>
      <c r="N44" s="79">
        <v>5.3200000000000001E-3</v>
      </c>
      <c r="O44" s="79">
        <v>0</v>
      </c>
      <c r="P44" s="79">
        <v>0.26743</v>
      </c>
      <c r="Q44" s="79">
        <v>0.97372000000000003</v>
      </c>
      <c r="R44" s="79">
        <v>0</v>
      </c>
      <c r="S44" s="79">
        <v>2.4355799999999999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0.16215000000000002</v>
      </c>
      <c r="Z44" s="79">
        <v>0.22617999999999999</v>
      </c>
      <c r="AA44" s="79">
        <v>19.63212</v>
      </c>
      <c r="AB44" s="79">
        <v>0</v>
      </c>
      <c r="AC44" s="79">
        <v>1.96916</v>
      </c>
      <c r="AD44" s="79">
        <v>187.47092000000001</v>
      </c>
      <c r="AE44" s="79">
        <v>1.0225</v>
      </c>
      <c r="AF44" s="79">
        <v>89.505099999999999</v>
      </c>
      <c r="AG44" s="79">
        <v>4.9899199999999997</v>
      </c>
      <c r="AH44" s="79">
        <v>4388.6740099999997</v>
      </c>
      <c r="AI44" s="79">
        <v>87.365089999999995</v>
      </c>
      <c r="AJ44" s="79">
        <v>57.27216</v>
      </c>
      <c r="AK44" s="79">
        <v>4551.4936900000002</v>
      </c>
      <c r="AL44" s="79">
        <v>0</v>
      </c>
      <c r="AM44" s="79">
        <v>2.19218</v>
      </c>
      <c r="AN44" s="79">
        <v>0.12556999999999999</v>
      </c>
      <c r="AO44" s="79">
        <v>5.1252599999999999</v>
      </c>
      <c r="AP44" s="79">
        <v>1692.1549299999999</v>
      </c>
      <c r="AQ44" s="79">
        <v>11.015359999999999</v>
      </c>
      <c r="AR44" s="79">
        <v>22.342410000000001</v>
      </c>
      <c r="AS44" s="79">
        <v>10.670439999999999</v>
      </c>
      <c r="AT44" s="79">
        <v>7.918E-2</v>
      </c>
      <c r="AU44" s="79">
        <v>2.1006900000000002</v>
      </c>
      <c r="AV44" s="79">
        <v>33.127470000000002</v>
      </c>
      <c r="AW44" s="79">
        <v>53.254809999999999</v>
      </c>
      <c r="AX44" s="79">
        <v>1.392E-2</v>
      </c>
      <c r="AY44" s="79">
        <v>29.44839</v>
      </c>
      <c r="AZ44" s="79">
        <v>0.43247999999999998</v>
      </c>
      <c r="BA44" s="79">
        <v>0.15970999999999999</v>
      </c>
      <c r="BB44" s="79">
        <v>0</v>
      </c>
      <c r="BC44" s="79">
        <v>475.06984999999997</v>
      </c>
      <c r="BD44" s="79">
        <v>5.1039699999999995</v>
      </c>
      <c r="BE44" s="79">
        <v>5.0400000000000002E-3</v>
      </c>
      <c r="BF44" s="79">
        <v>0.25941999999999998</v>
      </c>
      <c r="BG44" s="79">
        <v>17.566800000000001</v>
      </c>
      <c r="BH44" s="79">
        <v>0.25212000000000001</v>
      </c>
      <c r="BI44" s="79">
        <v>13.520159999999999</v>
      </c>
      <c r="BJ44" s="79">
        <v>4.2053900000000004</v>
      </c>
      <c r="BK44" s="79">
        <v>287.20267000000001</v>
      </c>
      <c r="BL44" s="79">
        <v>1.3211900000000001</v>
      </c>
      <c r="BM44" s="79">
        <v>0.79196</v>
      </c>
      <c r="BN44" s="79">
        <v>0</v>
      </c>
      <c r="BO44" s="79">
        <v>0</v>
      </c>
      <c r="BP44" s="125">
        <v>12252.732550000001</v>
      </c>
      <c r="BQ44" s="126">
        <v>7906.8886400000001</v>
      </c>
      <c r="BR44" s="126">
        <v>1037.9536599999999</v>
      </c>
      <c r="BS44" s="125">
        <v>8944.8423000000003</v>
      </c>
      <c r="BT44" s="126">
        <v>0</v>
      </c>
      <c r="BU44" s="126">
        <v>0</v>
      </c>
      <c r="BV44" s="125">
        <v>0</v>
      </c>
      <c r="BW44" s="126">
        <v>4241.92497</v>
      </c>
      <c r="BX44" s="125">
        <v>13186.76727</v>
      </c>
      <c r="BY44" s="127">
        <v>25439.499820000001</v>
      </c>
      <c r="BZ44" s="103"/>
      <c r="CB44" s="84"/>
    </row>
    <row r="45" spans="1:80" ht="14.25" customHeight="1">
      <c r="A45" s="33" t="s">
        <v>478</v>
      </c>
      <c r="B45" s="22" t="s">
        <v>376</v>
      </c>
      <c r="C45" s="86" t="s">
        <v>61</v>
      </c>
      <c r="D45" s="79">
        <v>0</v>
      </c>
      <c r="E45" s="79">
        <v>0</v>
      </c>
      <c r="F45" s="79">
        <v>0.38634000000000002</v>
      </c>
      <c r="G45" s="79">
        <v>32.15117</v>
      </c>
      <c r="H45" s="79">
        <v>9.3728700000000007</v>
      </c>
      <c r="I45" s="79">
        <v>238.7398</v>
      </c>
      <c r="J45" s="79">
        <v>0.71599000000000002</v>
      </c>
      <c r="K45" s="79">
        <v>10.60919</v>
      </c>
      <c r="L45" s="79">
        <v>7.1295200000000003</v>
      </c>
      <c r="M45" s="79">
        <v>0</v>
      </c>
      <c r="N45" s="79">
        <v>4.5408799999999996</v>
      </c>
      <c r="O45" s="79">
        <v>1.48173</v>
      </c>
      <c r="P45" s="79">
        <v>7.3227599999999997</v>
      </c>
      <c r="Q45" s="79">
        <v>13.61852</v>
      </c>
      <c r="R45" s="79">
        <v>0.20169000000000001</v>
      </c>
      <c r="S45" s="79">
        <v>81.641210000000001</v>
      </c>
      <c r="T45" s="79">
        <v>2.27827</v>
      </c>
      <c r="U45" s="79">
        <v>20.546479999999999</v>
      </c>
      <c r="V45" s="79">
        <v>17.47869</v>
      </c>
      <c r="W45" s="79">
        <v>14.063650000000001</v>
      </c>
      <c r="X45" s="79">
        <v>1.9910000000000001E-2</v>
      </c>
      <c r="Y45" s="79">
        <v>8.3278700000000008</v>
      </c>
      <c r="Z45" s="79">
        <v>0.71404999999999996</v>
      </c>
      <c r="AA45" s="79">
        <v>827.37980000000005</v>
      </c>
      <c r="AB45" s="79">
        <v>0</v>
      </c>
      <c r="AC45" s="79">
        <v>6.0476599999999996</v>
      </c>
      <c r="AD45" s="79">
        <v>860.86815999999999</v>
      </c>
      <c r="AE45" s="79">
        <v>82.293239999999997</v>
      </c>
      <c r="AF45" s="79">
        <v>436.26884999999999</v>
      </c>
      <c r="AG45" s="79">
        <v>84.0167</v>
      </c>
      <c r="AH45" s="79">
        <v>94.61345</v>
      </c>
      <c r="AI45" s="79">
        <v>0.10079</v>
      </c>
      <c r="AJ45" s="79">
        <v>0.88268000000000002</v>
      </c>
      <c r="AK45" s="79">
        <v>530.31325000000004</v>
      </c>
      <c r="AL45" s="79">
        <v>27.251480000000001</v>
      </c>
      <c r="AM45" s="79">
        <v>57.434130000000003</v>
      </c>
      <c r="AN45" s="79">
        <v>5.5205900000000003</v>
      </c>
      <c r="AO45" s="79">
        <v>24.570880000000002</v>
      </c>
      <c r="AP45" s="79">
        <v>1923.8976399999999</v>
      </c>
      <c r="AQ45" s="79">
        <v>32.205860000000001</v>
      </c>
      <c r="AR45" s="79">
        <v>1069.5109399999999</v>
      </c>
      <c r="AS45" s="79">
        <v>411.37763000000001</v>
      </c>
      <c r="AT45" s="79">
        <v>3.05267</v>
      </c>
      <c r="AU45" s="79">
        <v>10.611549999999999</v>
      </c>
      <c r="AV45" s="79">
        <v>80.229870000000005</v>
      </c>
      <c r="AW45" s="79">
        <v>92.176829999999995</v>
      </c>
      <c r="AX45" s="79">
        <v>0.77925999999999995</v>
      </c>
      <c r="AY45" s="79">
        <v>31.89</v>
      </c>
      <c r="AZ45" s="79">
        <v>3.0502400000000001</v>
      </c>
      <c r="BA45" s="79">
        <v>0.43855</v>
      </c>
      <c r="BB45" s="79">
        <v>2.3504299999999998</v>
      </c>
      <c r="BC45" s="79">
        <v>173.352</v>
      </c>
      <c r="BD45" s="79">
        <v>22.236719999999998</v>
      </c>
      <c r="BE45" s="79">
        <v>267.54028</v>
      </c>
      <c r="BF45" s="79">
        <v>5.2759299999999998</v>
      </c>
      <c r="BG45" s="79">
        <v>36.71116</v>
      </c>
      <c r="BH45" s="79">
        <v>0.77585000000000004</v>
      </c>
      <c r="BI45" s="79">
        <v>82.56474</v>
      </c>
      <c r="BJ45" s="79">
        <v>14.459239999999999</v>
      </c>
      <c r="BK45" s="79">
        <v>428.16847999999999</v>
      </c>
      <c r="BL45" s="79">
        <v>4.0563000000000002</v>
      </c>
      <c r="BM45" s="79">
        <v>75.441659999999999</v>
      </c>
      <c r="BN45" s="79">
        <v>0</v>
      </c>
      <c r="BO45" s="79">
        <v>0</v>
      </c>
      <c r="BP45" s="125">
        <v>8281.0560800000003</v>
      </c>
      <c r="BQ45" s="126">
        <v>1622.6207199999999</v>
      </c>
      <c r="BR45" s="126">
        <v>0</v>
      </c>
      <c r="BS45" s="125">
        <v>1622.6207199999999</v>
      </c>
      <c r="BT45" s="126">
        <v>0</v>
      </c>
      <c r="BU45" s="126">
        <v>0</v>
      </c>
      <c r="BV45" s="125">
        <v>0</v>
      </c>
      <c r="BW45" s="126">
        <v>716.80718999999999</v>
      </c>
      <c r="BX45" s="125">
        <v>2339.4279099999999</v>
      </c>
      <c r="BY45" s="127">
        <v>10620.483990000001</v>
      </c>
      <c r="BZ45" s="103"/>
      <c r="CB45" s="84"/>
    </row>
    <row r="46" spans="1:80" ht="14.25" customHeight="1">
      <c r="A46" s="33" t="s">
        <v>479</v>
      </c>
      <c r="B46" s="22" t="s">
        <v>377</v>
      </c>
      <c r="C46" s="86" t="s">
        <v>62</v>
      </c>
      <c r="D46" s="79">
        <v>0</v>
      </c>
      <c r="E46" s="79">
        <v>10.179450000000001</v>
      </c>
      <c r="F46" s="79">
        <v>1.3357000000000001</v>
      </c>
      <c r="G46" s="79">
        <v>0.34078999999999998</v>
      </c>
      <c r="H46" s="79">
        <v>7.9667699999999995</v>
      </c>
      <c r="I46" s="79">
        <v>105.86133</v>
      </c>
      <c r="J46" s="79">
        <v>3.2590000000000001E-2</v>
      </c>
      <c r="K46" s="79">
        <v>0.70898000000000005</v>
      </c>
      <c r="L46" s="79">
        <v>3.5999999999999999E-3</v>
      </c>
      <c r="M46" s="79">
        <v>4.8070000000000002E-2</v>
      </c>
      <c r="N46" s="79">
        <v>1.9399999999999999E-3</v>
      </c>
      <c r="O46" s="79">
        <v>1.25963</v>
      </c>
      <c r="P46" s="79">
        <v>2.0539999999999999E-2</v>
      </c>
      <c r="Q46" s="79">
        <v>7.4469999999999995E-2</v>
      </c>
      <c r="R46" s="79">
        <v>1.6900000000000001E-3</v>
      </c>
      <c r="S46" s="79">
        <v>6.95268</v>
      </c>
      <c r="T46" s="79">
        <v>5.2940000000000001E-2</v>
      </c>
      <c r="U46" s="79">
        <v>13.56795</v>
      </c>
      <c r="V46" s="79">
        <v>0.17405000000000001</v>
      </c>
      <c r="W46" s="79">
        <v>0.14004</v>
      </c>
      <c r="X46" s="79">
        <v>2.0000000000000001E-4</v>
      </c>
      <c r="Y46" s="79">
        <v>3.61809</v>
      </c>
      <c r="Z46" s="79">
        <v>2.4388200000000002</v>
      </c>
      <c r="AA46" s="79">
        <v>23.933779999999999</v>
      </c>
      <c r="AB46" s="79">
        <v>0</v>
      </c>
      <c r="AC46" s="79">
        <v>0.61537999999999993</v>
      </c>
      <c r="AD46" s="79">
        <v>274.05565000000001</v>
      </c>
      <c r="AE46" s="79">
        <v>3.7172900000000002</v>
      </c>
      <c r="AF46" s="79">
        <v>73.610839999999996</v>
      </c>
      <c r="AG46" s="79">
        <v>29.252609999999997</v>
      </c>
      <c r="AH46" s="79">
        <v>744.18955000000005</v>
      </c>
      <c r="AI46" s="79">
        <v>5.4999999999999992E-4</v>
      </c>
      <c r="AJ46" s="79">
        <v>8.87378</v>
      </c>
      <c r="AK46" s="79">
        <v>607.99565000000007</v>
      </c>
      <c r="AL46" s="79">
        <v>0.60709000000000002</v>
      </c>
      <c r="AM46" s="79">
        <v>686.70518000000004</v>
      </c>
      <c r="AN46" s="79">
        <v>0.17208000000000001</v>
      </c>
      <c r="AO46" s="79">
        <v>170.63477</v>
      </c>
      <c r="AP46" s="79">
        <v>5.3067500000000001</v>
      </c>
      <c r="AQ46" s="79">
        <v>442.24793</v>
      </c>
      <c r="AR46" s="79">
        <v>215.83678</v>
      </c>
      <c r="AS46" s="79">
        <v>110.60955999999999</v>
      </c>
      <c r="AT46" s="79">
        <v>0.82079000000000002</v>
      </c>
      <c r="AU46" s="79">
        <v>0.27867999999999998</v>
      </c>
      <c r="AV46" s="79">
        <v>44.250499999999995</v>
      </c>
      <c r="AW46" s="79">
        <v>193.88945000000001</v>
      </c>
      <c r="AX46" s="79">
        <v>3.6650700000000001</v>
      </c>
      <c r="AY46" s="79">
        <v>19.676069999999999</v>
      </c>
      <c r="AZ46" s="79">
        <v>25.601189999999999</v>
      </c>
      <c r="BA46" s="79">
        <v>1.06E-3</v>
      </c>
      <c r="BB46" s="79">
        <v>0.68040999999999996</v>
      </c>
      <c r="BC46" s="79">
        <v>822.67406000000005</v>
      </c>
      <c r="BD46" s="79">
        <v>36.684489999999997</v>
      </c>
      <c r="BE46" s="79">
        <v>1650.2775300000001</v>
      </c>
      <c r="BF46" s="79">
        <v>147.98024999999998</v>
      </c>
      <c r="BG46" s="79">
        <v>513.64082000000008</v>
      </c>
      <c r="BH46" s="79">
        <v>8.0669900000000005</v>
      </c>
      <c r="BI46" s="79">
        <v>308.14602000000002</v>
      </c>
      <c r="BJ46" s="79">
        <v>124.2685</v>
      </c>
      <c r="BK46" s="79">
        <v>587.26144999999997</v>
      </c>
      <c r="BL46" s="79">
        <v>43.449760000000005</v>
      </c>
      <c r="BM46" s="79">
        <v>0.24479999999999999</v>
      </c>
      <c r="BN46" s="79">
        <v>0</v>
      </c>
      <c r="BO46" s="79">
        <v>0</v>
      </c>
      <c r="BP46" s="125">
        <v>8084.7034300000014</v>
      </c>
      <c r="BQ46" s="126">
        <v>58311.814670000007</v>
      </c>
      <c r="BR46" s="126">
        <v>1090.3325</v>
      </c>
      <c r="BS46" s="125">
        <v>59402.147170000004</v>
      </c>
      <c r="BT46" s="126">
        <v>0</v>
      </c>
      <c r="BU46" s="126">
        <v>0</v>
      </c>
      <c r="BV46" s="125">
        <v>0</v>
      </c>
      <c r="BW46" s="126">
        <v>28420.897279999997</v>
      </c>
      <c r="BX46" s="125">
        <v>87823.044450000001</v>
      </c>
      <c r="BY46" s="127">
        <v>95907.74788000001</v>
      </c>
      <c r="BZ46" s="103"/>
      <c r="CB46" s="84"/>
    </row>
    <row r="47" spans="1:80" ht="14.25" customHeight="1">
      <c r="A47" s="33" t="s">
        <v>480</v>
      </c>
      <c r="B47" s="22" t="s">
        <v>348</v>
      </c>
      <c r="C47" s="86" t="s">
        <v>147</v>
      </c>
      <c r="D47" s="79">
        <v>2.17693</v>
      </c>
      <c r="E47" s="79">
        <v>5.3499999999999999E-2</v>
      </c>
      <c r="F47" s="79">
        <v>0.21074999999999999</v>
      </c>
      <c r="G47" s="79">
        <v>5.8408299999999995</v>
      </c>
      <c r="H47" s="79">
        <v>124.56835000000001</v>
      </c>
      <c r="I47" s="79">
        <v>0</v>
      </c>
      <c r="J47" s="79">
        <v>2.3699999999999999E-2</v>
      </c>
      <c r="K47" s="79">
        <v>0</v>
      </c>
      <c r="L47" s="79">
        <v>1567.44694</v>
      </c>
      <c r="M47" s="79">
        <v>0</v>
      </c>
      <c r="N47" s="79">
        <v>72.122410000000002</v>
      </c>
      <c r="O47" s="79">
        <v>1.0450999999999999</v>
      </c>
      <c r="P47" s="79">
        <v>5.2130000000000003E-2</v>
      </c>
      <c r="Q47" s="79">
        <v>1.97577</v>
      </c>
      <c r="R47" s="79">
        <v>0.67993999999999999</v>
      </c>
      <c r="S47" s="79">
        <v>118.75963</v>
      </c>
      <c r="T47" s="79">
        <v>0.14024</v>
      </c>
      <c r="U47" s="79">
        <v>0</v>
      </c>
      <c r="V47" s="79">
        <v>0</v>
      </c>
      <c r="W47" s="79">
        <v>0</v>
      </c>
      <c r="X47" s="79">
        <v>0</v>
      </c>
      <c r="Y47" s="79">
        <v>1.3044800000000001</v>
      </c>
      <c r="Z47" s="79">
        <v>0.64693000000000001</v>
      </c>
      <c r="AA47" s="79">
        <v>1.4974799999999999</v>
      </c>
      <c r="AB47" s="79">
        <v>0</v>
      </c>
      <c r="AC47" s="79">
        <v>0.74451999999999996</v>
      </c>
      <c r="AD47" s="79">
        <v>46.944430000000004</v>
      </c>
      <c r="AE47" s="79">
        <v>1.4006099999999999</v>
      </c>
      <c r="AF47" s="79">
        <v>115.66104</v>
      </c>
      <c r="AG47" s="79">
        <v>78.382810000000006</v>
      </c>
      <c r="AH47" s="79">
        <v>37.024979999999999</v>
      </c>
      <c r="AI47" s="79">
        <v>2.2643900000000001</v>
      </c>
      <c r="AJ47" s="79">
        <v>0</v>
      </c>
      <c r="AK47" s="79">
        <v>34.541969999999999</v>
      </c>
      <c r="AL47" s="79">
        <v>18.237839999999998</v>
      </c>
      <c r="AM47" s="79">
        <v>3.9136199999999999</v>
      </c>
      <c r="AN47" s="79">
        <v>4.9544699999999997</v>
      </c>
      <c r="AO47" s="79">
        <v>35.99277</v>
      </c>
      <c r="AP47" s="79">
        <v>60.305239999999998</v>
      </c>
      <c r="AQ47" s="79">
        <v>23.723330000000001</v>
      </c>
      <c r="AR47" s="79">
        <v>489.12785000000002</v>
      </c>
      <c r="AS47" s="79">
        <v>124.97412</v>
      </c>
      <c r="AT47" s="79">
        <v>0.35416999999999998</v>
      </c>
      <c r="AU47" s="79">
        <v>14.383330000000001</v>
      </c>
      <c r="AV47" s="79">
        <v>27.81166</v>
      </c>
      <c r="AW47" s="79">
        <v>33.561549999999997</v>
      </c>
      <c r="AX47" s="79">
        <v>3.2496999999999998</v>
      </c>
      <c r="AY47" s="79">
        <v>181.01768999999999</v>
      </c>
      <c r="AZ47" s="79">
        <v>307.46190999999999</v>
      </c>
      <c r="BA47" s="79">
        <v>0.38994000000000001</v>
      </c>
      <c r="BB47" s="79">
        <v>0.28248000000000001</v>
      </c>
      <c r="BC47" s="79">
        <v>49.714500000000001</v>
      </c>
      <c r="BD47" s="79">
        <v>265.52050999999994</v>
      </c>
      <c r="BE47" s="79">
        <v>49.182220000000001</v>
      </c>
      <c r="BF47" s="79">
        <v>78.573819999999998</v>
      </c>
      <c r="BG47" s="79">
        <v>78.49006</v>
      </c>
      <c r="BH47" s="79">
        <v>8.8969999999999994E-2</v>
      </c>
      <c r="BI47" s="79">
        <v>92.586809999999986</v>
      </c>
      <c r="BJ47" s="79">
        <v>14.6401</v>
      </c>
      <c r="BK47" s="79">
        <v>226.09501</v>
      </c>
      <c r="BL47" s="79">
        <v>5.3513999999999999</v>
      </c>
      <c r="BM47" s="79">
        <v>19.25093</v>
      </c>
      <c r="BN47" s="79">
        <v>0</v>
      </c>
      <c r="BO47" s="79">
        <v>0</v>
      </c>
      <c r="BP47" s="125">
        <v>4424.7458599999991</v>
      </c>
      <c r="BQ47" s="126">
        <v>1539.83591</v>
      </c>
      <c r="BR47" s="126">
        <v>341.51116999999999</v>
      </c>
      <c r="BS47" s="125">
        <v>1881.34708</v>
      </c>
      <c r="BT47" s="126">
        <v>0</v>
      </c>
      <c r="BU47" s="126">
        <v>3.58413</v>
      </c>
      <c r="BV47" s="125">
        <v>3.58413</v>
      </c>
      <c r="BW47" s="126">
        <v>2984.2694099999999</v>
      </c>
      <c r="BX47" s="125">
        <v>4869.2006200000005</v>
      </c>
      <c r="BY47" s="127">
        <v>9293.9464799999987</v>
      </c>
      <c r="BZ47" s="103"/>
      <c r="CB47" s="84"/>
    </row>
    <row r="48" spans="1:80" ht="14.25" customHeight="1">
      <c r="A48" s="33" t="s">
        <v>481</v>
      </c>
      <c r="B48" s="2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0.18667999999999998</v>
      </c>
      <c r="H48" s="79">
        <v>9.3120000000000008E-2</v>
      </c>
      <c r="I48" s="79">
        <v>0.24886</v>
      </c>
      <c r="J48" s="79">
        <v>0</v>
      </c>
      <c r="K48" s="79">
        <v>1.4400000000000001E-3</v>
      </c>
      <c r="L48" s="79">
        <v>2.9790000000000001E-2</v>
      </c>
      <c r="M48" s="79">
        <v>0</v>
      </c>
      <c r="N48" s="79">
        <v>4.2000000000000002E-4</v>
      </c>
      <c r="O48" s="79">
        <v>0</v>
      </c>
      <c r="P48" s="79">
        <v>1.8069999999999999E-2</v>
      </c>
      <c r="Q48" s="79">
        <v>6.9900000000000006E-3</v>
      </c>
      <c r="R48" s="79">
        <v>0</v>
      </c>
      <c r="S48" s="79">
        <v>0.20854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1.2199999999999999E-3</v>
      </c>
      <c r="Z48" s="79">
        <v>1.09E-3</v>
      </c>
      <c r="AA48" s="79">
        <v>0.40306999999999998</v>
      </c>
      <c r="AB48" s="79">
        <v>0</v>
      </c>
      <c r="AC48" s="79">
        <v>3.7599999999999999E-3</v>
      </c>
      <c r="AD48" s="79">
        <v>1.4543500000000003</v>
      </c>
      <c r="AE48" s="79">
        <v>1.3769999999999999E-2</v>
      </c>
      <c r="AF48" s="79">
        <v>2.42096</v>
      </c>
      <c r="AG48" s="79">
        <v>1.6835100000000001</v>
      </c>
      <c r="AH48" s="79">
        <v>8.3898200000000003</v>
      </c>
      <c r="AI48" s="79">
        <v>0</v>
      </c>
      <c r="AJ48" s="79">
        <v>3.2000000000000003E-4</v>
      </c>
      <c r="AK48" s="79">
        <v>0.72171999999999992</v>
      </c>
      <c r="AL48" s="79">
        <v>0</v>
      </c>
      <c r="AM48" s="79">
        <v>0.29298999999999997</v>
      </c>
      <c r="AN48" s="79">
        <v>9.2740000000000003E-2</v>
      </c>
      <c r="AO48" s="79">
        <v>4041.5076300000001</v>
      </c>
      <c r="AP48" s="79">
        <v>6579.3905299999997</v>
      </c>
      <c r="AQ48" s="79">
        <v>0.15759999999999999</v>
      </c>
      <c r="AR48" s="79">
        <v>5.0982500000000002</v>
      </c>
      <c r="AS48" s="79">
        <v>26.142420000000001</v>
      </c>
      <c r="AT48" s="79">
        <v>0.19314000000000001</v>
      </c>
      <c r="AU48" s="79">
        <v>6.8460000000000007E-2</v>
      </c>
      <c r="AV48" s="79">
        <v>0.40078000000000003</v>
      </c>
      <c r="AW48" s="79">
        <v>1.29924</v>
      </c>
      <c r="AX48" s="79">
        <v>1.5999999999999999E-4</v>
      </c>
      <c r="AY48" s="79">
        <v>810.18220999999994</v>
      </c>
      <c r="AZ48" s="79">
        <v>0.21054999999999999</v>
      </c>
      <c r="BA48" s="79">
        <v>1.0000000000000001E-5</v>
      </c>
      <c r="BB48" s="79">
        <v>0</v>
      </c>
      <c r="BC48" s="79">
        <v>0.97062999999999999</v>
      </c>
      <c r="BD48" s="79">
        <v>0.32185999999999998</v>
      </c>
      <c r="BE48" s="79">
        <v>1.489E-2</v>
      </c>
      <c r="BF48" s="79">
        <v>0.54044000000000003</v>
      </c>
      <c r="BG48" s="79">
        <v>6.7004799999999998</v>
      </c>
      <c r="BH48" s="79">
        <v>7.3000000000000009E-2</v>
      </c>
      <c r="BI48" s="79">
        <v>47.019319999999993</v>
      </c>
      <c r="BJ48" s="79">
        <v>8.617560000000001</v>
      </c>
      <c r="BK48" s="79">
        <v>14.282389999999999</v>
      </c>
      <c r="BL48" s="79">
        <v>9.8269999999999996E-2</v>
      </c>
      <c r="BM48" s="79">
        <v>1.07E-3</v>
      </c>
      <c r="BN48" s="79">
        <v>0</v>
      </c>
      <c r="BO48" s="79">
        <v>0</v>
      </c>
      <c r="BP48" s="125">
        <v>11559.564119999999</v>
      </c>
      <c r="BQ48" s="126">
        <v>4785.8552900000004</v>
      </c>
      <c r="BR48" s="126">
        <v>2417.1419099999998</v>
      </c>
      <c r="BS48" s="125">
        <v>7202.9971999999998</v>
      </c>
      <c r="BT48" s="126">
        <v>0</v>
      </c>
      <c r="BU48" s="126">
        <v>9.58E-3</v>
      </c>
      <c r="BV48" s="125">
        <v>9.58E-3</v>
      </c>
      <c r="BW48" s="126">
        <v>511.00689</v>
      </c>
      <c r="BX48" s="125">
        <v>7714.0136699999994</v>
      </c>
      <c r="BY48" s="127">
        <v>19273.577789999999</v>
      </c>
      <c r="BZ48" s="103"/>
      <c r="CB48" s="84"/>
    </row>
    <row r="49" spans="1:80" ht="14.25" customHeight="1">
      <c r="A49" s="33" t="s">
        <v>482</v>
      </c>
      <c r="B49" s="22" t="s">
        <v>379</v>
      </c>
      <c r="C49" s="86" t="s">
        <v>63</v>
      </c>
      <c r="D49" s="79">
        <v>0</v>
      </c>
      <c r="E49" s="79">
        <v>0.52542999999999995</v>
      </c>
      <c r="F49" s="79">
        <v>4.5911600000000004</v>
      </c>
      <c r="G49" s="79">
        <v>123.37719</v>
      </c>
      <c r="H49" s="79">
        <v>37.086210000000001</v>
      </c>
      <c r="I49" s="79">
        <v>917.4384</v>
      </c>
      <c r="J49" s="79">
        <v>2.8076500000000002</v>
      </c>
      <c r="K49" s="79">
        <v>41.093739999999997</v>
      </c>
      <c r="L49" s="79">
        <v>28.248460000000001</v>
      </c>
      <c r="M49" s="79">
        <v>0.15154000000000001</v>
      </c>
      <c r="N49" s="79">
        <v>17.992979999999999</v>
      </c>
      <c r="O49" s="79">
        <v>5.7651000000000003</v>
      </c>
      <c r="P49" s="79">
        <v>28.783650000000002</v>
      </c>
      <c r="Q49" s="79">
        <v>53.652279999999998</v>
      </c>
      <c r="R49" s="79">
        <v>0.69803999999999999</v>
      </c>
      <c r="S49" s="79">
        <v>320.32468999999998</v>
      </c>
      <c r="T49" s="79">
        <v>8.9722899999999992</v>
      </c>
      <c r="U49" s="79">
        <v>81.204930000000004</v>
      </c>
      <c r="V49" s="79">
        <v>68.326049999999995</v>
      </c>
      <c r="W49" s="79">
        <v>54.976280000000003</v>
      </c>
      <c r="X49" s="79">
        <v>7.7829999999999996E-2</v>
      </c>
      <c r="Y49" s="79">
        <v>32.879010000000001</v>
      </c>
      <c r="Z49" s="79">
        <v>2.8416700000000001</v>
      </c>
      <c r="AA49" s="79">
        <v>3297.9542900000001</v>
      </c>
      <c r="AB49" s="79">
        <v>0</v>
      </c>
      <c r="AC49" s="79">
        <v>21.907530000000001</v>
      </c>
      <c r="AD49" s="79">
        <v>1524.47965</v>
      </c>
      <c r="AE49" s="79">
        <v>325.96026999999998</v>
      </c>
      <c r="AF49" s="79">
        <v>1709.4078</v>
      </c>
      <c r="AG49" s="79">
        <v>333.52881000000002</v>
      </c>
      <c r="AH49" s="79">
        <v>345.39362</v>
      </c>
      <c r="AI49" s="79">
        <v>0.27701999999999999</v>
      </c>
      <c r="AJ49" s="79">
        <v>2.0484100000000001</v>
      </c>
      <c r="AK49" s="79">
        <v>505.01258000000001</v>
      </c>
      <c r="AL49" s="79">
        <v>108.71652</v>
      </c>
      <c r="AM49" s="79">
        <v>230.21627000000001</v>
      </c>
      <c r="AN49" s="79">
        <v>21.83643</v>
      </c>
      <c r="AO49" s="79">
        <v>97.651290000000003</v>
      </c>
      <c r="AP49" s="79">
        <v>10540.492770000001</v>
      </c>
      <c r="AQ49" s="79">
        <v>125.4696</v>
      </c>
      <c r="AR49" s="79">
        <v>4272.1276500000004</v>
      </c>
      <c r="AS49" s="79">
        <v>1642.99649</v>
      </c>
      <c r="AT49" s="79">
        <v>12.19204</v>
      </c>
      <c r="AU49" s="79">
        <v>244.06921</v>
      </c>
      <c r="AV49" s="79">
        <v>317.25425000000001</v>
      </c>
      <c r="AW49" s="79">
        <v>361.56599999999997</v>
      </c>
      <c r="AX49" s="79">
        <v>1.2967</v>
      </c>
      <c r="AY49" s="79">
        <v>126.10312</v>
      </c>
      <c r="AZ49" s="79">
        <v>11.67981</v>
      </c>
      <c r="BA49" s="79">
        <v>1.7299199999999999</v>
      </c>
      <c r="BB49" s="79">
        <v>9.29434</v>
      </c>
      <c r="BC49" s="79">
        <v>674.64793999999995</v>
      </c>
      <c r="BD49" s="79">
        <v>88.637110000000007</v>
      </c>
      <c r="BE49" s="79">
        <v>192.66678999999999</v>
      </c>
      <c r="BF49" s="79">
        <v>21.258389999999999</v>
      </c>
      <c r="BG49" s="79">
        <v>146.82098999999999</v>
      </c>
      <c r="BH49" s="79">
        <v>5.7028599999999994</v>
      </c>
      <c r="BI49" s="79">
        <v>328.01979</v>
      </c>
      <c r="BJ49" s="79">
        <v>58.145919999999997</v>
      </c>
      <c r="BK49" s="79">
        <v>1697.14948</v>
      </c>
      <c r="BL49" s="79">
        <v>15.87082</v>
      </c>
      <c r="BM49" s="79">
        <v>299.56326000000001</v>
      </c>
      <c r="BN49" s="79">
        <v>0</v>
      </c>
      <c r="BO49" s="79">
        <v>0</v>
      </c>
      <c r="BP49" s="125">
        <v>31550.960320000002</v>
      </c>
      <c r="BQ49" s="126">
        <v>26602.863229999999</v>
      </c>
      <c r="BR49" s="126">
        <v>0</v>
      </c>
      <c r="BS49" s="125">
        <v>26602.863229999999</v>
      </c>
      <c r="BT49" s="126">
        <v>0</v>
      </c>
      <c r="BU49" s="126">
        <v>0</v>
      </c>
      <c r="BV49" s="125">
        <v>0</v>
      </c>
      <c r="BW49" s="126">
        <v>20900.76887</v>
      </c>
      <c r="BX49" s="125">
        <v>47503.632100000003</v>
      </c>
      <c r="BY49" s="127">
        <v>79054.592420000001</v>
      </c>
      <c r="BZ49" s="103"/>
      <c r="CB49" s="84"/>
    </row>
    <row r="50" spans="1:80" ht="14.25" customHeight="1">
      <c r="A50" s="33" t="s">
        <v>483</v>
      </c>
      <c r="B50" s="2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5.9364600000000003</v>
      </c>
      <c r="H50" s="79">
        <v>2.2083299999999997</v>
      </c>
      <c r="I50" s="79">
        <v>95.436499999999995</v>
      </c>
      <c r="J50" s="79">
        <v>0.11306000000000001</v>
      </c>
      <c r="K50" s="79">
        <v>0.74087999999999998</v>
      </c>
      <c r="L50" s="79">
        <v>68.978570000000005</v>
      </c>
      <c r="M50" s="79">
        <v>6.0899999999999999E-3</v>
      </c>
      <c r="N50" s="79">
        <v>0.57513000000000003</v>
      </c>
      <c r="O50" s="79">
        <v>0</v>
      </c>
      <c r="P50" s="79">
        <v>1.6900000000000001E-3</v>
      </c>
      <c r="Q50" s="79">
        <v>0.79752000000000001</v>
      </c>
      <c r="R50" s="79">
        <v>0</v>
      </c>
      <c r="S50" s="79">
        <v>5.5435800000000004</v>
      </c>
      <c r="T50" s="79">
        <v>0</v>
      </c>
      <c r="U50" s="79">
        <v>0</v>
      </c>
      <c r="V50" s="79">
        <v>2.92387</v>
      </c>
      <c r="W50" s="79">
        <v>2.3525900000000002</v>
      </c>
      <c r="X50" s="79">
        <v>3.3300000000000001E-3</v>
      </c>
      <c r="Y50" s="79">
        <v>1.5765400000000001</v>
      </c>
      <c r="Z50" s="79">
        <v>6.694E-2</v>
      </c>
      <c r="AA50" s="79">
        <v>51.621429999999997</v>
      </c>
      <c r="AB50" s="79">
        <v>0</v>
      </c>
      <c r="AC50" s="79">
        <v>6.1219999999999997E-2</v>
      </c>
      <c r="AD50" s="79">
        <v>27.73481</v>
      </c>
      <c r="AE50" s="79">
        <v>0.55848999999999993</v>
      </c>
      <c r="AF50" s="79">
        <v>20.504629999999999</v>
      </c>
      <c r="AG50" s="79">
        <v>4.67462</v>
      </c>
      <c r="AH50" s="79">
        <v>4.2688600000000001</v>
      </c>
      <c r="AI50" s="79">
        <v>0</v>
      </c>
      <c r="AJ50" s="79">
        <v>0.15009</v>
      </c>
      <c r="AK50" s="79">
        <v>28.98049</v>
      </c>
      <c r="AL50" s="79">
        <v>0</v>
      </c>
      <c r="AM50" s="79">
        <v>9.3244700000000016</v>
      </c>
      <c r="AN50" s="79">
        <v>0.81167</v>
      </c>
      <c r="AO50" s="79">
        <v>8.8764099999999999</v>
      </c>
      <c r="AP50" s="79">
        <v>1019.1083699999999</v>
      </c>
      <c r="AQ50" s="79">
        <v>957.25650000000007</v>
      </c>
      <c r="AR50" s="79">
        <v>1138.3301200000001</v>
      </c>
      <c r="AS50" s="79">
        <v>421.02850000000001</v>
      </c>
      <c r="AT50" s="79">
        <v>3.1242900000000002</v>
      </c>
      <c r="AU50" s="79">
        <v>6.6668000000000003</v>
      </c>
      <c r="AV50" s="79">
        <v>24.937729999999998</v>
      </c>
      <c r="AW50" s="79">
        <v>95.674899999999994</v>
      </c>
      <c r="AX50" s="79">
        <v>7.8100000000000001E-3</v>
      </c>
      <c r="AY50" s="79">
        <v>16.509460000000001</v>
      </c>
      <c r="AZ50" s="79">
        <v>0.48551</v>
      </c>
      <c r="BA50" s="79">
        <v>1.0869999999999999E-2</v>
      </c>
      <c r="BB50" s="79">
        <v>1.15723</v>
      </c>
      <c r="BC50" s="79">
        <v>48.507639999999995</v>
      </c>
      <c r="BD50" s="79">
        <v>5.5475099999999999</v>
      </c>
      <c r="BE50" s="79">
        <v>2.1059999999999999E-2</v>
      </c>
      <c r="BF50" s="79">
        <v>2.7711399999999999</v>
      </c>
      <c r="BG50" s="79">
        <v>63.357370000000003</v>
      </c>
      <c r="BH50" s="79">
        <v>0.90930999999999995</v>
      </c>
      <c r="BI50" s="79">
        <v>21.18863</v>
      </c>
      <c r="BJ50" s="79">
        <v>5.4806599999999994</v>
      </c>
      <c r="BK50" s="79">
        <v>172.51720999999998</v>
      </c>
      <c r="BL50" s="79">
        <v>6.4466300000000007</v>
      </c>
      <c r="BM50" s="79">
        <v>3.5949999999999996E-2</v>
      </c>
      <c r="BN50" s="79">
        <v>0</v>
      </c>
      <c r="BO50" s="79">
        <v>0</v>
      </c>
      <c r="BP50" s="125">
        <v>4355.9094700000005</v>
      </c>
      <c r="BQ50" s="126">
        <v>0</v>
      </c>
      <c r="BR50" s="126">
        <v>0</v>
      </c>
      <c r="BS50" s="125">
        <v>0</v>
      </c>
      <c r="BT50" s="126">
        <v>18785.837779999998</v>
      </c>
      <c r="BU50" s="126">
        <v>0</v>
      </c>
      <c r="BV50" s="125">
        <v>18785.837779999998</v>
      </c>
      <c r="BW50" s="126">
        <v>5436.9250099999999</v>
      </c>
      <c r="BX50" s="125">
        <v>24222.762789999997</v>
      </c>
      <c r="BY50" s="127">
        <v>28578.672259999999</v>
      </c>
      <c r="BZ50" s="103"/>
      <c r="CB50" s="84"/>
    </row>
    <row r="51" spans="1:80" ht="14.25" customHeight="1">
      <c r="A51" s="33" t="s">
        <v>484</v>
      </c>
      <c r="B51" s="22" t="s">
        <v>349</v>
      </c>
      <c r="C51" s="87" t="s">
        <v>149</v>
      </c>
      <c r="D51" s="79">
        <v>233.85181</v>
      </c>
      <c r="E51" s="79">
        <v>4.0031400000000001</v>
      </c>
      <c r="F51" s="79">
        <v>26.512820000000001</v>
      </c>
      <c r="G51" s="79">
        <v>597.89957000000004</v>
      </c>
      <c r="H51" s="79">
        <v>759.68550000000005</v>
      </c>
      <c r="I51" s="79">
        <v>1360.2578199999998</v>
      </c>
      <c r="J51" s="79">
        <v>87.931380000000004</v>
      </c>
      <c r="K51" s="79">
        <v>90.257280000000009</v>
      </c>
      <c r="L51" s="79">
        <v>105.55869999999999</v>
      </c>
      <c r="M51" s="79">
        <v>10.342780000000001</v>
      </c>
      <c r="N51" s="79">
        <v>35.27534</v>
      </c>
      <c r="O51" s="79">
        <v>19.207560000000001</v>
      </c>
      <c r="P51" s="79">
        <v>59.093800000000002</v>
      </c>
      <c r="Q51" s="79">
        <v>425.94810999999999</v>
      </c>
      <c r="R51" s="79">
        <v>182.32516999999999</v>
      </c>
      <c r="S51" s="79">
        <v>573.89742999999999</v>
      </c>
      <c r="T51" s="79">
        <v>6.7157900000000001</v>
      </c>
      <c r="U51" s="79">
        <v>24.67435</v>
      </c>
      <c r="V51" s="79">
        <v>29.962510000000002</v>
      </c>
      <c r="W51" s="79">
        <v>25.931160000000002</v>
      </c>
      <c r="X51" s="79">
        <v>5.0930000000000003E-2</v>
      </c>
      <c r="Y51" s="79">
        <v>175.96865999999997</v>
      </c>
      <c r="Z51" s="79">
        <v>53.016579999999998</v>
      </c>
      <c r="AA51" s="79">
        <v>2194.03197</v>
      </c>
      <c r="AB51" s="79">
        <v>0</v>
      </c>
      <c r="AC51" s="79">
        <v>89.599299999999999</v>
      </c>
      <c r="AD51" s="79">
        <v>3390.1911099999998</v>
      </c>
      <c r="AE51" s="79">
        <v>833.20677000000001</v>
      </c>
      <c r="AF51" s="79">
        <v>4060.4751400000005</v>
      </c>
      <c r="AG51" s="79">
        <v>3045.9053399999998</v>
      </c>
      <c r="AH51" s="79">
        <v>378.95258999999999</v>
      </c>
      <c r="AI51" s="79">
        <v>20.07985</v>
      </c>
      <c r="AJ51" s="79">
        <v>22.118169999999999</v>
      </c>
      <c r="AK51" s="79">
        <v>259.18943000000002</v>
      </c>
      <c r="AL51" s="79">
        <v>47.313500000000005</v>
      </c>
      <c r="AM51" s="79">
        <v>1156.4462599999999</v>
      </c>
      <c r="AN51" s="79">
        <v>12.03223</v>
      </c>
      <c r="AO51" s="79">
        <v>93.676100000000005</v>
      </c>
      <c r="AP51" s="79">
        <v>234.74444999999997</v>
      </c>
      <c r="AQ51" s="79">
        <v>78.398950000000013</v>
      </c>
      <c r="AR51" s="79">
        <v>4005.9200499999997</v>
      </c>
      <c r="AS51" s="79">
        <v>354.85518000000002</v>
      </c>
      <c r="AT51" s="79">
        <v>0.95628000000000002</v>
      </c>
      <c r="AU51" s="79">
        <v>9119.2383600000012</v>
      </c>
      <c r="AV51" s="79">
        <v>87.655159999999995</v>
      </c>
      <c r="AW51" s="79">
        <v>186.11590000000001</v>
      </c>
      <c r="AX51" s="79">
        <v>0.25153999999999999</v>
      </c>
      <c r="AY51" s="79">
        <v>31.404490000000003</v>
      </c>
      <c r="AZ51" s="79">
        <v>101.22593000000001</v>
      </c>
      <c r="BA51" s="79">
        <v>35.965140000000005</v>
      </c>
      <c r="BB51" s="79">
        <v>1.9199600000000001</v>
      </c>
      <c r="BC51" s="79">
        <v>117.47068</v>
      </c>
      <c r="BD51" s="79">
        <v>168.74133999999998</v>
      </c>
      <c r="BE51" s="79">
        <v>826.41629</v>
      </c>
      <c r="BF51" s="79">
        <v>237.35343</v>
      </c>
      <c r="BG51" s="79">
        <v>312.54371000000003</v>
      </c>
      <c r="BH51" s="79">
        <v>6.7077600000000004</v>
      </c>
      <c r="BI51" s="79">
        <v>85.944449999999989</v>
      </c>
      <c r="BJ51" s="79">
        <v>201.53594999999999</v>
      </c>
      <c r="BK51" s="79">
        <v>440.38379000000003</v>
      </c>
      <c r="BL51" s="79">
        <v>439.47678999999999</v>
      </c>
      <c r="BM51" s="79">
        <v>823.28836999999999</v>
      </c>
      <c r="BN51" s="79">
        <v>40.568399999999997</v>
      </c>
      <c r="BO51" s="79">
        <v>0</v>
      </c>
      <c r="BP51" s="125">
        <v>38430.66829999999</v>
      </c>
      <c r="BQ51" s="126">
        <v>10467.10788</v>
      </c>
      <c r="BR51" s="126">
        <v>127.72452</v>
      </c>
      <c r="BS51" s="125">
        <v>10594.832399999999</v>
      </c>
      <c r="BT51" s="126">
        <v>0</v>
      </c>
      <c r="BU51" s="126">
        <v>0</v>
      </c>
      <c r="BV51" s="125">
        <v>0</v>
      </c>
      <c r="BW51" s="126">
        <v>1687.2977699999999</v>
      </c>
      <c r="BX51" s="125">
        <v>12282.130169999999</v>
      </c>
      <c r="BY51" s="127">
        <v>50712.798469999987</v>
      </c>
      <c r="BZ51" s="103"/>
      <c r="CB51" s="84"/>
    </row>
    <row r="52" spans="1:80" ht="14.25" customHeight="1">
      <c r="A52" s="33" t="s">
        <v>485</v>
      </c>
      <c r="B52" s="22" t="s">
        <v>381</v>
      </c>
      <c r="C52" s="87" t="s">
        <v>150</v>
      </c>
      <c r="D52" s="79">
        <v>0</v>
      </c>
      <c r="E52" s="79">
        <v>1.05125</v>
      </c>
      <c r="F52" s="79">
        <v>0</v>
      </c>
      <c r="G52" s="79">
        <v>78.098190000000002</v>
      </c>
      <c r="H52" s="79">
        <v>8.6836300000000008</v>
      </c>
      <c r="I52" s="79">
        <v>280.84134</v>
      </c>
      <c r="J52" s="79">
        <v>0.35167999999999999</v>
      </c>
      <c r="K52" s="79">
        <v>10.55716</v>
      </c>
      <c r="L52" s="79">
        <v>0.51598999999999995</v>
      </c>
      <c r="M52" s="79">
        <v>0.14879999999999999</v>
      </c>
      <c r="N52" s="79">
        <v>0.36720000000000003</v>
      </c>
      <c r="O52" s="79">
        <v>1.50068</v>
      </c>
      <c r="P52" s="79">
        <v>2.8136000000000001</v>
      </c>
      <c r="Q52" s="79">
        <v>16.10802</v>
      </c>
      <c r="R52" s="79">
        <v>5.901E-2</v>
      </c>
      <c r="S52" s="79">
        <v>189.22415000000001</v>
      </c>
      <c r="T52" s="79">
        <v>0.21360000000000001</v>
      </c>
      <c r="U52" s="79">
        <v>5.4463200000000001</v>
      </c>
      <c r="V52" s="79">
        <v>0</v>
      </c>
      <c r="W52" s="79">
        <v>0</v>
      </c>
      <c r="X52" s="79">
        <v>0</v>
      </c>
      <c r="Y52" s="79">
        <v>5.9661200000000001</v>
      </c>
      <c r="Z52" s="79">
        <v>0.10417</v>
      </c>
      <c r="AA52" s="79">
        <v>54.886960000000002</v>
      </c>
      <c r="AB52" s="79">
        <v>0</v>
      </c>
      <c r="AC52" s="79">
        <v>3.3247100000000001</v>
      </c>
      <c r="AD52" s="79">
        <v>738.68733999999995</v>
      </c>
      <c r="AE52" s="79">
        <v>66.487380000000002</v>
      </c>
      <c r="AF52" s="79">
        <v>738.17791999999997</v>
      </c>
      <c r="AG52" s="79">
        <v>71.583190000000002</v>
      </c>
      <c r="AH52" s="79">
        <v>13.11347</v>
      </c>
      <c r="AI52" s="79">
        <v>0.31463999999999998</v>
      </c>
      <c r="AJ52" s="79">
        <v>1.1852199999999999</v>
      </c>
      <c r="AK52" s="79">
        <v>206.56128000000001</v>
      </c>
      <c r="AL52" s="79">
        <v>2.9500700000000002</v>
      </c>
      <c r="AM52" s="79">
        <v>24.55143</v>
      </c>
      <c r="AN52" s="79">
        <v>0.87258999999999998</v>
      </c>
      <c r="AO52" s="79">
        <v>7.3409599999999999</v>
      </c>
      <c r="AP52" s="79">
        <v>39.837980000000002</v>
      </c>
      <c r="AQ52" s="79">
        <v>12.415290000000001</v>
      </c>
      <c r="AR52" s="79">
        <v>856.85042999999996</v>
      </c>
      <c r="AS52" s="79">
        <v>711.61649</v>
      </c>
      <c r="AT52" s="79">
        <v>5.2806300000000004</v>
      </c>
      <c r="AU52" s="79">
        <v>1285.3535300000001</v>
      </c>
      <c r="AV52" s="79">
        <v>12.852820000000001</v>
      </c>
      <c r="AW52" s="79">
        <v>43.028889999999997</v>
      </c>
      <c r="AX52" s="79">
        <v>6.8999999999999997E-4</v>
      </c>
      <c r="AY52" s="79">
        <v>1.4559200000000001</v>
      </c>
      <c r="AZ52" s="79">
        <v>1.88296</v>
      </c>
      <c r="BA52" s="79">
        <v>9.6979999999999997E-2</v>
      </c>
      <c r="BB52" s="79">
        <v>0</v>
      </c>
      <c r="BC52" s="79">
        <v>16.335080000000001</v>
      </c>
      <c r="BD52" s="79">
        <v>81.054860000000005</v>
      </c>
      <c r="BE52" s="79">
        <v>17.399260000000002</v>
      </c>
      <c r="BF52" s="79">
        <v>2.9330500000000002</v>
      </c>
      <c r="BG52" s="79">
        <v>146.99037000000001</v>
      </c>
      <c r="BH52" s="79">
        <v>2.10608</v>
      </c>
      <c r="BI52" s="79">
        <v>38.433689999999999</v>
      </c>
      <c r="BJ52" s="79">
        <v>9.2295700000000007</v>
      </c>
      <c r="BK52" s="79">
        <v>118.43289</v>
      </c>
      <c r="BL52" s="79">
        <v>2.0063599999999999</v>
      </c>
      <c r="BM52" s="79">
        <v>83.331810000000004</v>
      </c>
      <c r="BN52" s="79">
        <v>0</v>
      </c>
      <c r="BO52" s="79">
        <v>0</v>
      </c>
      <c r="BP52" s="125">
        <v>6021.0136999999995</v>
      </c>
      <c r="BQ52" s="126">
        <v>7034.1431199999997</v>
      </c>
      <c r="BR52" s="126">
        <v>0</v>
      </c>
      <c r="BS52" s="125">
        <v>7034.1431199999997</v>
      </c>
      <c r="BT52" s="126">
        <v>0</v>
      </c>
      <c r="BU52" s="126">
        <v>0</v>
      </c>
      <c r="BV52" s="125">
        <v>0</v>
      </c>
      <c r="BW52" s="126">
        <v>516.79861000000005</v>
      </c>
      <c r="BX52" s="125">
        <v>7550.9417299999996</v>
      </c>
      <c r="BY52" s="127">
        <v>13571.955429999998</v>
      </c>
      <c r="BZ52" s="103"/>
      <c r="CB52" s="84"/>
    </row>
    <row r="53" spans="1:80" ht="14.25" customHeight="1">
      <c r="A53" s="33" t="s">
        <v>486</v>
      </c>
      <c r="B53" s="22" t="s">
        <v>350</v>
      </c>
      <c r="C53" s="87" t="s">
        <v>151</v>
      </c>
      <c r="D53" s="79">
        <v>0</v>
      </c>
      <c r="E53" s="79">
        <v>0.16525999999999999</v>
      </c>
      <c r="F53" s="79">
        <v>0</v>
      </c>
      <c r="G53" s="79">
        <v>12.276940000000002</v>
      </c>
      <c r="H53" s="79">
        <v>1.3650599999999999</v>
      </c>
      <c r="I53" s="79">
        <v>44.147930000000002</v>
      </c>
      <c r="J53" s="79">
        <v>5.5280000000000003E-2</v>
      </c>
      <c r="K53" s="79">
        <v>1.65957</v>
      </c>
      <c r="L53" s="79">
        <v>8.1110000000000002E-2</v>
      </c>
      <c r="M53" s="79">
        <v>2.3390000000000001E-2</v>
      </c>
      <c r="N53" s="79">
        <v>5.772E-2</v>
      </c>
      <c r="O53" s="79">
        <v>0.23591000000000001</v>
      </c>
      <c r="P53" s="79">
        <v>0.44229000000000002</v>
      </c>
      <c r="Q53" s="79">
        <v>2.5321600000000002</v>
      </c>
      <c r="R53" s="79">
        <v>9.2800000000000001E-3</v>
      </c>
      <c r="S53" s="79">
        <v>29.745809999999999</v>
      </c>
      <c r="T53" s="79">
        <v>3.3579999999999999E-2</v>
      </c>
      <c r="U53" s="79">
        <v>0.85614999999999997</v>
      </c>
      <c r="V53" s="79">
        <v>0</v>
      </c>
      <c r="W53" s="79">
        <v>0</v>
      </c>
      <c r="X53" s="79">
        <v>0</v>
      </c>
      <c r="Y53" s="79">
        <v>0.93786000000000003</v>
      </c>
      <c r="Z53" s="79">
        <v>1.6379999999999999E-2</v>
      </c>
      <c r="AA53" s="79">
        <v>8.6281700000000008</v>
      </c>
      <c r="AB53" s="79">
        <v>0</v>
      </c>
      <c r="AC53" s="79">
        <v>0.52263999999999999</v>
      </c>
      <c r="AD53" s="79">
        <v>116.11311000000001</v>
      </c>
      <c r="AE53" s="79">
        <v>10.451739999999999</v>
      </c>
      <c r="AF53" s="79">
        <v>116.03993</v>
      </c>
      <c r="AG53" s="79">
        <v>11.252789999999999</v>
      </c>
      <c r="AH53" s="79">
        <v>2.06142</v>
      </c>
      <c r="AI53" s="79">
        <v>4.9459999999999997E-2</v>
      </c>
      <c r="AJ53" s="79">
        <v>0.18632000000000001</v>
      </c>
      <c r="AK53" s="79">
        <v>32.47119</v>
      </c>
      <c r="AL53" s="79">
        <v>0.46375</v>
      </c>
      <c r="AM53" s="79">
        <v>3.8594599999999999</v>
      </c>
      <c r="AN53" s="79">
        <v>0.13716999999999999</v>
      </c>
      <c r="AO53" s="79">
        <v>1.1539899999999998</v>
      </c>
      <c r="AP53" s="79">
        <v>6.26248</v>
      </c>
      <c r="AQ53" s="79">
        <v>1.95167</v>
      </c>
      <c r="AR53" s="79">
        <v>134.69588999999999</v>
      </c>
      <c r="AS53" s="79">
        <v>111.86528</v>
      </c>
      <c r="AT53" s="79">
        <v>0.82928000000000002</v>
      </c>
      <c r="AU53" s="79">
        <v>202.05608000000001</v>
      </c>
      <c r="AV53" s="79">
        <v>2.0204399999999998</v>
      </c>
      <c r="AW53" s="79">
        <v>6.7640900000000004</v>
      </c>
      <c r="AX53" s="79">
        <v>1.1E-4</v>
      </c>
      <c r="AY53" s="79">
        <v>0.22886999999999999</v>
      </c>
      <c r="AZ53" s="79">
        <v>0.29599999999999999</v>
      </c>
      <c r="BA53" s="79">
        <v>1.524E-2</v>
      </c>
      <c r="BB53" s="79">
        <v>0</v>
      </c>
      <c r="BC53" s="79">
        <v>2.56786</v>
      </c>
      <c r="BD53" s="79">
        <v>12.741729999999999</v>
      </c>
      <c r="BE53" s="79">
        <v>2.47E-3</v>
      </c>
      <c r="BF53" s="79">
        <v>0.46023999999999998</v>
      </c>
      <c r="BG53" s="79">
        <v>22.919070000000001</v>
      </c>
      <c r="BH53" s="79">
        <v>0.32893</v>
      </c>
      <c r="BI53" s="79">
        <v>6.0260499999999997</v>
      </c>
      <c r="BJ53" s="79">
        <v>1.25075</v>
      </c>
      <c r="BK53" s="79">
        <v>18.617519999999999</v>
      </c>
      <c r="BL53" s="79">
        <v>0.31540000000000001</v>
      </c>
      <c r="BM53" s="79">
        <v>13.09966</v>
      </c>
      <c r="BN53" s="79">
        <v>0</v>
      </c>
      <c r="BO53" s="79">
        <v>0</v>
      </c>
      <c r="BP53" s="125">
        <v>943.34793000000013</v>
      </c>
      <c r="BQ53" s="126">
        <v>0</v>
      </c>
      <c r="BR53" s="126">
        <v>0</v>
      </c>
      <c r="BS53" s="125">
        <v>0</v>
      </c>
      <c r="BT53" s="126">
        <v>0</v>
      </c>
      <c r="BU53" s="126">
        <v>0</v>
      </c>
      <c r="BV53" s="125">
        <v>0</v>
      </c>
      <c r="BW53" s="126">
        <v>0</v>
      </c>
      <c r="BX53" s="125">
        <v>0</v>
      </c>
      <c r="BY53" s="127">
        <v>943.34793000000013</v>
      </c>
      <c r="BZ53" s="103"/>
      <c r="CB53" s="84"/>
    </row>
    <row r="54" spans="1:80" ht="14.25" customHeight="1">
      <c r="A54" s="33" t="s">
        <v>487</v>
      </c>
      <c r="B54" s="22" t="s">
        <v>66</v>
      </c>
      <c r="C54" s="87" t="s">
        <v>65</v>
      </c>
      <c r="D54" s="79">
        <v>0</v>
      </c>
      <c r="E54" s="79">
        <v>35.04307</v>
      </c>
      <c r="F54" s="79">
        <v>3.9633600000000002</v>
      </c>
      <c r="G54" s="79">
        <v>40.129440000000002</v>
      </c>
      <c r="H54" s="79">
        <v>15.17207</v>
      </c>
      <c r="I54" s="79">
        <v>1399.05062</v>
      </c>
      <c r="J54" s="79">
        <v>0.97050000000000003</v>
      </c>
      <c r="K54" s="79">
        <v>202.02924999999999</v>
      </c>
      <c r="L54" s="79">
        <v>5.3511499999999996</v>
      </c>
      <c r="M54" s="79">
        <v>5.296E-2</v>
      </c>
      <c r="N54" s="79">
        <v>0.83962000000000003</v>
      </c>
      <c r="O54" s="79">
        <v>19.477370000000001</v>
      </c>
      <c r="P54" s="79">
        <v>4.9296199999999999</v>
      </c>
      <c r="Q54" s="79">
        <v>17.669460000000001</v>
      </c>
      <c r="R54" s="79">
        <v>0.19792999999999999</v>
      </c>
      <c r="S54" s="79">
        <v>131.94217</v>
      </c>
      <c r="T54" s="79">
        <v>55.917070000000002</v>
      </c>
      <c r="U54" s="79">
        <v>34.173929999999999</v>
      </c>
      <c r="V54" s="79">
        <v>123.88849</v>
      </c>
      <c r="W54" s="79">
        <v>99.682749999999999</v>
      </c>
      <c r="X54" s="79">
        <v>0.14111000000000001</v>
      </c>
      <c r="Y54" s="79">
        <v>47.548700000000004</v>
      </c>
      <c r="Z54" s="79">
        <v>0.89381999999999995</v>
      </c>
      <c r="AA54" s="79">
        <v>207.37232</v>
      </c>
      <c r="AB54" s="79">
        <v>0</v>
      </c>
      <c r="AC54" s="79">
        <v>12.669030000000001</v>
      </c>
      <c r="AD54" s="79">
        <v>788.89759000000004</v>
      </c>
      <c r="AE54" s="79">
        <v>98.560599999999994</v>
      </c>
      <c r="AF54" s="79">
        <v>594.12399000000005</v>
      </c>
      <c r="AG54" s="79">
        <v>429.33625999999998</v>
      </c>
      <c r="AH54" s="79">
        <v>140.62116</v>
      </c>
      <c r="AI54" s="79">
        <v>1.8499999999999999E-2</v>
      </c>
      <c r="AJ54" s="79">
        <v>6.4471299999999996</v>
      </c>
      <c r="AK54" s="79">
        <v>188.69705999999999</v>
      </c>
      <c r="AL54" s="79">
        <v>33.074530000000003</v>
      </c>
      <c r="AM54" s="79">
        <v>171.06708999999998</v>
      </c>
      <c r="AN54" s="79">
        <v>11.827019999999999</v>
      </c>
      <c r="AO54" s="79">
        <v>23.39312</v>
      </c>
      <c r="AP54" s="79">
        <v>725.52617999999995</v>
      </c>
      <c r="AQ54" s="79">
        <v>100.19035</v>
      </c>
      <c r="AR54" s="79">
        <v>1087.8771300000001</v>
      </c>
      <c r="AS54" s="79">
        <v>320.34032999999999</v>
      </c>
      <c r="AT54" s="79">
        <v>2.3771200000000001</v>
      </c>
      <c r="AU54" s="79">
        <v>892.57847000000004</v>
      </c>
      <c r="AV54" s="79">
        <v>134.02982</v>
      </c>
      <c r="AW54" s="79">
        <v>315.16367000000002</v>
      </c>
      <c r="AX54" s="79">
        <v>8.5373099999999997</v>
      </c>
      <c r="AY54" s="79">
        <v>138.60563999999999</v>
      </c>
      <c r="AZ54" s="79">
        <v>34.456359999999997</v>
      </c>
      <c r="BA54" s="79">
        <v>3.6966399999999999</v>
      </c>
      <c r="BB54" s="79">
        <v>2.2968099999999998</v>
      </c>
      <c r="BC54" s="79">
        <v>199.0942</v>
      </c>
      <c r="BD54" s="79">
        <v>189.34933999999998</v>
      </c>
      <c r="BE54" s="79">
        <v>717.21265000000005</v>
      </c>
      <c r="BF54" s="79">
        <v>22.249179999999999</v>
      </c>
      <c r="BG54" s="79">
        <v>16.775020000000001</v>
      </c>
      <c r="BH54" s="79">
        <v>3.4440999999999997</v>
      </c>
      <c r="BI54" s="79">
        <v>99.17783</v>
      </c>
      <c r="BJ54" s="79">
        <v>14.21177</v>
      </c>
      <c r="BK54" s="79">
        <v>68.025040000000004</v>
      </c>
      <c r="BL54" s="79">
        <v>22.222079999999998</v>
      </c>
      <c r="BM54" s="79">
        <v>736.88457000000005</v>
      </c>
      <c r="BN54" s="79">
        <v>0</v>
      </c>
      <c r="BO54" s="79">
        <v>0</v>
      </c>
      <c r="BP54" s="125">
        <v>10799.491469999997</v>
      </c>
      <c r="BQ54" s="126">
        <v>105609.35725999999</v>
      </c>
      <c r="BR54" s="126">
        <v>112.94622</v>
      </c>
      <c r="BS54" s="125">
        <v>105722.30347999999</v>
      </c>
      <c r="BT54" s="126">
        <v>0</v>
      </c>
      <c r="BU54" s="126">
        <v>0</v>
      </c>
      <c r="BV54" s="125">
        <v>0</v>
      </c>
      <c r="BW54" s="126">
        <v>0</v>
      </c>
      <c r="BX54" s="125">
        <v>105722.30347999999</v>
      </c>
      <c r="BY54" s="127">
        <v>116521.79494999998</v>
      </c>
      <c r="BZ54" s="103"/>
      <c r="CB54" s="84"/>
    </row>
    <row r="55" spans="1:80" ht="14.25" customHeight="1">
      <c r="A55" s="33" t="s">
        <v>488</v>
      </c>
      <c r="B55" s="22" t="s">
        <v>382</v>
      </c>
      <c r="C55" s="87" t="s">
        <v>152</v>
      </c>
      <c r="D55" s="79">
        <v>0</v>
      </c>
      <c r="E55" s="79">
        <v>13.48704</v>
      </c>
      <c r="F55" s="79">
        <v>32.579140000000002</v>
      </c>
      <c r="G55" s="79">
        <v>33.401039999999995</v>
      </c>
      <c r="H55" s="79">
        <v>65.284549999999982</v>
      </c>
      <c r="I55" s="79">
        <v>389.81975</v>
      </c>
      <c r="J55" s="79">
        <v>9.0680000000000011E-2</v>
      </c>
      <c r="K55" s="79">
        <v>38.201779999999999</v>
      </c>
      <c r="L55" s="79">
        <v>1.0611200000000001</v>
      </c>
      <c r="M55" s="79">
        <v>2.6475</v>
      </c>
      <c r="N55" s="79">
        <v>0.53739999999999999</v>
      </c>
      <c r="O55" s="79">
        <v>44.621610000000004</v>
      </c>
      <c r="P55" s="79">
        <v>0.28798000000000001</v>
      </c>
      <c r="Q55" s="79">
        <v>9.6085600000000007</v>
      </c>
      <c r="R55" s="79">
        <v>5.0709999999999998E-2</v>
      </c>
      <c r="S55" s="79">
        <v>143.94506999999999</v>
      </c>
      <c r="T55" s="79">
        <v>0</v>
      </c>
      <c r="U55" s="79">
        <v>14.2272</v>
      </c>
      <c r="V55" s="79">
        <v>0</v>
      </c>
      <c r="W55" s="79">
        <v>0</v>
      </c>
      <c r="X55" s="79">
        <v>0</v>
      </c>
      <c r="Y55" s="79">
        <v>9.6920000000000019</v>
      </c>
      <c r="Z55" s="79">
        <v>1.4815399999999999</v>
      </c>
      <c r="AA55" s="79">
        <v>704.43140999999991</v>
      </c>
      <c r="AB55" s="79">
        <v>0</v>
      </c>
      <c r="AC55" s="79">
        <v>4.0370699999999999</v>
      </c>
      <c r="AD55" s="79">
        <v>1981.86529</v>
      </c>
      <c r="AE55" s="79">
        <v>416.13369</v>
      </c>
      <c r="AF55" s="79">
        <v>1244.5963899999999</v>
      </c>
      <c r="AG55" s="79">
        <v>2109.3945900000003</v>
      </c>
      <c r="AH55" s="79">
        <v>2191.1300200000001</v>
      </c>
      <c r="AI55" s="79">
        <v>0.11477999999999999</v>
      </c>
      <c r="AJ55" s="79">
        <v>6.2185600000000001</v>
      </c>
      <c r="AK55" s="79">
        <v>450.41278999999997</v>
      </c>
      <c r="AL55" s="79">
        <v>18.595050000000001</v>
      </c>
      <c r="AM55" s="79">
        <v>84.292519999999996</v>
      </c>
      <c r="AN55" s="79">
        <v>9.1968399999999999</v>
      </c>
      <c r="AO55" s="79">
        <v>86.967499999999987</v>
      </c>
      <c r="AP55" s="79">
        <v>638.76410999999996</v>
      </c>
      <c r="AQ55" s="79">
        <v>32.442129999999999</v>
      </c>
      <c r="AR55" s="79">
        <v>878.82073000000003</v>
      </c>
      <c r="AS55" s="79">
        <v>182.10037</v>
      </c>
      <c r="AT55" s="79">
        <v>1.3512999999999999</v>
      </c>
      <c r="AU55" s="79">
        <v>19.664110000000001</v>
      </c>
      <c r="AV55" s="79">
        <v>160.77957000000001</v>
      </c>
      <c r="AW55" s="79">
        <v>1649.28017</v>
      </c>
      <c r="AX55" s="79">
        <v>3.6170000000000001E-2</v>
      </c>
      <c r="AY55" s="79">
        <v>76.506439999999998</v>
      </c>
      <c r="AZ55" s="79">
        <v>2.20967</v>
      </c>
      <c r="BA55" s="79">
        <v>2.9395799999999999</v>
      </c>
      <c r="BB55" s="79">
        <v>0</v>
      </c>
      <c r="BC55" s="79">
        <v>200.93727999999999</v>
      </c>
      <c r="BD55" s="79">
        <v>33.003369999999997</v>
      </c>
      <c r="BE55" s="79">
        <v>1.01E-3</v>
      </c>
      <c r="BF55" s="79">
        <v>0.10830000000000001</v>
      </c>
      <c r="BG55" s="79">
        <v>3.7696299999999998</v>
      </c>
      <c r="BH55" s="79">
        <v>5.4099999999999995E-2</v>
      </c>
      <c r="BI55" s="79">
        <v>133.22248999999999</v>
      </c>
      <c r="BJ55" s="79">
        <v>25.148879999999998</v>
      </c>
      <c r="BK55" s="79">
        <v>273.84832</v>
      </c>
      <c r="BL55" s="79">
        <v>13.201650000000001</v>
      </c>
      <c r="BM55" s="79">
        <v>3.01268</v>
      </c>
      <c r="BN55" s="79">
        <v>0</v>
      </c>
      <c r="BO55" s="79">
        <v>0</v>
      </c>
      <c r="BP55" s="125">
        <v>14439.613230000003</v>
      </c>
      <c r="BQ55" s="126">
        <v>90.064800000000005</v>
      </c>
      <c r="BR55" s="126">
        <v>0</v>
      </c>
      <c r="BS55" s="125">
        <v>90.064800000000005</v>
      </c>
      <c r="BT55" s="126">
        <v>0</v>
      </c>
      <c r="BU55" s="126">
        <v>0</v>
      </c>
      <c r="BV55" s="125">
        <v>0</v>
      </c>
      <c r="BW55" s="126">
        <v>36662.711729999995</v>
      </c>
      <c r="BX55" s="125">
        <v>36752.776529999996</v>
      </c>
      <c r="BY55" s="127">
        <v>51192.389759999998</v>
      </c>
      <c r="BZ55" s="103"/>
      <c r="CB55" s="84"/>
    </row>
    <row r="56" spans="1:80" ht="14.25" customHeight="1">
      <c r="A56" s="33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124.10033000000001</v>
      </c>
      <c r="H56" s="79">
        <v>93.498310000000004</v>
      </c>
      <c r="I56" s="79">
        <v>570.71915000000001</v>
      </c>
      <c r="J56" s="79">
        <v>0.24396000000000001</v>
      </c>
      <c r="K56" s="79">
        <v>18.478149999999999</v>
      </c>
      <c r="L56" s="79">
        <v>26.71773</v>
      </c>
      <c r="M56" s="79">
        <v>0</v>
      </c>
      <c r="N56" s="79">
        <v>2.2429999999999999E-2</v>
      </c>
      <c r="O56" s="79">
        <v>5.2500000000000003E-3</v>
      </c>
      <c r="P56" s="79">
        <v>1.38086</v>
      </c>
      <c r="Q56" s="79">
        <v>15.982139999999999</v>
      </c>
      <c r="R56" s="79">
        <v>0</v>
      </c>
      <c r="S56" s="79">
        <v>34.656999999999996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39.959200000000003</v>
      </c>
      <c r="Z56" s="79">
        <v>0.52619000000000005</v>
      </c>
      <c r="AA56" s="79">
        <v>0</v>
      </c>
      <c r="AB56" s="79">
        <v>0</v>
      </c>
      <c r="AC56" s="79">
        <v>1.3765700000000001</v>
      </c>
      <c r="AD56" s="79">
        <v>18889.883709999998</v>
      </c>
      <c r="AE56" s="79">
        <v>145.63108</v>
      </c>
      <c r="AF56" s="79">
        <v>673.14026999999999</v>
      </c>
      <c r="AG56" s="79">
        <v>21.715479999999999</v>
      </c>
      <c r="AH56" s="79">
        <v>57.648850000000003</v>
      </c>
      <c r="AI56" s="79">
        <v>0</v>
      </c>
      <c r="AJ56" s="79">
        <v>38.29515</v>
      </c>
      <c r="AK56" s="79">
        <v>318.36883999999998</v>
      </c>
      <c r="AL56" s="79">
        <v>0</v>
      </c>
      <c r="AM56" s="79">
        <v>12.038029999999999</v>
      </c>
      <c r="AN56" s="79">
        <v>6.5392099999999997</v>
      </c>
      <c r="AO56" s="79">
        <v>152.15539000000001</v>
      </c>
      <c r="AP56" s="79">
        <v>314.67173000000003</v>
      </c>
      <c r="AQ56" s="79">
        <v>23.814900000000002</v>
      </c>
      <c r="AR56" s="79">
        <v>5406.8410599999997</v>
      </c>
      <c r="AS56" s="79">
        <v>1121.3930700000001</v>
      </c>
      <c r="AT56" s="79">
        <v>7.9912700000000001</v>
      </c>
      <c r="AU56" s="79">
        <v>31.967659999999999</v>
      </c>
      <c r="AV56" s="79">
        <v>219.79253</v>
      </c>
      <c r="AW56" s="79">
        <v>6343.8181000000004</v>
      </c>
      <c r="AX56" s="79">
        <v>6.386E-2</v>
      </c>
      <c r="AY56" s="79">
        <v>135.41392999999999</v>
      </c>
      <c r="AZ56" s="79">
        <v>86.861730000000009</v>
      </c>
      <c r="BA56" s="79">
        <v>0.32861000000000001</v>
      </c>
      <c r="BB56" s="79">
        <v>0</v>
      </c>
      <c r="BC56" s="79">
        <v>454.46285999999998</v>
      </c>
      <c r="BD56" s="79">
        <v>71.088279999999997</v>
      </c>
      <c r="BE56" s="79">
        <v>4.0299999999999997E-3</v>
      </c>
      <c r="BF56" s="79">
        <v>0.63534000000000002</v>
      </c>
      <c r="BG56" s="79">
        <v>22.9617</v>
      </c>
      <c r="BH56" s="79">
        <v>0.32946999999999999</v>
      </c>
      <c r="BI56" s="79">
        <v>503.08087999999998</v>
      </c>
      <c r="BJ56" s="79">
        <v>129.24579</v>
      </c>
      <c r="BK56" s="79">
        <v>785.68204000000003</v>
      </c>
      <c r="BL56" s="79">
        <v>16.991119999999999</v>
      </c>
      <c r="BM56" s="79">
        <v>0</v>
      </c>
      <c r="BN56" s="79">
        <v>0</v>
      </c>
      <c r="BO56" s="79">
        <v>0</v>
      </c>
      <c r="BP56" s="125">
        <v>36920.523239999995</v>
      </c>
      <c r="BQ56" s="126">
        <v>918.73518000000001</v>
      </c>
      <c r="BR56" s="126">
        <v>2127.9931000000001</v>
      </c>
      <c r="BS56" s="125">
        <v>3046.7282800000003</v>
      </c>
      <c r="BT56" s="126">
        <v>20.480149999999998</v>
      </c>
      <c r="BU56" s="126">
        <v>0</v>
      </c>
      <c r="BV56" s="125">
        <v>20.480149999999998</v>
      </c>
      <c r="BW56" s="126">
        <v>7239.2689399999999</v>
      </c>
      <c r="BX56" s="125">
        <v>10306.477370000001</v>
      </c>
      <c r="BY56" s="127">
        <v>47227.000609999996</v>
      </c>
      <c r="BZ56" s="103"/>
      <c r="CB56" s="84"/>
    </row>
    <row r="57" spans="1:80" ht="14.25" customHeight="1">
      <c r="A57" s="33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20.617100000000001</v>
      </c>
      <c r="H57" s="79">
        <v>2.0300000000000001E-3</v>
      </c>
      <c r="I57" s="79">
        <v>0.27539999999999998</v>
      </c>
      <c r="J57" s="79">
        <v>1.2938099999999999</v>
      </c>
      <c r="K57" s="79">
        <v>4.2000000000000002E-4</v>
      </c>
      <c r="L57" s="79">
        <v>2.0899999999999998E-3</v>
      </c>
      <c r="M57" s="79">
        <v>0</v>
      </c>
      <c r="N57" s="79">
        <v>2.0000000000000002E-5</v>
      </c>
      <c r="O57" s="79">
        <v>0</v>
      </c>
      <c r="P57" s="79">
        <v>3.0000000000000001E-5</v>
      </c>
      <c r="Q57" s="79">
        <v>9.6530000000000005E-2</v>
      </c>
      <c r="R57" s="79">
        <v>0</v>
      </c>
      <c r="S57" s="79">
        <v>8.8599999999999998E-3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1.8000000000000001E-4</v>
      </c>
      <c r="Z57" s="79">
        <v>6.2E-4</v>
      </c>
      <c r="AA57" s="79">
        <v>120.2379</v>
      </c>
      <c r="AB57" s="79">
        <v>0</v>
      </c>
      <c r="AC57" s="79">
        <v>8.3000000000000001E-4</v>
      </c>
      <c r="AD57" s="79">
        <v>416.84209999999996</v>
      </c>
      <c r="AE57" s="79">
        <v>57.342619999999997</v>
      </c>
      <c r="AF57" s="79">
        <v>174.29704000000001</v>
      </c>
      <c r="AG57" s="79">
        <v>45.553930000000001</v>
      </c>
      <c r="AH57" s="79">
        <v>3.7139999999999999E-2</v>
      </c>
      <c r="AI57" s="79">
        <v>0</v>
      </c>
      <c r="AJ57" s="79">
        <v>2.095E-2</v>
      </c>
      <c r="AK57" s="79">
        <v>0.22416</v>
      </c>
      <c r="AL57" s="79">
        <v>0</v>
      </c>
      <c r="AM57" s="79">
        <v>8.9100000000000013E-3</v>
      </c>
      <c r="AN57" s="79">
        <v>6.1599999999999997E-3</v>
      </c>
      <c r="AO57" s="79">
        <v>14.95593</v>
      </c>
      <c r="AP57" s="79">
        <v>0.49125999999999997</v>
      </c>
      <c r="AQ57" s="79">
        <v>0.1037</v>
      </c>
      <c r="AR57" s="79">
        <v>4.6122100000000001</v>
      </c>
      <c r="AS57" s="79">
        <v>1.2184299999999999</v>
      </c>
      <c r="AT57" s="79">
        <v>9.0399999999999994E-3</v>
      </c>
      <c r="AU57" s="79">
        <v>1.8280000000000001E-2</v>
      </c>
      <c r="AV57" s="79">
        <v>25.27092</v>
      </c>
      <c r="AW57" s="79">
        <v>25.46199</v>
      </c>
      <c r="AX57" s="79">
        <v>123.00568</v>
      </c>
      <c r="AY57" s="79">
        <v>7.4039900000000003</v>
      </c>
      <c r="AZ57" s="79">
        <v>1.72E-3</v>
      </c>
      <c r="BA57" s="79">
        <v>2.0000000000000002E-5</v>
      </c>
      <c r="BB57" s="79">
        <v>0</v>
      </c>
      <c r="BC57" s="79">
        <v>0.32468000000000002</v>
      </c>
      <c r="BD57" s="79">
        <v>1.4052500000000001</v>
      </c>
      <c r="BE57" s="79">
        <v>27.612580000000001</v>
      </c>
      <c r="BF57" s="79">
        <v>4.2700000000000004E-3</v>
      </c>
      <c r="BG57" s="79">
        <v>0.17829</v>
      </c>
      <c r="BH57" s="79">
        <v>1.48E-3</v>
      </c>
      <c r="BI57" s="79">
        <v>3.3850500000000001</v>
      </c>
      <c r="BJ57" s="79">
        <v>7.5660000000000005E-2</v>
      </c>
      <c r="BK57" s="79">
        <v>11.07396</v>
      </c>
      <c r="BL57" s="79">
        <v>336.85097999999999</v>
      </c>
      <c r="BM57" s="79">
        <v>1.14E-3</v>
      </c>
      <c r="BN57" s="79">
        <v>0</v>
      </c>
      <c r="BO57" s="79">
        <v>0</v>
      </c>
      <c r="BP57" s="125">
        <v>1420.3353399999999</v>
      </c>
      <c r="BQ57" s="126">
        <v>0</v>
      </c>
      <c r="BR57" s="126">
        <v>1249.4978000000001</v>
      </c>
      <c r="BS57" s="125">
        <v>1249.4978000000001</v>
      </c>
      <c r="BT57" s="126">
        <v>0</v>
      </c>
      <c r="BU57" s="126">
        <v>0</v>
      </c>
      <c r="BV57" s="125">
        <v>0</v>
      </c>
      <c r="BW57" s="126">
        <v>20.152429999999999</v>
      </c>
      <c r="BX57" s="125">
        <v>1269.6502300000002</v>
      </c>
      <c r="BY57" s="127">
        <v>2689.9855699999998</v>
      </c>
      <c r="BZ57" s="103"/>
      <c r="CB57" s="84"/>
    </row>
    <row r="58" spans="1:80" ht="14.25" customHeight="1">
      <c r="A58" s="33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34.926310000000001</v>
      </c>
      <c r="G58" s="79">
        <v>51.959760000000003</v>
      </c>
      <c r="H58" s="79">
        <v>183.87544999999997</v>
      </c>
      <c r="I58" s="79">
        <v>272.07148000000001</v>
      </c>
      <c r="J58" s="79">
        <v>2.29</v>
      </c>
      <c r="K58" s="79">
        <v>1.94143</v>
      </c>
      <c r="L58" s="79">
        <v>2.6332399999999998</v>
      </c>
      <c r="M58" s="79">
        <v>0</v>
      </c>
      <c r="N58" s="79">
        <v>9.2649999999999996E-2</v>
      </c>
      <c r="O58" s="79">
        <v>0</v>
      </c>
      <c r="P58" s="79">
        <v>0.14002999999999999</v>
      </c>
      <c r="Q58" s="79">
        <v>2.4554800000000001</v>
      </c>
      <c r="R58" s="79">
        <v>0</v>
      </c>
      <c r="S58" s="79">
        <v>44.636940000000003</v>
      </c>
      <c r="T58" s="79">
        <v>0</v>
      </c>
      <c r="U58" s="79">
        <v>111.92597000000001</v>
      </c>
      <c r="V58" s="79">
        <v>0</v>
      </c>
      <c r="W58" s="79">
        <v>0</v>
      </c>
      <c r="X58" s="79">
        <v>0</v>
      </c>
      <c r="Y58" s="79">
        <v>16.466940000000001</v>
      </c>
      <c r="Z58" s="79">
        <v>0.20723</v>
      </c>
      <c r="AA58" s="79">
        <v>310.55621000000002</v>
      </c>
      <c r="AB58" s="79">
        <v>0</v>
      </c>
      <c r="AC58" s="79">
        <v>12.808760000000001</v>
      </c>
      <c r="AD58" s="79">
        <v>254.63041999999999</v>
      </c>
      <c r="AE58" s="79">
        <v>310.49828000000002</v>
      </c>
      <c r="AF58" s="79">
        <v>981.98765000000003</v>
      </c>
      <c r="AG58" s="79">
        <v>241.75476</v>
      </c>
      <c r="AH58" s="79">
        <v>21.922650000000001</v>
      </c>
      <c r="AI58" s="79">
        <v>0.2676</v>
      </c>
      <c r="AJ58" s="79">
        <v>14.02755</v>
      </c>
      <c r="AK58" s="79">
        <v>234.38032999999999</v>
      </c>
      <c r="AL58" s="79">
        <v>79.475269999999995</v>
      </c>
      <c r="AM58" s="79">
        <v>49.254219999999997</v>
      </c>
      <c r="AN58" s="79">
        <v>18.94566</v>
      </c>
      <c r="AO58" s="79">
        <v>165.80663999999999</v>
      </c>
      <c r="AP58" s="79">
        <v>5279.9395100000002</v>
      </c>
      <c r="AQ58" s="79">
        <v>15.8248</v>
      </c>
      <c r="AR58" s="79">
        <v>1980.3307299999999</v>
      </c>
      <c r="AS58" s="79">
        <v>410.85840000000002</v>
      </c>
      <c r="AT58" s="79">
        <v>3.0488200000000001</v>
      </c>
      <c r="AU58" s="79">
        <v>180.89105000000001</v>
      </c>
      <c r="AV58" s="79">
        <v>102.21965</v>
      </c>
      <c r="AW58" s="79">
        <v>184.81935999999999</v>
      </c>
      <c r="AX58" s="79">
        <v>6.0490000000000002E-2</v>
      </c>
      <c r="AY58" s="79">
        <v>127.94696</v>
      </c>
      <c r="AZ58" s="79">
        <v>1.87351</v>
      </c>
      <c r="BA58" s="79">
        <v>1.8202499999999999</v>
      </c>
      <c r="BB58" s="79">
        <v>0</v>
      </c>
      <c r="BC58" s="79">
        <v>257.73291999999998</v>
      </c>
      <c r="BD58" s="79">
        <v>44.544609999999999</v>
      </c>
      <c r="BE58" s="79">
        <v>2.16E-3</v>
      </c>
      <c r="BF58" s="79">
        <v>0.25268000000000002</v>
      </c>
      <c r="BG58" s="79">
        <v>8.6175599999999992</v>
      </c>
      <c r="BH58" s="79">
        <v>0.12367999999999998</v>
      </c>
      <c r="BI58" s="79">
        <v>199.58855000000003</v>
      </c>
      <c r="BJ58" s="79">
        <v>60.635019999999997</v>
      </c>
      <c r="BK58" s="79">
        <v>346.61</v>
      </c>
      <c r="BL58" s="79">
        <v>5.5019999999999998</v>
      </c>
      <c r="BM58" s="79">
        <v>304.27555999999998</v>
      </c>
      <c r="BN58" s="79">
        <v>0</v>
      </c>
      <c r="BO58" s="79">
        <v>0</v>
      </c>
      <c r="BP58" s="125">
        <v>12939.457180000001</v>
      </c>
      <c r="BQ58" s="126">
        <v>0</v>
      </c>
      <c r="BR58" s="126">
        <v>0</v>
      </c>
      <c r="BS58" s="125">
        <v>0</v>
      </c>
      <c r="BT58" s="126">
        <v>17.066790000000001</v>
      </c>
      <c r="BU58" s="126">
        <v>0</v>
      </c>
      <c r="BV58" s="125">
        <v>17.066790000000001</v>
      </c>
      <c r="BW58" s="126">
        <v>1413.73407</v>
      </c>
      <c r="BX58" s="125">
        <v>1430.8008600000001</v>
      </c>
      <c r="BY58" s="127">
        <v>14370.258040000001</v>
      </c>
      <c r="BZ58" s="103"/>
      <c r="CB58" s="84"/>
    </row>
    <row r="59" spans="1:80" ht="14.25" customHeight="1">
      <c r="A59" s="33" t="s">
        <v>492</v>
      </c>
      <c r="B59" s="22" t="s">
        <v>352</v>
      </c>
      <c r="C59" s="87" t="s">
        <v>156</v>
      </c>
      <c r="D59" s="79">
        <v>380.87777</v>
      </c>
      <c r="E59" s="79">
        <v>0</v>
      </c>
      <c r="F59" s="79">
        <v>0.50795000000000001</v>
      </c>
      <c r="G59" s="79">
        <v>3.9996499999999999</v>
      </c>
      <c r="H59" s="79">
        <v>2.9758699999999996</v>
      </c>
      <c r="I59" s="79">
        <v>58.222839999999998</v>
      </c>
      <c r="J59" s="79">
        <v>0.40065000000000001</v>
      </c>
      <c r="K59" s="79">
        <v>1.27156</v>
      </c>
      <c r="L59" s="79">
        <v>2.6724900000000003</v>
      </c>
      <c r="M59" s="79">
        <v>0</v>
      </c>
      <c r="N59" s="79">
        <v>0.33837</v>
      </c>
      <c r="O59" s="79">
        <v>0</v>
      </c>
      <c r="P59" s="79">
        <v>0.73094000000000003</v>
      </c>
      <c r="Q59" s="79">
        <v>3.2572300000000003</v>
      </c>
      <c r="R59" s="79">
        <v>3.9780000000000003E-2</v>
      </c>
      <c r="S59" s="79">
        <v>14.036580000000001</v>
      </c>
      <c r="T59" s="79">
        <v>2.3959999999999999E-2</v>
      </c>
      <c r="U59" s="79">
        <v>12.691459999999999</v>
      </c>
      <c r="V59" s="79">
        <v>0.32987</v>
      </c>
      <c r="W59" s="79">
        <v>0.26573000000000002</v>
      </c>
      <c r="X59" s="79">
        <v>3.8000000000000002E-4</v>
      </c>
      <c r="Y59" s="79">
        <v>1.7052699999999998</v>
      </c>
      <c r="Z59" s="79">
        <v>0.10297000000000001</v>
      </c>
      <c r="AA59" s="79">
        <v>108.37841</v>
      </c>
      <c r="AB59" s="79">
        <v>0</v>
      </c>
      <c r="AC59" s="79">
        <v>1.4811999999999999</v>
      </c>
      <c r="AD59" s="79">
        <v>87.274000000000015</v>
      </c>
      <c r="AE59" s="79">
        <v>5.9983599999999999</v>
      </c>
      <c r="AF59" s="79">
        <v>8.2160700000000002</v>
      </c>
      <c r="AG59" s="79">
        <v>15.010680000000001</v>
      </c>
      <c r="AH59" s="79">
        <v>2.7883</v>
      </c>
      <c r="AI59" s="79">
        <v>0</v>
      </c>
      <c r="AJ59" s="79">
        <v>0.67327000000000004</v>
      </c>
      <c r="AK59" s="79">
        <v>10.771170000000001</v>
      </c>
      <c r="AL59" s="79">
        <v>0.51939999999999997</v>
      </c>
      <c r="AM59" s="79">
        <v>8.6814700000000009</v>
      </c>
      <c r="AN59" s="79">
        <v>2.9633700000000003</v>
      </c>
      <c r="AO59" s="79">
        <v>3.3080599999999993</v>
      </c>
      <c r="AP59" s="79">
        <v>59.56823</v>
      </c>
      <c r="AQ59" s="79">
        <v>0.40964999999999996</v>
      </c>
      <c r="AR59" s="79">
        <v>95.355959999999996</v>
      </c>
      <c r="AS59" s="79">
        <v>19.773679999999999</v>
      </c>
      <c r="AT59" s="79">
        <v>0.14674000000000001</v>
      </c>
      <c r="AU59" s="79">
        <v>2.5228299999999999</v>
      </c>
      <c r="AV59" s="79">
        <v>12.014090000000001</v>
      </c>
      <c r="AW59" s="79">
        <v>95.40634</v>
      </c>
      <c r="AX59" s="79">
        <v>1.33E-3</v>
      </c>
      <c r="AY59" s="79">
        <v>2.89825</v>
      </c>
      <c r="AZ59" s="79">
        <v>1.7643900000000001</v>
      </c>
      <c r="BA59" s="79">
        <v>1.0000000000000001E-5</v>
      </c>
      <c r="BB59" s="79">
        <v>1.1313500000000001</v>
      </c>
      <c r="BC59" s="79">
        <v>14.546749999999999</v>
      </c>
      <c r="BD59" s="79">
        <v>4.6162700000000001</v>
      </c>
      <c r="BE59" s="79">
        <v>9.0000000000000006E-5</v>
      </c>
      <c r="BF59" s="79">
        <v>1.176E-2</v>
      </c>
      <c r="BG59" s="79">
        <v>0.39588000000000001</v>
      </c>
      <c r="BH59" s="79">
        <v>5.8300000000000001E-3</v>
      </c>
      <c r="BI59" s="79">
        <v>8.9229400000000005</v>
      </c>
      <c r="BJ59" s="79">
        <v>2.4007700000000001</v>
      </c>
      <c r="BK59" s="79">
        <v>13.866670000000001</v>
      </c>
      <c r="BL59" s="79">
        <v>3.8870000000000002E-2</v>
      </c>
      <c r="BM59" s="79">
        <v>37.664200000000001</v>
      </c>
      <c r="BN59" s="79">
        <v>0</v>
      </c>
      <c r="BO59" s="79">
        <v>0</v>
      </c>
      <c r="BP59" s="125">
        <v>1113.9779600000004</v>
      </c>
      <c r="BQ59" s="126">
        <v>2599.76712</v>
      </c>
      <c r="BR59" s="126">
        <v>172.52051999999998</v>
      </c>
      <c r="BS59" s="125">
        <v>2772.28764</v>
      </c>
      <c r="BT59" s="126">
        <v>4.8762299999999996</v>
      </c>
      <c r="BU59" s="126">
        <v>0</v>
      </c>
      <c r="BV59" s="125">
        <v>4.8762299999999996</v>
      </c>
      <c r="BW59" s="126">
        <v>1949.6275599999999</v>
      </c>
      <c r="BX59" s="125">
        <v>4726.7914299999993</v>
      </c>
      <c r="BY59" s="127">
        <v>5840.7693899999995</v>
      </c>
      <c r="BZ59" s="103"/>
      <c r="CB59" s="84"/>
    </row>
    <row r="60" spans="1:80" ht="14.25" customHeight="1">
      <c r="A60" s="33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41.122119999999995</v>
      </c>
      <c r="H60" s="79">
        <v>1.9987600000000001</v>
      </c>
      <c r="I60" s="79">
        <v>110.43965</v>
      </c>
      <c r="J60" s="79">
        <v>3.2149999999999998E-2</v>
      </c>
      <c r="K60" s="79">
        <v>0.43275000000000002</v>
      </c>
      <c r="L60" s="79">
        <v>0.12295</v>
      </c>
      <c r="M60" s="79">
        <v>0</v>
      </c>
      <c r="N60" s="79">
        <v>2.0289999999999999E-2</v>
      </c>
      <c r="O60" s="79">
        <v>0</v>
      </c>
      <c r="P60" s="79">
        <v>0.40253</v>
      </c>
      <c r="Q60" s="79">
        <v>0.49920999999999999</v>
      </c>
      <c r="R60" s="79">
        <v>0</v>
      </c>
      <c r="S60" s="79">
        <v>40.148479999999999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0.26307999999999998</v>
      </c>
      <c r="Z60" s="79">
        <v>0.12426</v>
      </c>
      <c r="AA60" s="79">
        <v>2.1038999999999999</v>
      </c>
      <c r="AB60" s="79">
        <v>0</v>
      </c>
      <c r="AC60" s="79">
        <v>1.29836</v>
      </c>
      <c r="AD60" s="79">
        <v>193.77419999999998</v>
      </c>
      <c r="AE60" s="79">
        <v>2.85676</v>
      </c>
      <c r="AF60" s="79">
        <v>329.38301999999999</v>
      </c>
      <c r="AG60" s="79">
        <v>7.9598699999999996</v>
      </c>
      <c r="AH60" s="79">
        <v>57.242939999999997</v>
      </c>
      <c r="AI60" s="79">
        <v>0</v>
      </c>
      <c r="AJ60" s="79">
        <v>2.0586600000000002</v>
      </c>
      <c r="AK60" s="79">
        <v>31.46557</v>
      </c>
      <c r="AL60" s="79">
        <v>0</v>
      </c>
      <c r="AM60" s="79">
        <v>4.3277599999999996</v>
      </c>
      <c r="AN60" s="79">
        <v>0.36185</v>
      </c>
      <c r="AO60" s="79">
        <v>3.1308600000000002</v>
      </c>
      <c r="AP60" s="79">
        <v>0.57945000000000002</v>
      </c>
      <c r="AQ60" s="79">
        <v>5.4493099999999997</v>
      </c>
      <c r="AR60" s="79">
        <v>116.42791</v>
      </c>
      <c r="AS60" s="79">
        <v>37.495919999999998</v>
      </c>
      <c r="AT60" s="79">
        <v>0.27823999999999999</v>
      </c>
      <c r="AU60" s="79">
        <v>0.65915999999999997</v>
      </c>
      <c r="AV60" s="79">
        <v>6.4094199999999999</v>
      </c>
      <c r="AW60" s="79">
        <v>10.303610000000001</v>
      </c>
      <c r="AX60" s="79">
        <v>2.6900000000000001E-3</v>
      </c>
      <c r="AY60" s="79">
        <v>5.6976000000000004</v>
      </c>
      <c r="AZ60" s="79">
        <v>9.1050000000000006E-2</v>
      </c>
      <c r="BA60" s="79">
        <v>8.2500000000000004E-3</v>
      </c>
      <c r="BB60" s="79">
        <v>0</v>
      </c>
      <c r="BC60" s="79">
        <v>45.5747</v>
      </c>
      <c r="BD60" s="79">
        <v>0.98750000000000004</v>
      </c>
      <c r="BE60" s="79">
        <v>1.8699999999999999E-3</v>
      </c>
      <c r="BF60" s="79">
        <v>9.153E-2</v>
      </c>
      <c r="BG60" s="79">
        <v>2.5999999999999999E-2</v>
      </c>
      <c r="BH60" s="79">
        <v>3.6999999999999999E-4</v>
      </c>
      <c r="BI60" s="79">
        <v>8.4399499999999996</v>
      </c>
      <c r="BJ60" s="79">
        <v>2.5102799999999998</v>
      </c>
      <c r="BK60" s="79">
        <v>49.389890000000001</v>
      </c>
      <c r="BL60" s="79">
        <v>0.71933999999999998</v>
      </c>
      <c r="BM60" s="79">
        <v>0.36958999999999997</v>
      </c>
      <c r="BN60" s="79">
        <v>0</v>
      </c>
      <c r="BO60" s="79">
        <v>0</v>
      </c>
      <c r="BP60" s="125">
        <v>1123.0836099999997</v>
      </c>
      <c r="BQ60" s="126">
        <v>6292.8791700000002</v>
      </c>
      <c r="BR60" s="126">
        <v>0</v>
      </c>
      <c r="BS60" s="125">
        <v>6292.8791700000002</v>
      </c>
      <c r="BT60" s="126">
        <v>0</v>
      </c>
      <c r="BU60" s="126">
        <v>0</v>
      </c>
      <c r="BV60" s="125">
        <v>0</v>
      </c>
      <c r="BW60" s="126">
        <v>848.38499000000002</v>
      </c>
      <c r="BX60" s="125">
        <v>7141.2641600000006</v>
      </c>
      <c r="BY60" s="127">
        <v>8264.3477700000003</v>
      </c>
      <c r="BZ60" s="103"/>
      <c r="CB60" s="84"/>
    </row>
    <row r="61" spans="1:80" ht="14.25" customHeight="1">
      <c r="A61" s="33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16.778369999999999</v>
      </c>
      <c r="H61" s="79">
        <v>0.50114999999999998</v>
      </c>
      <c r="I61" s="79">
        <v>15.302669999999999</v>
      </c>
      <c r="J61" s="79">
        <v>8.0000000000000004E-4</v>
      </c>
      <c r="K61" s="79">
        <v>0.10687000000000001</v>
      </c>
      <c r="L61" s="79">
        <v>0.33545000000000003</v>
      </c>
      <c r="M61" s="79">
        <v>0</v>
      </c>
      <c r="N61" s="79">
        <v>3.32E-3</v>
      </c>
      <c r="O61" s="79">
        <v>0</v>
      </c>
      <c r="P61" s="79">
        <v>7.11E-3</v>
      </c>
      <c r="Q61" s="79">
        <v>8.8999999999999999E-3</v>
      </c>
      <c r="R61" s="79">
        <v>0</v>
      </c>
      <c r="S61" s="79">
        <v>0.31753999999999999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2.0399999999999998E-2</v>
      </c>
      <c r="Z61" s="79">
        <v>7.8259999999999996E-2</v>
      </c>
      <c r="AA61" s="79">
        <v>1.7813300000000001</v>
      </c>
      <c r="AB61" s="79">
        <v>0</v>
      </c>
      <c r="AC61" s="79">
        <v>0.20493</v>
      </c>
      <c r="AD61" s="79">
        <v>54.182029999999997</v>
      </c>
      <c r="AE61" s="79">
        <v>1.1071</v>
      </c>
      <c r="AF61" s="79">
        <v>20.4544</v>
      </c>
      <c r="AG61" s="79">
        <v>2.6363699999999999</v>
      </c>
      <c r="AH61" s="79">
        <v>8.5345099999999992</v>
      </c>
      <c r="AI61" s="79">
        <v>0</v>
      </c>
      <c r="AJ61" s="79">
        <v>5.7302</v>
      </c>
      <c r="AK61" s="79">
        <v>46.726840000000003</v>
      </c>
      <c r="AL61" s="79">
        <v>0</v>
      </c>
      <c r="AM61" s="79">
        <v>1.1355200000000001</v>
      </c>
      <c r="AN61" s="79">
        <v>0.97843999999999998</v>
      </c>
      <c r="AO61" s="79">
        <v>27.734110000000001</v>
      </c>
      <c r="AP61" s="79">
        <v>3.0601400000000001</v>
      </c>
      <c r="AQ61" s="79">
        <v>2.6148400000000001</v>
      </c>
      <c r="AR61" s="79">
        <v>21.604859999999999</v>
      </c>
      <c r="AS61" s="79">
        <v>167.76071999999999</v>
      </c>
      <c r="AT61" s="79">
        <v>1.2448900000000001</v>
      </c>
      <c r="AU61" s="79">
        <v>4.6663699999999997</v>
      </c>
      <c r="AV61" s="79">
        <v>22.777989999999999</v>
      </c>
      <c r="AW61" s="79">
        <v>36.617269999999998</v>
      </c>
      <c r="AX61" s="79">
        <v>9.5700000000000004E-3</v>
      </c>
      <c r="AY61" s="79">
        <v>20.2483</v>
      </c>
      <c r="AZ61" s="79">
        <v>0.38088</v>
      </c>
      <c r="BA61" s="79">
        <v>0</v>
      </c>
      <c r="BB61" s="79">
        <v>0</v>
      </c>
      <c r="BC61" s="79">
        <v>67.679100000000005</v>
      </c>
      <c r="BD61" s="79">
        <v>3.50942</v>
      </c>
      <c r="BE61" s="79">
        <v>7.6000000000000004E-4</v>
      </c>
      <c r="BF61" s="79">
        <v>9.3100000000000002E-2</v>
      </c>
      <c r="BG61" s="79">
        <v>3.3485100000000001</v>
      </c>
      <c r="BH61" s="79">
        <v>4.8060000000000005E-2</v>
      </c>
      <c r="BI61" s="79">
        <v>13.1989</v>
      </c>
      <c r="BJ61" s="79">
        <v>19.631509999999999</v>
      </c>
      <c r="BK61" s="79">
        <v>117.52572000000001</v>
      </c>
      <c r="BL61" s="79">
        <v>0.32773000000000002</v>
      </c>
      <c r="BM61" s="79">
        <v>0.30049999999999999</v>
      </c>
      <c r="BN61" s="79">
        <v>0</v>
      </c>
      <c r="BO61" s="79">
        <v>0</v>
      </c>
      <c r="BP61" s="125">
        <v>711.31576000000007</v>
      </c>
      <c r="BQ61" s="126">
        <v>12.21157</v>
      </c>
      <c r="BR61" s="126">
        <v>0</v>
      </c>
      <c r="BS61" s="125">
        <v>12.21157</v>
      </c>
      <c r="BT61" s="126">
        <v>0</v>
      </c>
      <c r="BU61" s="126">
        <v>0</v>
      </c>
      <c r="BV61" s="125">
        <v>0</v>
      </c>
      <c r="BW61" s="126">
        <v>0</v>
      </c>
      <c r="BX61" s="125">
        <v>12.21157</v>
      </c>
      <c r="BY61" s="127">
        <v>723.52733000000012</v>
      </c>
      <c r="BZ61" s="103"/>
      <c r="CB61" s="84"/>
    </row>
    <row r="62" spans="1:80" ht="14.25" customHeight="1">
      <c r="A62" s="33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1.712E-2</v>
      </c>
      <c r="G62" s="79">
        <v>35.648399999999995</v>
      </c>
      <c r="H62" s="79">
        <v>3.5129099999999998</v>
      </c>
      <c r="I62" s="79">
        <v>137.56085000000002</v>
      </c>
      <c r="J62" s="79">
        <v>0.33029999999999998</v>
      </c>
      <c r="K62" s="79">
        <v>30.02722</v>
      </c>
      <c r="L62" s="79">
        <v>4.7669999999999997E-2</v>
      </c>
      <c r="M62" s="79">
        <v>0</v>
      </c>
      <c r="N62" s="79">
        <v>6.0100000000000001E-2</v>
      </c>
      <c r="O62" s="79">
        <v>0.17827999999999999</v>
      </c>
      <c r="P62" s="79">
        <v>2.9282499999999998</v>
      </c>
      <c r="Q62" s="79">
        <v>10.517860000000001</v>
      </c>
      <c r="R62" s="79">
        <v>0.82557999999999998</v>
      </c>
      <c r="S62" s="79">
        <v>3.6315200000000001</v>
      </c>
      <c r="T62" s="79">
        <v>0.68164999999999998</v>
      </c>
      <c r="U62" s="79">
        <v>70.041449999999998</v>
      </c>
      <c r="V62" s="79">
        <v>10.49733</v>
      </c>
      <c r="W62" s="79">
        <v>8.4463299999999997</v>
      </c>
      <c r="X62" s="79">
        <v>1.196E-2</v>
      </c>
      <c r="Y62" s="79">
        <v>3.6293900000000003</v>
      </c>
      <c r="Z62" s="79">
        <v>0.97397</v>
      </c>
      <c r="AA62" s="79">
        <v>91.448880000000003</v>
      </c>
      <c r="AB62" s="79">
        <v>0</v>
      </c>
      <c r="AC62" s="79">
        <v>0.91432999999999998</v>
      </c>
      <c r="AD62" s="79">
        <v>245.72586000000001</v>
      </c>
      <c r="AE62" s="79">
        <v>24.77422</v>
      </c>
      <c r="AF62" s="79">
        <v>60.666229999999999</v>
      </c>
      <c r="AG62" s="79">
        <v>5.1730799999999997</v>
      </c>
      <c r="AH62" s="79">
        <v>218.55933999999999</v>
      </c>
      <c r="AI62" s="79">
        <v>0.55666000000000004</v>
      </c>
      <c r="AJ62" s="79">
        <v>20.035969999999999</v>
      </c>
      <c r="AK62" s="79">
        <v>136.86021</v>
      </c>
      <c r="AL62" s="79">
        <v>32.884900000000002</v>
      </c>
      <c r="AM62" s="79">
        <v>2.3469600000000002</v>
      </c>
      <c r="AN62" s="79">
        <v>6.5549999999999997E-2</v>
      </c>
      <c r="AO62" s="79">
        <v>3.9432700000000001</v>
      </c>
      <c r="AP62" s="79">
        <v>267.30144000000001</v>
      </c>
      <c r="AQ62" s="79">
        <v>20.802430000000001</v>
      </c>
      <c r="AR62" s="79">
        <v>6.6232300000000004</v>
      </c>
      <c r="AS62" s="79">
        <v>3.6063200000000002</v>
      </c>
      <c r="AT62" s="79">
        <v>2.6759999999999999E-2</v>
      </c>
      <c r="AU62" s="79">
        <v>5.3224999999999998</v>
      </c>
      <c r="AV62" s="79">
        <v>42.116640000000004</v>
      </c>
      <c r="AW62" s="79">
        <v>86.541430000000005</v>
      </c>
      <c r="AX62" s="79">
        <v>7.9900000000000006E-3</v>
      </c>
      <c r="AY62" s="79">
        <v>16.897390000000001</v>
      </c>
      <c r="AZ62" s="79">
        <v>0.53815999999999997</v>
      </c>
      <c r="BA62" s="79">
        <v>0.19561000000000001</v>
      </c>
      <c r="BB62" s="79">
        <v>0.91734000000000004</v>
      </c>
      <c r="BC62" s="79">
        <v>268.49973999999997</v>
      </c>
      <c r="BD62" s="79">
        <v>45.06841</v>
      </c>
      <c r="BE62" s="79">
        <v>1.91E-3</v>
      </c>
      <c r="BF62" s="79">
        <v>9.3399999999999997E-2</v>
      </c>
      <c r="BG62" s="79">
        <v>5.9861700000000004</v>
      </c>
      <c r="BH62" s="79">
        <v>8.591E-2</v>
      </c>
      <c r="BI62" s="79">
        <v>7.8984899999999998</v>
      </c>
      <c r="BJ62" s="79">
        <v>3.1004100000000001</v>
      </c>
      <c r="BK62" s="79">
        <v>103.47582</v>
      </c>
      <c r="BL62" s="79">
        <v>0.60894000000000004</v>
      </c>
      <c r="BM62" s="79">
        <v>0.27289999999999998</v>
      </c>
      <c r="BN62" s="79">
        <v>0</v>
      </c>
      <c r="BO62" s="79">
        <v>0</v>
      </c>
      <c r="BP62" s="125">
        <v>2049.5129400000001</v>
      </c>
      <c r="BQ62" s="126">
        <v>5531.15625</v>
      </c>
      <c r="BR62" s="126">
        <v>0</v>
      </c>
      <c r="BS62" s="125">
        <v>5531.15625</v>
      </c>
      <c r="BT62" s="126">
        <v>0</v>
      </c>
      <c r="BU62" s="126">
        <v>0</v>
      </c>
      <c r="BV62" s="125">
        <v>0</v>
      </c>
      <c r="BW62" s="126">
        <v>8794.9642399999993</v>
      </c>
      <c r="BX62" s="125">
        <v>14326.120489999999</v>
      </c>
      <c r="BY62" s="127">
        <v>16375.63343</v>
      </c>
      <c r="BZ62" s="103"/>
      <c r="CB62" s="84"/>
    </row>
    <row r="63" spans="1:80" ht="14.25" customHeight="1">
      <c r="A63" s="33" t="s">
        <v>496</v>
      </c>
      <c r="B63" s="22" t="s">
        <v>388</v>
      </c>
      <c r="C63" s="87" t="s">
        <v>160</v>
      </c>
      <c r="D63" s="79">
        <v>0.24440000000000001</v>
      </c>
      <c r="E63" s="79">
        <v>0</v>
      </c>
      <c r="F63" s="79">
        <v>0</v>
      </c>
      <c r="G63" s="79">
        <v>113.05764000000001</v>
      </c>
      <c r="H63" s="79">
        <v>36.962669999999996</v>
      </c>
      <c r="I63" s="79">
        <v>898.49329</v>
      </c>
      <c r="J63" s="79">
        <v>3.4222199999999998</v>
      </c>
      <c r="K63" s="79">
        <v>29.338709999999999</v>
      </c>
      <c r="L63" s="79">
        <v>23.48094</v>
      </c>
      <c r="M63" s="79">
        <v>0</v>
      </c>
      <c r="N63" s="79">
        <v>2.8706800000000001</v>
      </c>
      <c r="O63" s="79">
        <v>65.394760000000005</v>
      </c>
      <c r="P63" s="79">
        <v>19.57366</v>
      </c>
      <c r="Q63" s="79">
        <v>36.608339999999998</v>
      </c>
      <c r="R63" s="79">
        <v>0.29039000000000004</v>
      </c>
      <c r="S63" s="79">
        <v>313.42360000000002</v>
      </c>
      <c r="T63" s="79">
        <v>1.3255699999999999</v>
      </c>
      <c r="U63" s="79">
        <v>98.01764</v>
      </c>
      <c r="V63" s="79">
        <v>2.65516</v>
      </c>
      <c r="W63" s="79">
        <v>2.1363799999999999</v>
      </c>
      <c r="X63" s="79">
        <v>3.0299999999999997E-3</v>
      </c>
      <c r="Y63" s="79">
        <v>19.817349999999998</v>
      </c>
      <c r="Z63" s="79">
        <v>5.3609499999999999</v>
      </c>
      <c r="AA63" s="79">
        <v>1781.0717399999999</v>
      </c>
      <c r="AB63" s="79">
        <v>0</v>
      </c>
      <c r="AC63" s="79">
        <v>68.080609999999993</v>
      </c>
      <c r="AD63" s="79">
        <v>4592.6714600000005</v>
      </c>
      <c r="AE63" s="79">
        <v>90.802909999999997</v>
      </c>
      <c r="AF63" s="79">
        <v>951.66197999999997</v>
      </c>
      <c r="AG63" s="79">
        <v>308.46958999999998</v>
      </c>
      <c r="AH63" s="79">
        <v>6377.4840400000003</v>
      </c>
      <c r="AI63" s="79">
        <v>2.606E-2</v>
      </c>
      <c r="AJ63" s="79">
        <v>5.0334300000000001</v>
      </c>
      <c r="AK63" s="79">
        <v>291.75551999999999</v>
      </c>
      <c r="AL63" s="79">
        <v>13.269079999999999</v>
      </c>
      <c r="AM63" s="79">
        <v>206.76179999999999</v>
      </c>
      <c r="AN63" s="79">
        <v>63.951309999999999</v>
      </c>
      <c r="AO63" s="79">
        <v>124.59321</v>
      </c>
      <c r="AP63" s="79">
        <v>4127.9994699999997</v>
      </c>
      <c r="AQ63" s="79">
        <v>10.54224</v>
      </c>
      <c r="AR63" s="79">
        <v>1193.8209000000002</v>
      </c>
      <c r="AS63" s="79">
        <v>220.40210999999999</v>
      </c>
      <c r="AT63" s="79">
        <v>1.6258699999999999</v>
      </c>
      <c r="AU63" s="79">
        <v>73.491489999999999</v>
      </c>
      <c r="AV63" s="79">
        <v>248.22009999999997</v>
      </c>
      <c r="AW63" s="79">
        <v>2421.2334099999998</v>
      </c>
      <c r="AX63" s="79">
        <v>9.6317699999999995</v>
      </c>
      <c r="AY63" s="79">
        <v>91.418689999999998</v>
      </c>
      <c r="AZ63" s="79">
        <v>28.220040000000001</v>
      </c>
      <c r="BA63" s="79">
        <v>3.0000000000000004E-5</v>
      </c>
      <c r="BB63" s="79">
        <v>8.43276</v>
      </c>
      <c r="BC63" s="79">
        <v>269.17185999999998</v>
      </c>
      <c r="BD63" s="79">
        <v>323.36034999999998</v>
      </c>
      <c r="BE63" s="79">
        <v>7219.3837500000009</v>
      </c>
      <c r="BF63" s="79">
        <v>213.13011999999998</v>
      </c>
      <c r="BG63" s="79">
        <v>1503.2186000000002</v>
      </c>
      <c r="BH63" s="79">
        <v>43.583949999999994</v>
      </c>
      <c r="BI63" s="79">
        <v>232.35406</v>
      </c>
      <c r="BJ63" s="79">
        <v>36.878949999999996</v>
      </c>
      <c r="BK63" s="79">
        <v>289.44945000000001</v>
      </c>
      <c r="BL63" s="79">
        <v>5.2899499999999993</v>
      </c>
      <c r="BM63" s="79">
        <v>309.53485000000001</v>
      </c>
      <c r="BN63" s="79">
        <v>0</v>
      </c>
      <c r="BO63" s="79">
        <v>0</v>
      </c>
      <c r="BP63" s="125">
        <v>35428.504889999982</v>
      </c>
      <c r="BQ63" s="126">
        <v>2936.3795999999998</v>
      </c>
      <c r="BR63" s="126">
        <v>783.87485000000004</v>
      </c>
      <c r="BS63" s="125">
        <v>3720.2544499999999</v>
      </c>
      <c r="BT63" s="126">
        <v>0</v>
      </c>
      <c r="BU63" s="126">
        <v>0</v>
      </c>
      <c r="BV63" s="125">
        <v>0</v>
      </c>
      <c r="BW63" s="126">
        <v>33325.811560000002</v>
      </c>
      <c r="BX63" s="125">
        <v>37046.066010000002</v>
      </c>
      <c r="BY63" s="127">
        <v>72474.570899999992</v>
      </c>
      <c r="BZ63" s="103"/>
      <c r="CB63" s="84"/>
    </row>
    <row r="64" spans="1:80" ht="14.25" customHeight="1">
      <c r="A64" s="33" t="s">
        <v>497</v>
      </c>
      <c r="B64" s="22" t="s">
        <v>389</v>
      </c>
      <c r="C64" s="87" t="s">
        <v>67</v>
      </c>
      <c r="D64" s="79">
        <v>0</v>
      </c>
      <c r="E64" s="79">
        <v>2.78592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1.5698399999999999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0.14445</v>
      </c>
      <c r="AA64" s="79">
        <v>0</v>
      </c>
      <c r="AB64" s="79">
        <v>0</v>
      </c>
      <c r="AC64" s="79">
        <v>228.95487</v>
      </c>
      <c r="AD64" s="79">
        <v>92.444359999999989</v>
      </c>
      <c r="AE64" s="79">
        <v>0</v>
      </c>
      <c r="AF64" s="79">
        <v>148.36281</v>
      </c>
      <c r="AG64" s="79">
        <v>0</v>
      </c>
      <c r="AH64" s="79">
        <v>31.33728</v>
      </c>
      <c r="AI64" s="79">
        <v>0</v>
      </c>
      <c r="AJ64" s="79">
        <v>0</v>
      </c>
      <c r="AK64" s="79">
        <v>8.3343600000000002</v>
      </c>
      <c r="AL64" s="79">
        <v>0</v>
      </c>
      <c r="AM64" s="79">
        <v>3.94713</v>
      </c>
      <c r="AN64" s="79">
        <v>0</v>
      </c>
      <c r="AO64" s="79">
        <v>0.74317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663.25882999999999</v>
      </c>
      <c r="AX64" s="79">
        <v>38.565660000000001</v>
      </c>
      <c r="AY64" s="79">
        <v>0</v>
      </c>
      <c r="AZ64" s="79">
        <v>7.5551000000000004</v>
      </c>
      <c r="BA64" s="79">
        <v>0</v>
      </c>
      <c r="BB64" s="79">
        <v>0</v>
      </c>
      <c r="BC64" s="79">
        <v>0</v>
      </c>
      <c r="BD64" s="79">
        <v>29.286110000000001</v>
      </c>
      <c r="BE64" s="79">
        <v>5118.7330700000002</v>
      </c>
      <c r="BF64" s="79">
        <v>215.18180000000001</v>
      </c>
      <c r="BG64" s="79">
        <v>974.28309999999999</v>
      </c>
      <c r="BH64" s="79">
        <v>70.087379999999996</v>
      </c>
      <c r="BI64" s="79">
        <v>223.07867999999999</v>
      </c>
      <c r="BJ64" s="79">
        <v>177.87853000000001</v>
      </c>
      <c r="BK64" s="79">
        <v>10.600390000000001</v>
      </c>
      <c r="BL64" s="79">
        <v>0</v>
      </c>
      <c r="BM64" s="79">
        <v>27.581900000000001</v>
      </c>
      <c r="BN64" s="79">
        <v>0</v>
      </c>
      <c r="BO64" s="79">
        <v>0</v>
      </c>
      <c r="BP64" s="125">
        <v>8074.7147399999994</v>
      </c>
      <c r="BQ64" s="126">
        <v>57.51782</v>
      </c>
      <c r="BR64" s="126">
        <v>116278.44022999999</v>
      </c>
      <c r="BS64" s="125">
        <v>116335.95804999999</v>
      </c>
      <c r="BT64" s="126">
        <v>0</v>
      </c>
      <c r="BU64" s="126">
        <v>0</v>
      </c>
      <c r="BV64" s="125">
        <v>0</v>
      </c>
      <c r="BW64" s="126">
        <v>7455.95939</v>
      </c>
      <c r="BX64" s="125">
        <v>123791.91743999999</v>
      </c>
      <c r="BY64" s="127">
        <v>131866.63217999999</v>
      </c>
      <c r="BZ64" s="103"/>
      <c r="CB64" s="84"/>
    </row>
    <row r="65" spans="1:80" ht="14.25" customHeight="1">
      <c r="A65" s="33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31.26219</v>
      </c>
      <c r="H65" s="79">
        <v>0.26783999999999997</v>
      </c>
      <c r="I65" s="79">
        <v>22.568350000000002</v>
      </c>
      <c r="J65" s="79">
        <v>4.9300000000000004E-3</v>
      </c>
      <c r="K65" s="79">
        <v>4.6699999999999998E-2</v>
      </c>
      <c r="L65" s="79">
        <v>1.396E-2</v>
      </c>
      <c r="M65" s="79">
        <v>0</v>
      </c>
      <c r="N65" s="79">
        <v>4.8900000000000002E-3</v>
      </c>
      <c r="O65" s="79">
        <v>0</v>
      </c>
      <c r="P65" s="79">
        <v>2.98E-3</v>
      </c>
      <c r="Q65" s="79">
        <v>4.0039999999999999E-2</v>
      </c>
      <c r="R65" s="79">
        <v>0</v>
      </c>
      <c r="S65" s="79">
        <v>0.48207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3.3000000000000002E-2</v>
      </c>
      <c r="Z65" s="79">
        <v>1.76864</v>
      </c>
      <c r="AA65" s="79">
        <v>0.65661999999999998</v>
      </c>
      <c r="AB65" s="79">
        <v>0</v>
      </c>
      <c r="AC65" s="79">
        <v>0.50539000000000001</v>
      </c>
      <c r="AD65" s="79">
        <v>87.689250000000001</v>
      </c>
      <c r="AE65" s="79">
        <v>0.49889</v>
      </c>
      <c r="AF65" s="79">
        <v>12.846030000000001</v>
      </c>
      <c r="AG65" s="79">
        <v>2.20058</v>
      </c>
      <c r="AH65" s="79">
        <v>45.078870000000002</v>
      </c>
      <c r="AI65" s="79">
        <v>0</v>
      </c>
      <c r="AJ65" s="79">
        <v>1.7250000000000001E-2</v>
      </c>
      <c r="AK65" s="79">
        <v>21.64057</v>
      </c>
      <c r="AL65" s="79">
        <v>0</v>
      </c>
      <c r="AM65" s="79">
        <v>2.60073</v>
      </c>
      <c r="AN65" s="79">
        <v>4.1180000000000001E-2</v>
      </c>
      <c r="AO65" s="79">
        <v>15.05486</v>
      </c>
      <c r="AP65" s="79">
        <v>0.77131000000000005</v>
      </c>
      <c r="AQ65" s="79">
        <v>0.75892000000000004</v>
      </c>
      <c r="AR65" s="79">
        <v>311.34212000000002</v>
      </c>
      <c r="AS65" s="79">
        <v>0.51798999999999995</v>
      </c>
      <c r="AT65" s="79">
        <v>3.8400000000000001E-3</v>
      </c>
      <c r="AU65" s="79">
        <v>0.50965000000000005</v>
      </c>
      <c r="AV65" s="79">
        <v>48.336320000000001</v>
      </c>
      <c r="AW65" s="79">
        <v>77.973389999999995</v>
      </c>
      <c r="AX65" s="79">
        <v>2.0310000000000002E-2</v>
      </c>
      <c r="AY65" s="79">
        <v>42.968170000000001</v>
      </c>
      <c r="AZ65" s="79">
        <v>0.65805999999999998</v>
      </c>
      <c r="BA65" s="79">
        <v>8.4899999999999993E-3</v>
      </c>
      <c r="BB65" s="79">
        <v>0</v>
      </c>
      <c r="BC65" s="79">
        <v>31.344169999999998</v>
      </c>
      <c r="BD65" s="79">
        <v>7.4472099999999992</v>
      </c>
      <c r="BE65" s="79">
        <v>53.355350000000001</v>
      </c>
      <c r="BF65" s="79">
        <v>3522.3684899999998</v>
      </c>
      <c r="BG65" s="79">
        <v>8.7142499999999998</v>
      </c>
      <c r="BH65" s="79">
        <v>0.15587999999999999</v>
      </c>
      <c r="BI65" s="79">
        <v>41.083550000000002</v>
      </c>
      <c r="BJ65" s="79">
        <v>10.69012</v>
      </c>
      <c r="BK65" s="79">
        <v>9.0340299999999996</v>
      </c>
      <c r="BL65" s="79">
        <v>0.11434999999999999</v>
      </c>
      <c r="BM65" s="79">
        <v>0.13858999999999999</v>
      </c>
      <c r="BN65" s="79">
        <v>0</v>
      </c>
      <c r="BO65" s="79">
        <v>0</v>
      </c>
      <c r="BP65" s="125">
        <v>4413.6403700000001</v>
      </c>
      <c r="BQ65" s="126">
        <v>23650.777470000001</v>
      </c>
      <c r="BR65" s="126">
        <v>38353.677159999999</v>
      </c>
      <c r="BS65" s="125">
        <v>62004.45463</v>
      </c>
      <c r="BT65" s="126">
        <v>0</v>
      </c>
      <c r="BU65" s="126">
        <v>0</v>
      </c>
      <c r="BV65" s="125">
        <v>0</v>
      </c>
      <c r="BW65" s="126">
        <v>1054.97065</v>
      </c>
      <c r="BX65" s="125">
        <v>63059.425280000003</v>
      </c>
      <c r="BY65" s="127">
        <v>67473.065650000004</v>
      </c>
      <c r="BZ65" s="103"/>
      <c r="CB65" s="84"/>
    </row>
    <row r="66" spans="1:80" ht="14.25" customHeight="1">
      <c r="A66" s="33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9.5463000000000022</v>
      </c>
      <c r="H66" s="79">
        <v>8.1799999999999998E-2</v>
      </c>
      <c r="I66" s="79">
        <v>6.9194099999999992</v>
      </c>
      <c r="J66" s="79">
        <v>1.5100000000000001E-3</v>
      </c>
      <c r="K66" s="79">
        <v>1.426E-2</v>
      </c>
      <c r="L66" s="79">
        <v>4.0600000000000002E-3</v>
      </c>
      <c r="M66" s="79">
        <v>0</v>
      </c>
      <c r="N66" s="79">
        <v>1.49E-3</v>
      </c>
      <c r="O66" s="79">
        <v>0</v>
      </c>
      <c r="P66" s="79">
        <v>9.6000000000000002E-4</v>
      </c>
      <c r="Q66" s="79">
        <v>1.2330000000000001E-2</v>
      </c>
      <c r="R66" s="79">
        <v>0</v>
      </c>
      <c r="S66" s="79">
        <v>0.15232000000000001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1.027E-2</v>
      </c>
      <c r="Z66" s="79">
        <v>0.54049000000000003</v>
      </c>
      <c r="AA66" s="79">
        <v>0.19955000000000001</v>
      </c>
      <c r="AB66" s="79">
        <v>0</v>
      </c>
      <c r="AC66" s="79">
        <v>0.14329999999999998</v>
      </c>
      <c r="AD66" s="79">
        <v>26.699659999999998</v>
      </c>
      <c r="AE66" s="79">
        <v>0.15215999999999999</v>
      </c>
      <c r="AF66" s="79">
        <v>3.9365299999999999</v>
      </c>
      <c r="AG66" s="79">
        <v>0.67190000000000005</v>
      </c>
      <c r="AH66" s="79">
        <v>13.81451</v>
      </c>
      <c r="AI66" s="79">
        <v>0</v>
      </c>
      <c r="AJ66" s="79">
        <v>5.0899999999999999E-3</v>
      </c>
      <c r="AK66" s="79">
        <v>6.84856</v>
      </c>
      <c r="AL66" s="79">
        <v>0</v>
      </c>
      <c r="AM66" s="79">
        <v>0.79435</v>
      </c>
      <c r="AN66" s="79">
        <v>1.201E-2</v>
      </c>
      <c r="AO66" s="79">
        <v>8.4466999999999999</v>
      </c>
      <c r="AP66" s="79">
        <v>0.23286999999999999</v>
      </c>
      <c r="AQ66" s="79">
        <v>0.27311999999999997</v>
      </c>
      <c r="AR66" s="79">
        <v>0.14066999999999999</v>
      </c>
      <c r="AS66" s="79">
        <v>8.4129999999999996E-2</v>
      </c>
      <c r="AT66" s="79">
        <v>6.2E-4</v>
      </c>
      <c r="AU66" s="79">
        <v>0.15151000000000001</v>
      </c>
      <c r="AV66" s="79">
        <v>14.757580000000001</v>
      </c>
      <c r="AW66" s="79">
        <v>23.723870000000002</v>
      </c>
      <c r="AX66" s="79">
        <v>6.1999999999999998E-3</v>
      </c>
      <c r="AY66" s="79">
        <v>13.11862</v>
      </c>
      <c r="AZ66" s="79">
        <v>0.21426999999999999</v>
      </c>
      <c r="BA66" s="79">
        <v>2.5999999999999999E-3</v>
      </c>
      <c r="BB66" s="79">
        <v>0</v>
      </c>
      <c r="BC66" s="79">
        <v>9.9194399999999998</v>
      </c>
      <c r="BD66" s="79">
        <v>2.2737099999999999</v>
      </c>
      <c r="BE66" s="79">
        <v>17.14349</v>
      </c>
      <c r="BF66" s="79">
        <v>0.33668999999999999</v>
      </c>
      <c r="BG66" s="79">
        <v>145.65658999999999</v>
      </c>
      <c r="BH66" s="79">
        <v>8.6850000000000011E-2</v>
      </c>
      <c r="BI66" s="79">
        <v>23.09863</v>
      </c>
      <c r="BJ66" s="79">
        <v>5.9773500000000004</v>
      </c>
      <c r="BK66" s="79">
        <v>4.1065100000000001</v>
      </c>
      <c r="BL66" s="79">
        <v>3.9640000000000002E-2</v>
      </c>
      <c r="BM66" s="79">
        <v>4.2070000000000003E-2</v>
      </c>
      <c r="BN66" s="79">
        <v>0</v>
      </c>
      <c r="BO66" s="79">
        <v>0</v>
      </c>
      <c r="BP66" s="125">
        <v>340.39655000000016</v>
      </c>
      <c r="BQ66" s="126">
        <v>28773.253550000001</v>
      </c>
      <c r="BR66" s="126">
        <v>36929.107389999997</v>
      </c>
      <c r="BS66" s="125">
        <v>65702.360939999999</v>
      </c>
      <c r="BT66" s="126">
        <v>0</v>
      </c>
      <c r="BU66" s="126">
        <v>0</v>
      </c>
      <c r="BV66" s="125">
        <v>0</v>
      </c>
      <c r="BW66" s="126">
        <v>8213.7828100000006</v>
      </c>
      <c r="BX66" s="125">
        <v>73916.143750000003</v>
      </c>
      <c r="BY66" s="127">
        <v>74256.540300000008</v>
      </c>
      <c r="BZ66" s="103"/>
      <c r="CB66" s="84"/>
    </row>
    <row r="67" spans="1:80" ht="14.25" customHeight="1">
      <c r="A67" s="33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0.23831000000000002</v>
      </c>
      <c r="H67" s="79">
        <v>2.0400000000000001E-3</v>
      </c>
      <c r="I67" s="79">
        <v>0.17198000000000002</v>
      </c>
      <c r="J67" s="79">
        <v>4.0000000000000003E-5</v>
      </c>
      <c r="K67" s="79">
        <v>3.5E-4</v>
      </c>
      <c r="L67" s="79">
        <v>1E-4</v>
      </c>
      <c r="M67" s="79">
        <v>0</v>
      </c>
      <c r="N67" s="79">
        <v>3.0000000000000001E-5</v>
      </c>
      <c r="O67" s="79">
        <v>0</v>
      </c>
      <c r="P67" s="79">
        <v>2.0000000000000002E-5</v>
      </c>
      <c r="Q67" s="79">
        <v>2.9999999999999997E-4</v>
      </c>
      <c r="R67" s="79">
        <v>0</v>
      </c>
      <c r="S67" s="79">
        <v>3.6800000000000001E-3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2.5000000000000001E-4</v>
      </c>
      <c r="Z67" s="79">
        <v>1.35E-2</v>
      </c>
      <c r="AA67" s="79">
        <v>4.9699999999999996E-3</v>
      </c>
      <c r="AB67" s="79">
        <v>0</v>
      </c>
      <c r="AC67" s="79">
        <v>3.5500000000000002E-3</v>
      </c>
      <c r="AD67" s="79">
        <v>0.66654999999999998</v>
      </c>
      <c r="AE67" s="79">
        <v>3.79E-3</v>
      </c>
      <c r="AF67" s="79">
        <v>9.7609999999999988E-2</v>
      </c>
      <c r="AG67" s="79">
        <v>1.6739999999999998E-2</v>
      </c>
      <c r="AH67" s="79">
        <v>0.34401000000000004</v>
      </c>
      <c r="AI67" s="79">
        <v>0</v>
      </c>
      <c r="AJ67" s="79">
        <v>0</v>
      </c>
      <c r="AK67" s="79">
        <v>0.16417000000000001</v>
      </c>
      <c r="AL67" s="79">
        <v>0</v>
      </c>
      <c r="AM67" s="79">
        <v>1.984E-2</v>
      </c>
      <c r="AN67" s="79">
        <v>2.9E-4</v>
      </c>
      <c r="AO67" s="79">
        <v>0.21022000000000002</v>
      </c>
      <c r="AP67" s="79">
        <v>5.8199999999999997E-3</v>
      </c>
      <c r="AQ67" s="79">
        <v>5.7299999999999999E-3</v>
      </c>
      <c r="AR67" s="79">
        <v>0</v>
      </c>
      <c r="AS67" s="79">
        <v>0</v>
      </c>
      <c r="AT67" s="79">
        <v>0</v>
      </c>
      <c r="AU67" s="79">
        <v>3.79E-3</v>
      </c>
      <c r="AV67" s="79">
        <v>0.36856</v>
      </c>
      <c r="AW67" s="79">
        <v>0.59248000000000001</v>
      </c>
      <c r="AX67" s="79">
        <v>1.4999999999999999E-4</v>
      </c>
      <c r="AY67" s="79">
        <v>0.32762999999999998</v>
      </c>
      <c r="AZ67" s="79">
        <v>5.3499999999999997E-3</v>
      </c>
      <c r="BA67" s="79">
        <v>6.0000000000000002E-5</v>
      </c>
      <c r="BB67" s="79">
        <v>0</v>
      </c>
      <c r="BC67" s="79">
        <v>0.23778000000000002</v>
      </c>
      <c r="BD67" s="79">
        <v>5.6779999999999997E-2</v>
      </c>
      <c r="BE67" s="79">
        <v>4.2999999999999999E-4</v>
      </c>
      <c r="BF67" s="79">
        <v>8.2799999999999992E-3</v>
      </c>
      <c r="BG67" s="79">
        <v>0.14429</v>
      </c>
      <c r="BH67" s="79">
        <v>1.9585600000000001</v>
      </c>
      <c r="BI67" s="79">
        <v>9.2188200000000009</v>
      </c>
      <c r="BJ67" s="79">
        <v>0.14877000000000001</v>
      </c>
      <c r="BK67" s="79">
        <v>21.561810000000001</v>
      </c>
      <c r="BL67" s="79">
        <v>8.5999999999999998E-4</v>
      </c>
      <c r="BM67" s="79">
        <v>1.0499999999999999E-3</v>
      </c>
      <c r="BN67" s="79">
        <v>0</v>
      </c>
      <c r="BO67" s="79">
        <v>0</v>
      </c>
      <c r="BP67" s="125">
        <v>36.609340000000003</v>
      </c>
      <c r="BQ67" s="126">
        <v>829.39820999999995</v>
      </c>
      <c r="BR67" s="126">
        <v>1629.9951799999999</v>
      </c>
      <c r="BS67" s="125">
        <v>2459.3933899999997</v>
      </c>
      <c r="BT67" s="126">
        <v>0</v>
      </c>
      <c r="BU67" s="126">
        <v>0</v>
      </c>
      <c r="BV67" s="125">
        <v>0</v>
      </c>
      <c r="BW67" s="126">
        <v>0</v>
      </c>
      <c r="BX67" s="125">
        <v>2459.3933899999997</v>
      </c>
      <c r="BY67" s="127">
        <v>2496.0027299999997</v>
      </c>
      <c r="BZ67" s="103"/>
      <c r="CB67" s="84"/>
    </row>
    <row r="68" spans="1:80" ht="14.25" customHeight="1">
      <c r="A68" s="33" t="s">
        <v>501</v>
      </c>
      <c r="B68" s="20" t="s">
        <v>393</v>
      </c>
      <c r="C68" s="88" t="s">
        <v>162</v>
      </c>
      <c r="D68" s="79">
        <v>6.343E-2</v>
      </c>
      <c r="E68" s="79">
        <v>1.14E-3</v>
      </c>
      <c r="F68" s="79">
        <v>0</v>
      </c>
      <c r="G68" s="79">
        <v>6.8500000000000002E-3</v>
      </c>
      <c r="H68" s="79">
        <v>8.5799999999999991E-3</v>
      </c>
      <c r="I68" s="79">
        <v>0.72054999999999991</v>
      </c>
      <c r="J68" s="79">
        <v>0.49320000000000003</v>
      </c>
      <c r="K68" s="79">
        <v>9.3000000000000005E-4</v>
      </c>
      <c r="L68" s="79">
        <v>4.6999999999999999E-4</v>
      </c>
      <c r="M68" s="79">
        <v>0</v>
      </c>
      <c r="N68" s="79">
        <v>1.2999999999999999E-4</v>
      </c>
      <c r="O68" s="79">
        <v>0</v>
      </c>
      <c r="P68" s="79">
        <v>0</v>
      </c>
      <c r="Q68" s="79">
        <v>4.2000000000000002E-4</v>
      </c>
      <c r="R68" s="79">
        <v>4.6379999999999998E-2</v>
      </c>
      <c r="S68" s="79">
        <v>2.3E-3</v>
      </c>
      <c r="T68" s="79">
        <v>0</v>
      </c>
      <c r="U68" s="79">
        <v>0</v>
      </c>
      <c r="V68" s="79">
        <v>2.7E-4</v>
      </c>
      <c r="W68" s="79">
        <v>2.2000000000000001E-4</v>
      </c>
      <c r="X68" s="79">
        <v>0</v>
      </c>
      <c r="Y68" s="79">
        <v>3.6910000000000005E-2</v>
      </c>
      <c r="Z68" s="79">
        <v>3.0000000000000001E-5</v>
      </c>
      <c r="AA68" s="79">
        <v>5.6100000000000004E-3</v>
      </c>
      <c r="AB68" s="79">
        <v>0</v>
      </c>
      <c r="AC68" s="79">
        <v>3.8000000000000002E-4</v>
      </c>
      <c r="AD68" s="79">
        <v>3.1739999999999997E-2</v>
      </c>
      <c r="AE68" s="79">
        <v>4.2000000000000002E-4</v>
      </c>
      <c r="AF68" s="79">
        <v>7.9100000000000004E-3</v>
      </c>
      <c r="AG68" s="79">
        <v>1.0300000000000001E-3</v>
      </c>
      <c r="AH68" s="79">
        <v>4.0000000000000001E-3</v>
      </c>
      <c r="AI68" s="79">
        <v>0</v>
      </c>
      <c r="AJ68" s="79">
        <v>2.47E-3</v>
      </c>
      <c r="AK68" s="79">
        <v>1.1725000000000001</v>
      </c>
      <c r="AL68" s="79">
        <v>6.8870000000000001E-2</v>
      </c>
      <c r="AM68" s="79">
        <v>0.27667999999999998</v>
      </c>
      <c r="AN68" s="79">
        <v>5.5640000000000002E-2</v>
      </c>
      <c r="AO68" s="79">
        <v>1.5780400000000001</v>
      </c>
      <c r="AP68" s="79">
        <v>0.13070999999999999</v>
      </c>
      <c r="AQ68" s="79">
        <v>3.5599999999999998E-3</v>
      </c>
      <c r="AR68" s="79">
        <v>0.84875</v>
      </c>
      <c r="AS68" s="79">
        <v>4.2274399999999996</v>
      </c>
      <c r="AT68" s="79">
        <v>3.1369999999999995E-2</v>
      </c>
      <c r="AU68" s="79">
        <v>2.5300000000000001E-3</v>
      </c>
      <c r="AV68" s="79">
        <v>3.3709999999999997E-2</v>
      </c>
      <c r="AW68" s="79">
        <v>1.0339</v>
      </c>
      <c r="AX68" s="79">
        <v>2.0000000000000002E-5</v>
      </c>
      <c r="AY68" s="79">
        <v>8.0400000000000003E-3</v>
      </c>
      <c r="AZ68" s="79">
        <v>7.6499999999999997E-3</v>
      </c>
      <c r="BA68" s="79">
        <v>0</v>
      </c>
      <c r="BB68" s="79">
        <v>0</v>
      </c>
      <c r="BC68" s="79">
        <v>7.1410000000000001E-2</v>
      </c>
      <c r="BD68" s="79">
        <v>1.5700000000000002E-3</v>
      </c>
      <c r="BE68" s="79">
        <v>1.4E-3</v>
      </c>
      <c r="BF68" s="79">
        <v>5.6989999999999999E-2</v>
      </c>
      <c r="BG68" s="79">
        <v>0.98795999999999995</v>
      </c>
      <c r="BH68" s="79">
        <v>1.372E-2</v>
      </c>
      <c r="BI68" s="79">
        <v>42.40502</v>
      </c>
      <c r="BJ68" s="79">
        <v>1.0896300000000001</v>
      </c>
      <c r="BK68" s="79">
        <v>0.76478000000000002</v>
      </c>
      <c r="BL68" s="79">
        <v>5.6999999999999998E-4</v>
      </c>
      <c r="BM68" s="79">
        <v>0</v>
      </c>
      <c r="BN68" s="79">
        <v>0</v>
      </c>
      <c r="BO68" s="79">
        <v>0</v>
      </c>
      <c r="BP68" s="125">
        <v>56.307830000000003</v>
      </c>
      <c r="BQ68" s="126">
        <v>7072.5282299999999</v>
      </c>
      <c r="BR68" s="126">
        <v>3812.1570200000001</v>
      </c>
      <c r="BS68" s="125">
        <v>10884.68525</v>
      </c>
      <c r="BT68" s="126">
        <v>0</v>
      </c>
      <c r="BU68" s="126">
        <v>0.98729999999999996</v>
      </c>
      <c r="BV68" s="125">
        <v>0.98729999999999996</v>
      </c>
      <c r="BW68" s="126">
        <v>940.92608999999993</v>
      </c>
      <c r="BX68" s="125">
        <v>11826.59864</v>
      </c>
      <c r="BY68" s="127">
        <v>11882.90647</v>
      </c>
      <c r="BZ68" s="103"/>
      <c r="CB68" s="84"/>
    </row>
    <row r="69" spans="1:80" ht="14.25" customHeight="1">
      <c r="A69" s="33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0.33101999999999998</v>
      </c>
      <c r="H69" s="79">
        <v>1.6420000000000001E-2</v>
      </c>
      <c r="I69" s="79">
        <v>0.92734000000000005</v>
      </c>
      <c r="J69" s="79">
        <v>2.5999999999999998E-4</v>
      </c>
      <c r="K69" s="79">
        <v>3.6600000000000001E-3</v>
      </c>
      <c r="L69" s="79">
        <v>1.1299999999999999E-3</v>
      </c>
      <c r="M69" s="79">
        <v>0</v>
      </c>
      <c r="N69" s="79">
        <v>1.6000000000000001E-4</v>
      </c>
      <c r="O69" s="79">
        <v>0</v>
      </c>
      <c r="P69" s="79">
        <v>3.3300000000000001E-3</v>
      </c>
      <c r="Q69" s="79">
        <v>4.1900000000000001E-3</v>
      </c>
      <c r="R69" s="79">
        <v>0</v>
      </c>
      <c r="S69" s="79">
        <v>0.32987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2.1199999999999999E-3</v>
      </c>
      <c r="Z69" s="79">
        <v>1.1100000000000001E-3</v>
      </c>
      <c r="AA69" s="79">
        <v>1.7520000000000001E-2</v>
      </c>
      <c r="AB69" s="79">
        <v>0</v>
      </c>
      <c r="AC69" s="79">
        <v>1.043E-2</v>
      </c>
      <c r="AD69" s="79">
        <v>1.56613</v>
      </c>
      <c r="AE69" s="79">
        <v>2.4459999999999999E-2</v>
      </c>
      <c r="AF69" s="79">
        <v>0.51158999999999999</v>
      </c>
      <c r="AG69" s="79">
        <v>6.4630000000000007E-2</v>
      </c>
      <c r="AH69" s="79">
        <v>0.48115000000000002</v>
      </c>
      <c r="AI69" s="79">
        <v>0</v>
      </c>
      <c r="AJ69" s="79">
        <v>1.8149999999999999E-2</v>
      </c>
      <c r="AK69" s="79">
        <v>0.36697000000000002</v>
      </c>
      <c r="AL69" s="79">
        <v>0</v>
      </c>
      <c r="AM69" s="79">
        <v>3.4729999999999997E-2</v>
      </c>
      <c r="AN69" s="79">
        <v>3.31E-3</v>
      </c>
      <c r="AO69" s="79">
        <v>6.1301299999999994</v>
      </c>
      <c r="AP69" s="79">
        <v>4.5300000000000002E-3</v>
      </c>
      <c r="AQ69" s="79">
        <v>5.4109999999999998E-2</v>
      </c>
      <c r="AR69" s="79">
        <v>3.2598699999999998</v>
      </c>
      <c r="AS69" s="79">
        <v>16.482500000000002</v>
      </c>
      <c r="AT69" s="79">
        <v>0.12231</v>
      </c>
      <c r="AU69" s="79">
        <v>5.0800000000000003E-3</v>
      </c>
      <c r="AV69" s="79">
        <v>5.1970000000000002E-2</v>
      </c>
      <c r="AW69" s="79">
        <v>8.3540000000000003E-2</v>
      </c>
      <c r="AX69" s="79">
        <v>2.0000000000000002E-5</v>
      </c>
      <c r="AY69" s="79">
        <v>4.6190000000000002E-2</v>
      </c>
      <c r="AZ69" s="79">
        <v>2.1919999999999999E-2</v>
      </c>
      <c r="BA69" s="79">
        <v>9.7999999999999997E-4</v>
      </c>
      <c r="BB69" s="79">
        <v>0</v>
      </c>
      <c r="BC69" s="79">
        <v>0.53151999999999999</v>
      </c>
      <c r="BD69" s="79">
        <v>8.0000000000000002E-3</v>
      </c>
      <c r="BE69" s="79">
        <v>1.124E-2</v>
      </c>
      <c r="BF69" s="79">
        <v>0.22070000000000001</v>
      </c>
      <c r="BG69" s="79">
        <v>4.0064900000000003</v>
      </c>
      <c r="BH69" s="79">
        <v>5.7499999999999996E-2</v>
      </c>
      <c r="BI69" s="79">
        <v>16.803290000000001</v>
      </c>
      <c r="BJ69" s="79">
        <v>1923.34232</v>
      </c>
      <c r="BK69" s="79">
        <v>3.1003599999999998</v>
      </c>
      <c r="BL69" s="79">
        <v>6.96E-3</v>
      </c>
      <c r="BM69" s="79">
        <v>2.9299999999999999E-3</v>
      </c>
      <c r="BN69" s="79">
        <v>0</v>
      </c>
      <c r="BO69" s="79">
        <v>0</v>
      </c>
      <c r="BP69" s="125">
        <v>1979.0741399999999</v>
      </c>
      <c r="BQ69" s="126">
        <v>3054.4951000000001</v>
      </c>
      <c r="BR69" s="126">
        <v>1445.83833</v>
      </c>
      <c r="BS69" s="125">
        <v>4500.3334300000006</v>
      </c>
      <c r="BT69" s="126">
        <v>0</v>
      </c>
      <c r="BU69" s="126">
        <v>0</v>
      </c>
      <c r="BV69" s="125">
        <v>0</v>
      </c>
      <c r="BW69" s="126">
        <v>5702.8486899999998</v>
      </c>
      <c r="BX69" s="125">
        <v>10203.182120000001</v>
      </c>
      <c r="BY69" s="127">
        <v>12182.256260000002</v>
      </c>
      <c r="BZ69" s="103"/>
      <c r="CB69" s="84"/>
    </row>
    <row r="70" spans="1:80" ht="14.25" customHeight="1">
      <c r="A70" s="33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8.5799999999999991E-3</v>
      </c>
      <c r="H70" s="79">
        <v>47.940049999999999</v>
      </c>
      <c r="I70" s="79">
        <v>64.249499999999998</v>
      </c>
      <c r="J70" s="79">
        <v>5.4799999999999996E-3</v>
      </c>
      <c r="K70" s="79">
        <v>2.6199999999999999E-3</v>
      </c>
      <c r="L70" s="79">
        <v>2.7E-4</v>
      </c>
      <c r="M70" s="79">
        <v>0</v>
      </c>
      <c r="N70" s="79">
        <v>3.98E-3</v>
      </c>
      <c r="O70" s="79">
        <v>0</v>
      </c>
      <c r="P70" s="79">
        <v>0</v>
      </c>
      <c r="Q70" s="79">
        <v>3.3500000000000002E-2</v>
      </c>
      <c r="R70" s="79">
        <v>0</v>
      </c>
      <c r="S70" s="79">
        <v>6.3810000000000006E-2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2.3000000000000001E-4</v>
      </c>
      <c r="Z70" s="79">
        <v>5.0000000000000002E-5</v>
      </c>
      <c r="AA70" s="79">
        <v>9.1E-4</v>
      </c>
      <c r="AB70" s="79">
        <v>0</v>
      </c>
      <c r="AC70" s="79">
        <v>4.5339999999999998E-2</v>
      </c>
      <c r="AD70" s="79">
        <v>13.58367</v>
      </c>
      <c r="AE70" s="79">
        <v>5.5999999999999995E-4</v>
      </c>
      <c r="AF70" s="79">
        <v>485.30534</v>
      </c>
      <c r="AG70" s="79">
        <v>2.1721699999999999</v>
      </c>
      <c r="AH70" s="79">
        <v>4.3400000000000001E-3</v>
      </c>
      <c r="AI70" s="79">
        <v>0</v>
      </c>
      <c r="AJ70" s="79">
        <v>2.9099999999999998E-3</v>
      </c>
      <c r="AK70" s="79">
        <v>2.3769999999999999E-2</v>
      </c>
      <c r="AL70" s="79">
        <v>0</v>
      </c>
      <c r="AM70" s="79">
        <v>27.38653</v>
      </c>
      <c r="AN70" s="79">
        <v>7.9000000000000001E-4</v>
      </c>
      <c r="AO70" s="79">
        <v>0.18297000000000002</v>
      </c>
      <c r="AP70" s="79">
        <v>1.56E-3</v>
      </c>
      <c r="AQ70" s="79">
        <v>1.33E-3</v>
      </c>
      <c r="AR70" s="79">
        <v>0.41147</v>
      </c>
      <c r="AS70" s="79">
        <v>8.5330000000000003E-2</v>
      </c>
      <c r="AT70" s="79">
        <v>6.3000000000000003E-4</v>
      </c>
      <c r="AU70" s="79">
        <v>0.60499000000000003</v>
      </c>
      <c r="AV70" s="79">
        <v>7.7539999999999998E-2</v>
      </c>
      <c r="AW70" s="79">
        <v>0.12464</v>
      </c>
      <c r="AX70" s="79">
        <v>3.0000000000000001E-5</v>
      </c>
      <c r="AY70" s="79">
        <v>6.8919999999999995E-2</v>
      </c>
      <c r="AZ70" s="79">
        <v>1.6100000000000001E-3</v>
      </c>
      <c r="BA70" s="79">
        <v>0</v>
      </c>
      <c r="BB70" s="79">
        <v>0</v>
      </c>
      <c r="BC70" s="79">
        <v>3.4419999999999999E-2</v>
      </c>
      <c r="BD70" s="79">
        <v>1.1950000000000001E-2</v>
      </c>
      <c r="BE70" s="79">
        <v>0.11817</v>
      </c>
      <c r="BF70" s="79">
        <v>4.5150000000000003E-2</v>
      </c>
      <c r="BG70" s="79">
        <v>1.34643</v>
      </c>
      <c r="BH70" s="79">
        <v>2.0720000000000002E-2</v>
      </c>
      <c r="BI70" s="79">
        <v>0.50117</v>
      </c>
      <c r="BJ70" s="79">
        <v>0.20343</v>
      </c>
      <c r="BK70" s="79">
        <v>0.66342000000000001</v>
      </c>
      <c r="BL70" s="79">
        <v>3.022E-2</v>
      </c>
      <c r="BM70" s="79">
        <v>8.0979999999999996E-2</v>
      </c>
      <c r="BN70" s="79">
        <v>0</v>
      </c>
      <c r="BO70" s="79">
        <v>0</v>
      </c>
      <c r="BP70" s="125">
        <v>645.45148000000017</v>
      </c>
      <c r="BQ70" s="126">
        <v>1996.4313999999999</v>
      </c>
      <c r="BR70" s="126">
        <v>8361.1703099999995</v>
      </c>
      <c r="BS70" s="125">
        <v>10357.601709999999</v>
      </c>
      <c r="BT70" s="126">
        <v>0</v>
      </c>
      <c r="BU70" s="126">
        <v>0</v>
      </c>
      <c r="BV70" s="125">
        <v>0</v>
      </c>
      <c r="BW70" s="126">
        <v>0</v>
      </c>
      <c r="BX70" s="125">
        <v>10357.601709999999</v>
      </c>
      <c r="BY70" s="127">
        <v>11003.053189999999</v>
      </c>
      <c r="BZ70" s="103"/>
      <c r="CB70" s="84"/>
    </row>
    <row r="71" spans="1:80" ht="14.25" customHeight="1">
      <c r="A71" s="33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6.9409999999999999E-2</v>
      </c>
      <c r="H71" s="79">
        <v>13.268199999999998</v>
      </c>
      <c r="I71" s="79">
        <v>0.95025999999999999</v>
      </c>
      <c r="J71" s="79">
        <v>8.0000000000000007E-5</v>
      </c>
      <c r="K71" s="79">
        <v>3.6000000000000002E-4</v>
      </c>
      <c r="L71" s="79">
        <v>9.2099999999999994E-3</v>
      </c>
      <c r="M71" s="79">
        <v>0</v>
      </c>
      <c r="N71" s="79">
        <v>1.8000000000000001E-4</v>
      </c>
      <c r="O71" s="79">
        <v>0</v>
      </c>
      <c r="P71" s="79">
        <v>1.2999999999999999E-4</v>
      </c>
      <c r="Q71" s="79">
        <v>3.47E-3</v>
      </c>
      <c r="R71" s="79">
        <v>0</v>
      </c>
      <c r="S71" s="79">
        <v>0.14443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2.3900000000000002E-3</v>
      </c>
      <c r="Z71" s="79">
        <v>4.6499999999999996E-3</v>
      </c>
      <c r="AA71" s="79">
        <v>8.1479999999999997E-2</v>
      </c>
      <c r="AB71" s="79">
        <v>0</v>
      </c>
      <c r="AC71" s="79">
        <v>3.0999999999999999E-3</v>
      </c>
      <c r="AD71" s="79">
        <v>1.7629500000000002</v>
      </c>
      <c r="AE71" s="79">
        <v>5.1020000000000003E-2</v>
      </c>
      <c r="AF71" s="79">
        <v>237.51276999999999</v>
      </c>
      <c r="AG71" s="79">
        <v>219.47833</v>
      </c>
      <c r="AH71" s="79">
        <v>0.16608999999999999</v>
      </c>
      <c r="AI71" s="79">
        <v>0</v>
      </c>
      <c r="AJ71" s="79">
        <v>0</v>
      </c>
      <c r="AK71" s="79">
        <v>1.03512</v>
      </c>
      <c r="AL71" s="79">
        <v>0</v>
      </c>
      <c r="AM71" s="79">
        <v>0.10077</v>
      </c>
      <c r="AN71" s="79">
        <v>2.819E-2</v>
      </c>
      <c r="AO71" s="79">
        <v>0.15708</v>
      </c>
      <c r="AP71" s="79">
        <v>0.41504999999999997</v>
      </c>
      <c r="AQ71" s="79">
        <v>40.863529999999997</v>
      </c>
      <c r="AR71" s="79">
        <v>35.786050000000003</v>
      </c>
      <c r="AS71" s="79">
        <v>13.082689999999999</v>
      </c>
      <c r="AT71" s="79">
        <v>9.708E-2</v>
      </c>
      <c r="AU71" s="79">
        <v>2.6419999999999999E-2</v>
      </c>
      <c r="AV71" s="79">
        <v>0.52458000000000005</v>
      </c>
      <c r="AW71" s="79">
        <v>0.84331</v>
      </c>
      <c r="AX71" s="79">
        <v>2.2000000000000001E-4</v>
      </c>
      <c r="AY71" s="79">
        <v>0.46632000000000001</v>
      </c>
      <c r="AZ71" s="79">
        <v>7.0000000000000001E-3</v>
      </c>
      <c r="BA71" s="79">
        <v>3.5E-4</v>
      </c>
      <c r="BB71" s="79">
        <v>0</v>
      </c>
      <c r="BC71" s="79">
        <v>1.4992700000000001</v>
      </c>
      <c r="BD71" s="79">
        <v>8.0820000000000003E-2</v>
      </c>
      <c r="BE71" s="79">
        <v>4.8999999999999998E-4</v>
      </c>
      <c r="BF71" s="79">
        <v>8.7249999999999994E-2</v>
      </c>
      <c r="BG71" s="79">
        <v>1.9719</v>
      </c>
      <c r="BH71" s="79">
        <v>2.8420000000000001E-2</v>
      </c>
      <c r="BI71" s="79">
        <v>0.33043</v>
      </c>
      <c r="BJ71" s="79">
        <v>8.9429999999999996E-2</v>
      </c>
      <c r="BK71" s="79">
        <v>5.4325599999999996</v>
      </c>
      <c r="BL71" s="79">
        <v>0.22420000000000001</v>
      </c>
      <c r="BM71" s="79">
        <v>4.8599999999999997E-3</v>
      </c>
      <c r="BN71" s="79">
        <v>0</v>
      </c>
      <c r="BO71" s="79">
        <v>0</v>
      </c>
      <c r="BP71" s="125">
        <v>576.69190000000003</v>
      </c>
      <c r="BQ71" s="126">
        <v>6908.1440400000001</v>
      </c>
      <c r="BR71" s="126">
        <v>0</v>
      </c>
      <c r="BS71" s="125">
        <v>6908.1440400000001</v>
      </c>
      <c r="BT71" s="126">
        <v>0</v>
      </c>
      <c r="BU71" s="126">
        <v>0</v>
      </c>
      <c r="BV71" s="125">
        <v>0</v>
      </c>
      <c r="BW71" s="126">
        <v>0</v>
      </c>
      <c r="BX71" s="125">
        <v>6908.1440400000001</v>
      </c>
      <c r="BY71" s="127">
        <v>7484.8359399999999</v>
      </c>
      <c r="BZ71" s="103"/>
      <c r="CB71" s="84"/>
    </row>
    <row r="72" spans="1:80" ht="14.25" customHeight="1">
      <c r="A72" s="33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2.198E-2</v>
      </c>
      <c r="H72" s="79">
        <v>2.8000000000000003E-4</v>
      </c>
      <c r="I72" s="79">
        <v>1.2459999999999999E-2</v>
      </c>
      <c r="J72" s="79">
        <v>0</v>
      </c>
      <c r="K72" s="79">
        <v>2.0000000000000002E-5</v>
      </c>
      <c r="L72" s="79">
        <v>0</v>
      </c>
      <c r="M72" s="79">
        <v>0</v>
      </c>
      <c r="N72" s="79">
        <v>0</v>
      </c>
      <c r="O72" s="79">
        <v>0</v>
      </c>
      <c r="P72" s="79">
        <v>3.0000000000000001E-5</v>
      </c>
      <c r="Q72" s="79">
        <v>6.9999999999999994E-5</v>
      </c>
      <c r="R72" s="79">
        <v>0</v>
      </c>
      <c r="S72" s="79">
        <v>1.5100000000000001E-3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42.963819999999998</v>
      </c>
      <c r="Z72" s="79">
        <v>1.2E-4</v>
      </c>
      <c r="AA72" s="79">
        <v>6.3000000000000003E-4</v>
      </c>
      <c r="AB72" s="79">
        <v>0</v>
      </c>
      <c r="AC72" s="79">
        <v>6.0000000000000002E-5</v>
      </c>
      <c r="AD72" s="79">
        <v>1.8380000000000001E-2</v>
      </c>
      <c r="AE72" s="79">
        <v>2.5999999999999998E-4</v>
      </c>
      <c r="AF72" s="79">
        <v>8.8500000000000002E-3</v>
      </c>
      <c r="AG72" s="79">
        <v>1.99E-3</v>
      </c>
      <c r="AH72" s="79">
        <v>2.8750000000000001E-2</v>
      </c>
      <c r="AI72" s="79">
        <v>0</v>
      </c>
      <c r="AJ72" s="79">
        <v>3.5799999999999998E-3</v>
      </c>
      <c r="AK72" s="79">
        <v>0.10367999999999999</v>
      </c>
      <c r="AL72" s="79">
        <v>0</v>
      </c>
      <c r="AM72" s="79">
        <v>3.1E-4</v>
      </c>
      <c r="AN72" s="79">
        <v>2.0000000000000002E-5</v>
      </c>
      <c r="AO72" s="79">
        <v>2.2159999999999999E-2</v>
      </c>
      <c r="AP72" s="79">
        <v>6.9999999999999994E-5</v>
      </c>
      <c r="AQ72" s="79">
        <v>1.839E-2</v>
      </c>
      <c r="AR72" s="79">
        <v>5.4300000000000001E-2</v>
      </c>
      <c r="AS72" s="79">
        <v>4.7050000000000002E-2</v>
      </c>
      <c r="AT72" s="79">
        <v>3.5E-4</v>
      </c>
      <c r="AU72" s="79">
        <v>5.0000000000000002E-5</v>
      </c>
      <c r="AV72" s="79">
        <v>2.8500000000000001E-3</v>
      </c>
      <c r="AW72" s="79">
        <v>4.5900000000000003E-3</v>
      </c>
      <c r="AX72" s="79">
        <v>0</v>
      </c>
      <c r="AY72" s="79">
        <v>2.5400000000000002E-3</v>
      </c>
      <c r="AZ72" s="79">
        <v>1.1E-4</v>
      </c>
      <c r="BA72" s="79">
        <v>6.2619999999999995E-2</v>
      </c>
      <c r="BB72" s="79">
        <v>0</v>
      </c>
      <c r="BC72" s="79">
        <v>0.15018000000000001</v>
      </c>
      <c r="BD72" s="79">
        <v>4.4000000000000002E-4</v>
      </c>
      <c r="BE72" s="79">
        <v>4.0000000000000003E-5</v>
      </c>
      <c r="BF72" s="79">
        <v>2.1900000000000001E-3</v>
      </c>
      <c r="BG72" s="79">
        <v>9.5589999999999994E-2</v>
      </c>
      <c r="BH72" s="79">
        <v>1.3700000000000001E-3</v>
      </c>
      <c r="BI72" s="79">
        <v>6.0729999999999999E-2</v>
      </c>
      <c r="BJ72" s="79">
        <v>1.5630000000000002E-2</v>
      </c>
      <c r="BK72" s="79">
        <v>0.24761</v>
      </c>
      <c r="BL72" s="79">
        <v>2.1199999999999999E-3</v>
      </c>
      <c r="BM72" s="79">
        <v>0.31641999999999998</v>
      </c>
      <c r="BN72" s="79">
        <v>0</v>
      </c>
      <c r="BO72" s="79">
        <v>0</v>
      </c>
      <c r="BP72" s="125">
        <v>44.274199999999993</v>
      </c>
      <c r="BQ72" s="126">
        <v>11349.756590000001</v>
      </c>
      <c r="BR72" s="126">
        <v>33.956310000000002</v>
      </c>
      <c r="BS72" s="125">
        <v>11383.7129</v>
      </c>
      <c r="BT72" s="126">
        <v>0</v>
      </c>
      <c r="BU72" s="126">
        <v>0</v>
      </c>
      <c r="BV72" s="125">
        <v>0</v>
      </c>
      <c r="BW72" s="126">
        <v>5792.4369399999996</v>
      </c>
      <c r="BX72" s="125">
        <v>17176.149839999998</v>
      </c>
      <c r="BY72" s="127">
        <v>17220.424039999998</v>
      </c>
      <c r="BZ72" s="103"/>
      <c r="CB72" s="84"/>
    </row>
    <row r="73" spans="1:80" ht="14.25" customHeight="1">
      <c r="A73" s="33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0</v>
      </c>
      <c r="BO73" s="79">
        <v>0</v>
      </c>
      <c r="BP73" s="125">
        <v>0</v>
      </c>
      <c r="BQ73" s="126">
        <v>107.56274000000001</v>
      </c>
      <c r="BR73" s="126">
        <v>0</v>
      </c>
      <c r="BS73" s="125">
        <v>107.56274000000001</v>
      </c>
      <c r="BT73" s="126">
        <v>0</v>
      </c>
      <c r="BU73" s="126">
        <v>0</v>
      </c>
      <c r="BV73" s="125">
        <v>0</v>
      </c>
      <c r="BW73" s="126">
        <v>108.12175000000001</v>
      </c>
      <c r="BX73" s="125">
        <v>215.68449000000001</v>
      </c>
      <c r="BY73" s="127">
        <v>215.68449000000001</v>
      </c>
      <c r="BZ73" s="103"/>
      <c r="CB73" s="84"/>
    </row>
    <row r="74" spans="1:80" ht="14.25" customHeight="1">
      <c r="A74" s="33" t="s">
        <v>507</v>
      </c>
      <c r="B74" s="22" t="s">
        <v>397</v>
      </c>
      <c r="C74" s="87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126">
        <v>0</v>
      </c>
      <c r="BR74" s="126">
        <v>0</v>
      </c>
      <c r="BS74" s="125">
        <v>0</v>
      </c>
      <c r="BT74" s="126">
        <v>0</v>
      </c>
      <c r="BU74" s="126">
        <v>0</v>
      </c>
      <c r="BV74" s="125">
        <v>0</v>
      </c>
      <c r="BW74" s="126">
        <v>0</v>
      </c>
      <c r="BX74" s="125">
        <v>0</v>
      </c>
      <c r="BY74" s="127">
        <v>0</v>
      </c>
      <c r="BZ74" s="103"/>
      <c r="CB74" s="84"/>
    </row>
    <row r="75" spans="1:80" s="24" customFormat="1" ht="14.25" customHeight="1">
      <c r="A75" s="113" t="s">
        <v>70</v>
      </c>
      <c r="B75" s="93" t="s">
        <v>120</v>
      </c>
      <c r="C75" s="92" t="s">
        <v>92</v>
      </c>
      <c r="D75" s="82">
        <v>121109.73836999998</v>
      </c>
      <c r="E75" s="82">
        <v>1781.3166699999999</v>
      </c>
      <c r="F75" s="82">
        <v>5644.4118499999995</v>
      </c>
      <c r="G75" s="82">
        <v>25428.447050000017</v>
      </c>
      <c r="H75" s="82">
        <v>59629.160609999992</v>
      </c>
      <c r="I75" s="82">
        <v>19030.998039999995</v>
      </c>
      <c r="J75" s="82">
        <v>5642.9689999999964</v>
      </c>
      <c r="K75" s="82">
        <v>4405.2260000000006</v>
      </c>
      <c r="L75" s="82">
        <v>4511.6307099999995</v>
      </c>
      <c r="M75" s="82">
        <v>745.15550999999982</v>
      </c>
      <c r="N75" s="82">
        <v>2692.5822000000007</v>
      </c>
      <c r="O75" s="82">
        <v>3455.1670400000007</v>
      </c>
      <c r="P75" s="82">
        <v>4073.9275999999995</v>
      </c>
      <c r="Q75" s="82">
        <v>29352.906520000004</v>
      </c>
      <c r="R75" s="82">
        <v>21577.973099999996</v>
      </c>
      <c r="S75" s="82">
        <v>14983.430649999997</v>
      </c>
      <c r="T75" s="82">
        <v>90.837340000000012</v>
      </c>
      <c r="U75" s="82">
        <v>875.92185999999992</v>
      </c>
      <c r="V75" s="82">
        <v>366.26448000000005</v>
      </c>
      <c r="W75" s="82">
        <v>1352.6130300000002</v>
      </c>
      <c r="X75" s="82">
        <v>2.2366600000000001</v>
      </c>
      <c r="Y75" s="82">
        <v>7846.8557899999987</v>
      </c>
      <c r="Z75" s="82">
        <v>1447.0539600000004</v>
      </c>
      <c r="AA75" s="82">
        <v>14551.837869999999</v>
      </c>
      <c r="AB75" s="82">
        <v>5586.86013</v>
      </c>
      <c r="AC75" s="82">
        <v>10421.479890000004</v>
      </c>
      <c r="AD75" s="82">
        <v>182129.76262000002</v>
      </c>
      <c r="AE75" s="82">
        <v>14424.946300000007</v>
      </c>
      <c r="AF75" s="82">
        <v>44394.317080000001</v>
      </c>
      <c r="AG75" s="82">
        <v>28232.783770000005</v>
      </c>
      <c r="AH75" s="82">
        <v>25493.328060000011</v>
      </c>
      <c r="AI75" s="82">
        <v>1343.5054599999999</v>
      </c>
      <c r="AJ75" s="82">
        <v>2676.6190299999994</v>
      </c>
      <c r="AK75" s="82">
        <v>13483.092710000003</v>
      </c>
      <c r="AL75" s="82">
        <v>2639.5551099999998</v>
      </c>
      <c r="AM75" s="82">
        <v>27537.346219999992</v>
      </c>
      <c r="AN75" s="82">
        <v>1238.35322</v>
      </c>
      <c r="AO75" s="82">
        <v>10698.625510000003</v>
      </c>
      <c r="AP75" s="82">
        <v>60665.495139999999</v>
      </c>
      <c r="AQ75" s="82">
        <v>10429.783599999999</v>
      </c>
      <c r="AR75" s="82">
        <v>26181.677610000002</v>
      </c>
      <c r="AS75" s="82">
        <v>8083.0655600000009</v>
      </c>
      <c r="AT75" s="82">
        <v>61.209219999999988</v>
      </c>
      <c r="AU75" s="82">
        <v>18992.574749999992</v>
      </c>
      <c r="AV75" s="82">
        <v>14082.28966</v>
      </c>
      <c r="AW75" s="82">
        <v>24513.102020000006</v>
      </c>
      <c r="AX75" s="82">
        <v>214.99485999999999</v>
      </c>
      <c r="AY75" s="82">
        <v>3928.7576200000012</v>
      </c>
      <c r="AZ75" s="82">
        <v>1638.1154999999999</v>
      </c>
      <c r="BA75" s="82">
        <v>1327.4728099999995</v>
      </c>
      <c r="BB75" s="82">
        <v>90.346069999999997</v>
      </c>
      <c r="BC75" s="82">
        <v>8858.9363499999999</v>
      </c>
      <c r="BD75" s="82">
        <v>11653.929940000005</v>
      </c>
      <c r="BE75" s="82">
        <v>35843.475449999998</v>
      </c>
      <c r="BF75" s="82">
        <v>8935.7409599999974</v>
      </c>
      <c r="BG75" s="82">
        <v>23490.200060000006</v>
      </c>
      <c r="BH75" s="82">
        <v>691.1142199999997</v>
      </c>
      <c r="BI75" s="82">
        <v>4054.37264</v>
      </c>
      <c r="BJ75" s="82">
        <v>3686.4196199999992</v>
      </c>
      <c r="BK75" s="82">
        <v>9155.4339899999995</v>
      </c>
      <c r="BL75" s="82">
        <v>4409.2873300000001</v>
      </c>
      <c r="BM75" s="82">
        <v>4812.4564</v>
      </c>
      <c r="BN75" s="82">
        <v>40.568399999999997</v>
      </c>
      <c r="BO75" s="82">
        <v>0</v>
      </c>
      <c r="BP75" s="82">
        <v>1006740.0567999998</v>
      </c>
      <c r="BQ75" s="90">
        <v>1220177.1826600006</v>
      </c>
      <c r="BR75" s="90">
        <v>240746.30191999997</v>
      </c>
      <c r="BS75" s="90">
        <v>1460923.4845800009</v>
      </c>
      <c r="BT75" s="90">
        <v>417268.08447</v>
      </c>
      <c r="BU75" s="90">
        <v>16903.80589</v>
      </c>
      <c r="BV75" s="90">
        <v>434171.89035999996</v>
      </c>
      <c r="BW75" s="90">
        <v>373271.47764</v>
      </c>
      <c r="BX75" s="90">
        <v>2268366.8525799997</v>
      </c>
      <c r="BY75" s="83">
        <v>3275106.9093799996</v>
      </c>
      <c r="BZ75" s="103"/>
      <c r="CA75" s="75"/>
      <c r="CB75" s="84"/>
    </row>
    <row r="76" spans="1:80" s="24" customFormat="1" ht="14.25" customHeight="1">
      <c r="A76" s="113" t="s">
        <v>93</v>
      </c>
      <c r="B76" s="93" t="s">
        <v>95</v>
      </c>
      <c r="C76" s="92" t="s">
        <v>94</v>
      </c>
      <c r="D76" s="82">
        <v>303974.06469000003</v>
      </c>
      <c r="E76" s="82">
        <v>3815.2396799999997</v>
      </c>
      <c r="F76" s="82">
        <v>3637.4223300000003</v>
      </c>
      <c r="G76" s="82">
        <v>25333.365129999976</v>
      </c>
      <c r="H76" s="82">
        <v>24387.009909999993</v>
      </c>
      <c r="I76" s="82">
        <v>34475.246410000007</v>
      </c>
      <c r="J76" s="82">
        <v>3824.8344600000028</v>
      </c>
      <c r="K76" s="82">
        <v>2641.5371700000005</v>
      </c>
      <c r="L76" s="82">
        <v>5181.3367799999996</v>
      </c>
      <c r="M76" s="82">
        <v>501.95749000000001</v>
      </c>
      <c r="N76" s="82">
        <v>1301.7409199999993</v>
      </c>
      <c r="O76" s="82">
        <v>1792.6068699999992</v>
      </c>
      <c r="P76" s="82">
        <v>2427.1087000000011</v>
      </c>
      <c r="Q76" s="82">
        <v>14435.564849999995</v>
      </c>
      <c r="R76" s="82">
        <v>7618.1212200000045</v>
      </c>
      <c r="S76" s="82">
        <v>8914.5082500000044</v>
      </c>
      <c r="T76" s="82">
        <v>426.66066000000001</v>
      </c>
      <c r="U76" s="82">
        <v>1204.21614</v>
      </c>
      <c r="V76" s="82">
        <v>723.32366999999999</v>
      </c>
      <c r="W76" s="82">
        <v>351.77296999999976</v>
      </c>
      <c r="X76" s="82">
        <v>10.667339999999999</v>
      </c>
      <c r="Y76" s="82">
        <v>5147.3910700000024</v>
      </c>
      <c r="Z76" s="82">
        <v>1702.7692600000003</v>
      </c>
      <c r="AA76" s="82">
        <v>33337.549379999997</v>
      </c>
      <c r="AB76" s="82">
        <v>7135.8709599999993</v>
      </c>
      <c r="AC76" s="82">
        <v>4072.0313099999948</v>
      </c>
      <c r="AD76" s="82">
        <v>201691.11356</v>
      </c>
      <c r="AE76" s="82">
        <v>17535.171499999993</v>
      </c>
      <c r="AF76" s="82">
        <v>98782.435430000012</v>
      </c>
      <c r="AG76" s="82">
        <v>82125.566960000011</v>
      </c>
      <c r="AH76" s="82">
        <v>19959.459849999988</v>
      </c>
      <c r="AI76" s="82">
        <v>1433.3455300000001</v>
      </c>
      <c r="AJ76" s="82">
        <v>1099.9709700000008</v>
      </c>
      <c r="AK76" s="82">
        <v>12877.281179999996</v>
      </c>
      <c r="AL76" s="82">
        <v>6725.6631699999998</v>
      </c>
      <c r="AM76" s="82">
        <v>30870.611260000012</v>
      </c>
      <c r="AN76" s="82">
        <v>1449.8775100000003</v>
      </c>
      <c r="AO76" s="82">
        <v>7771.6890799999983</v>
      </c>
      <c r="AP76" s="82">
        <v>14755.193650000001</v>
      </c>
      <c r="AQ76" s="82">
        <v>13971.012429999999</v>
      </c>
      <c r="AR76" s="82">
        <v>23039.470129999998</v>
      </c>
      <c r="AS76" s="82">
        <v>2738.9192899999998</v>
      </c>
      <c r="AT76" s="82">
        <v>791.68978000000004</v>
      </c>
      <c r="AU76" s="82">
        <v>95961.265719999996</v>
      </c>
      <c r="AV76" s="82">
        <v>24507.57761</v>
      </c>
      <c r="AW76" s="82">
        <v>17735.260919999986</v>
      </c>
      <c r="AX76" s="82">
        <v>432.49006999999995</v>
      </c>
      <c r="AY76" s="82">
        <v>5997.1887499999984</v>
      </c>
      <c r="AZ76" s="82">
        <v>3451.4676200000004</v>
      </c>
      <c r="BA76" s="82">
        <v>2113.9810600000001</v>
      </c>
      <c r="BB76" s="82">
        <v>698.40951999999993</v>
      </c>
      <c r="BC76" s="82">
        <v>4402.8661300000003</v>
      </c>
      <c r="BD76" s="82">
        <v>46016.922839999999</v>
      </c>
      <c r="BE76" s="82">
        <v>92191.076690000002</v>
      </c>
      <c r="BF76" s="82">
        <v>56119.678480000002</v>
      </c>
      <c r="BG76" s="82">
        <v>47736.25374</v>
      </c>
      <c r="BH76" s="82">
        <v>1064.3485500000004</v>
      </c>
      <c r="BI76" s="82">
        <v>3685.8734899999995</v>
      </c>
      <c r="BJ76" s="82">
        <v>2993.3854800000013</v>
      </c>
      <c r="BK76" s="82">
        <v>6663.6918000000005</v>
      </c>
      <c r="BL76" s="82">
        <v>3812.1459999999997</v>
      </c>
      <c r="BM76" s="82">
        <v>5542.7876600000009</v>
      </c>
      <c r="BN76" s="82">
        <v>84.431600000000003</v>
      </c>
      <c r="BO76" s="82">
        <v>0</v>
      </c>
      <c r="BP76" s="114">
        <v>1457203.4926299998</v>
      </c>
      <c r="BQ76" s="181"/>
      <c r="BR76" s="181"/>
      <c r="BS76" s="181"/>
      <c r="BT76" s="181"/>
      <c r="BU76" s="181"/>
      <c r="BV76" s="181"/>
      <c r="BW76" s="181"/>
      <c r="BX76" s="181"/>
      <c r="BY76" s="182"/>
      <c r="BZ76" s="103"/>
      <c r="CA76" s="75"/>
      <c r="CB76" s="84"/>
    </row>
    <row r="77" spans="1:80" s="24" customFormat="1" ht="14.25" customHeight="1">
      <c r="A77" s="33" t="s">
        <v>513</v>
      </c>
      <c r="B77" s="20" t="s">
        <v>398</v>
      </c>
      <c r="C77" s="88" t="s">
        <v>514</v>
      </c>
      <c r="D77" s="79">
        <v>3612.9229300000002</v>
      </c>
      <c r="E77" s="79">
        <v>32.409579999999998</v>
      </c>
      <c r="F77" s="79">
        <v>1.3169999999999999</v>
      </c>
      <c r="G77" s="79">
        <v>8347.8693700000003</v>
      </c>
      <c r="H77" s="79">
        <v>6676.3470000000007</v>
      </c>
      <c r="I77" s="79">
        <v>17808.897000000001</v>
      </c>
      <c r="J77" s="79">
        <v>588.73199999999997</v>
      </c>
      <c r="K77" s="79">
        <v>1063.472</v>
      </c>
      <c r="L77" s="79">
        <v>1047.9619399999999</v>
      </c>
      <c r="M77" s="79">
        <v>97.799000000000007</v>
      </c>
      <c r="N77" s="79">
        <v>372.37599999999998</v>
      </c>
      <c r="O77" s="79">
        <v>423.55099999999999</v>
      </c>
      <c r="P77" s="79">
        <v>708.17200000000003</v>
      </c>
      <c r="Q77" s="79">
        <v>3468.739</v>
      </c>
      <c r="R77" s="79">
        <v>1032.41824</v>
      </c>
      <c r="S77" s="79">
        <v>2676.855</v>
      </c>
      <c r="T77" s="79">
        <v>114.245</v>
      </c>
      <c r="U77" s="79">
        <v>791.69500000000005</v>
      </c>
      <c r="V77" s="79">
        <v>303.99200000000002</v>
      </c>
      <c r="W77" s="79">
        <v>163.994</v>
      </c>
      <c r="X77" s="79">
        <v>4.0869999999999997</v>
      </c>
      <c r="Y77" s="79">
        <v>2129.8389999999999</v>
      </c>
      <c r="Z77" s="79">
        <v>425.14191</v>
      </c>
      <c r="AA77" s="79">
        <v>9296.2807100000009</v>
      </c>
      <c r="AB77" s="79">
        <v>3661.7262599999999</v>
      </c>
      <c r="AC77" s="79">
        <v>1831.2910899999999</v>
      </c>
      <c r="AD77" s="79">
        <v>26864.995720000003</v>
      </c>
      <c r="AE77" s="79">
        <v>3412.9094799999998</v>
      </c>
      <c r="AF77" s="79">
        <v>26829.470529999999</v>
      </c>
      <c r="AG77" s="79">
        <v>18709.005000000001</v>
      </c>
      <c r="AH77" s="79">
        <v>5952.9291499999999</v>
      </c>
      <c r="AI77" s="79">
        <v>198.87899999999999</v>
      </c>
      <c r="AJ77" s="79">
        <v>496.11900000000003</v>
      </c>
      <c r="AK77" s="79">
        <v>4502.2475800000002</v>
      </c>
      <c r="AL77" s="79">
        <v>2631.2647499999998</v>
      </c>
      <c r="AM77" s="79">
        <v>14036.391509999999</v>
      </c>
      <c r="AN77" s="79">
        <v>597.78200000000004</v>
      </c>
      <c r="AO77" s="79">
        <v>4171.7466700000004</v>
      </c>
      <c r="AP77" s="79">
        <v>6655.61</v>
      </c>
      <c r="AQ77" s="79">
        <v>5673.2510000000002</v>
      </c>
      <c r="AR77" s="79">
        <v>12713.10878</v>
      </c>
      <c r="AS77" s="79">
        <v>1041.8001899999999</v>
      </c>
      <c r="AT77" s="79">
        <v>25.821000000000002</v>
      </c>
      <c r="AU77" s="79">
        <v>1079.1230700000001</v>
      </c>
      <c r="AV77" s="79">
        <v>5907.3212600000006</v>
      </c>
      <c r="AW77" s="79">
        <v>5305.2992400000003</v>
      </c>
      <c r="AX77" s="79">
        <v>307.73016000000001</v>
      </c>
      <c r="AY77" s="79">
        <v>1307.395</v>
      </c>
      <c r="AZ77" s="79">
        <v>683.93893000000003</v>
      </c>
      <c r="BA77" s="79">
        <v>294.37</v>
      </c>
      <c r="BB77" s="79">
        <v>298.37400000000002</v>
      </c>
      <c r="BC77" s="79">
        <v>847.30291</v>
      </c>
      <c r="BD77" s="79">
        <v>22619.424220000001</v>
      </c>
      <c r="BE77" s="79">
        <v>53905.940649999997</v>
      </c>
      <c r="BF77" s="79">
        <v>38632.164870000001</v>
      </c>
      <c r="BG77" s="79">
        <v>25804.159909999998</v>
      </c>
      <c r="BH77" s="79">
        <v>800.20211000000006</v>
      </c>
      <c r="BI77" s="79">
        <v>2311.0624400000002</v>
      </c>
      <c r="BJ77" s="79">
        <v>1505.99278</v>
      </c>
      <c r="BK77" s="79">
        <v>5437.7239399999999</v>
      </c>
      <c r="BL77" s="79">
        <v>781.24716999999998</v>
      </c>
      <c r="BM77" s="79">
        <v>1471.90859</v>
      </c>
      <c r="BN77" s="79">
        <v>30</v>
      </c>
      <c r="BO77" s="79">
        <v>0</v>
      </c>
      <c r="BP77" s="114">
        <v>370526.14363999997</v>
      </c>
      <c r="BQ77" s="181"/>
      <c r="BR77" s="181"/>
      <c r="BS77" s="181"/>
      <c r="BT77" s="181"/>
      <c r="BU77" s="181"/>
      <c r="BV77" s="181"/>
      <c r="BW77" s="181"/>
      <c r="BX77" s="181"/>
      <c r="BY77" s="182"/>
      <c r="CA77" s="77"/>
    </row>
    <row r="78" spans="1:80" s="24" customFormat="1" ht="14.25" customHeight="1">
      <c r="A78" s="33" t="s">
        <v>515</v>
      </c>
      <c r="B78" s="22" t="s">
        <v>400</v>
      </c>
      <c r="C78" s="87" t="s">
        <v>399</v>
      </c>
      <c r="D78" s="79">
        <v>603.40931999999998</v>
      </c>
      <c r="E78" s="79">
        <v>5.6616900000000001</v>
      </c>
      <c r="F78" s="79">
        <v>0.19755</v>
      </c>
      <c r="G78" s="79">
        <v>1327.2895899999999</v>
      </c>
      <c r="H78" s="79">
        <v>1221.9785400000003</v>
      </c>
      <c r="I78" s="79">
        <v>2820.5400300000001</v>
      </c>
      <c r="J78" s="79">
        <v>109.41131</v>
      </c>
      <c r="K78" s="79">
        <v>164.45721</v>
      </c>
      <c r="L78" s="79">
        <v>145.10930999999999</v>
      </c>
      <c r="M78" s="79">
        <v>7.9829999999999997</v>
      </c>
      <c r="N78" s="79">
        <v>40.829599999999999</v>
      </c>
      <c r="O78" s="79">
        <v>50.607999999999997</v>
      </c>
      <c r="P78" s="79">
        <v>112.33561</v>
      </c>
      <c r="Q78" s="79">
        <v>524.63183000000004</v>
      </c>
      <c r="R78" s="79">
        <v>242.28487000000001</v>
      </c>
      <c r="S78" s="79">
        <v>416.55013000000002</v>
      </c>
      <c r="T78" s="79">
        <v>9.7260000000000009</v>
      </c>
      <c r="U78" s="79">
        <v>112.50009</v>
      </c>
      <c r="V78" s="79">
        <v>41.55292</v>
      </c>
      <c r="W78" s="79">
        <v>23.366</v>
      </c>
      <c r="X78" s="79">
        <v>0.41199999999999998</v>
      </c>
      <c r="Y78" s="79">
        <v>324.39287999999999</v>
      </c>
      <c r="Z78" s="79">
        <v>70.274709999999999</v>
      </c>
      <c r="AA78" s="79">
        <v>1214.4008899999999</v>
      </c>
      <c r="AB78" s="79">
        <v>601.85576000000003</v>
      </c>
      <c r="AC78" s="79">
        <v>309.69040000000001</v>
      </c>
      <c r="AD78" s="79">
        <v>3217.1118000000001</v>
      </c>
      <c r="AE78" s="79">
        <v>772.44091000000003</v>
      </c>
      <c r="AF78" s="79">
        <v>3433.6098200000001</v>
      </c>
      <c r="AG78" s="79">
        <v>4783.9257799999996</v>
      </c>
      <c r="AH78" s="79">
        <v>843.55101999999999</v>
      </c>
      <c r="AI78" s="79">
        <v>12.164</v>
      </c>
      <c r="AJ78" s="79">
        <v>47.27993</v>
      </c>
      <c r="AK78" s="79">
        <v>461.01508999999999</v>
      </c>
      <c r="AL78" s="79">
        <v>133.45899</v>
      </c>
      <c r="AM78" s="79">
        <v>2953.2349799999997</v>
      </c>
      <c r="AN78" s="79">
        <v>80.306849999999997</v>
      </c>
      <c r="AO78" s="79">
        <v>537.63642000000004</v>
      </c>
      <c r="AP78" s="79">
        <v>589.51589999999999</v>
      </c>
      <c r="AQ78" s="79">
        <v>747.86759000000006</v>
      </c>
      <c r="AR78" s="79">
        <v>2194.4459700000002</v>
      </c>
      <c r="AS78" s="79">
        <v>150.18151</v>
      </c>
      <c r="AT78" s="79">
        <v>26.5913</v>
      </c>
      <c r="AU78" s="79">
        <v>171.52465000000001</v>
      </c>
      <c r="AV78" s="79">
        <v>852.99392999999998</v>
      </c>
      <c r="AW78" s="79">
        <v>592.55768999999998</v>
      </c>
      <c r="AX78" s="79">
        <v>44.105910000000002</v>
      </c>
      <c r="AY78" s="79">
        <v>355.87371000000002</v>
      </c>
      <c r="AZ78" s="79">
        <v>162.58161000000001</v>
      </c>
      <c r="BA78" s="79">
        <v>58.567320000000002</v>
      </c>
      <c r="BB78" s="79">
        <v>38.750309999999999</v>
      </c>
      <c r="BC78" s="79">
        <v>184.94601</v>
      </c>
      <c r="BD78" s="79">
        <v>3097.6103800000001</v>
      </c>
      <c r="BE78" s="79">
        <v>8578.8869799999993</v>
      </c>
      <c r="BF78" s="79">
        <v>5960.6149699999996</v>
      </c>
      <c r="BG78" s="79">
        <v>3756.7104599999998</v>
      </c>
      <c r="BH78" s="79">
        <v>145.82909000000001</v>
      </c>
      <c r="BI78" s="79">
        <v>255.68856000000002</v>
      </c>
      <c r="BJ78" s="79">
        <v>231.97596999999999</v>
      </c>
      <c r="BK78" s="79">
        <v>817.79061999999999</v>
      </c>
      <c r="BL78" s="79">
        <v>328.41798999999997</v>
      </c>
      <c r="BM78" s="79">
        <v>546.17404999999997</v>
      </c>
      <c r="BN78" s="79">
        <v>4.9899199999999997</v>
      </c>
      <c r="BO78" s="79">
        <v>0</v>
      </c>
      <c r="BP78" s="114">
        <v>57672.377230000006</v>
      </c>
      <c r="BQ78" s="181"/>
      <c r="BR78" s="181"/>
      <c r="BS78" s="181"/>
      <c r="BT78" s="181"/>
      <c r="BU78" s="181"/>
      <c r="BV78" s="181"/>
      <c r="BW78" s="181"/>
      <c r="BX78" s="181"/>
      <c r="BY78" s="182"/>
      <c r="CA78" s="77"/>
    </row>
    <row r="79" spans="1:80" s="24" customFormat="1" ht="14.25" customHeight="1">
      <c r="A79" s="33" t="s">
        <v>516</v>
      </c>
      <c r="B79" s="22" t="s">
        <v>357</v>
      </c>
      <c r="C79" s="87" t="s">
        <v>517</v>
      </c>
      <c r="D79" s="79">
        <v>0</v>
      </c>
      <c r="E79" s="79">
        <v>5.7200000000000003E-3</v>
      </c>
      <c r="F79" s="79">
        <v>0</v>
      </c>
      <c r="G79" s="79">
        <v>2066.8636299999998</v>
      </c>
      <c r="H79" s="79">
        <v>533.04458000000011</v>
      </c>
      <c r="I79" s="79">
        <v>449.55771999999996</v>
      </c>
      <c r="J79" s="79">
        <v>79.584249999999997</v>
      </c>
      <c r="K79" s="79">
        <v>60.556370000000001</v>
      </c>
      <c r="L79" s="79">
        <v>1623.5318500000001</v>
      </c>
      <c r="M79" s="79">
        <v>147.65328</v>
      </c>
      <c r="N79" s="79">
        <v>20.930879999999998</v>
      </c>
      <c r="O79" s="79">
        <v>4.84964</v>
      </c>
      <c r="P79" s="79">
        <v>56.467010000000002</v>
      </c>
      <c r="Q79" s="79">
        <v>392.65355</v>
      </c>
      <c r="R79" s="79">
        <v>10.4246</v>
      </c>
      <c r="S79" s="79">
        <v>98.459819999999993</v>
      </c>
      <c r="T79" s="79">
        <v>1.16364</v>
      </c>
      <c r="U79" s="79">
        <v>20.67352</v>
      </c>
      <c r="V79" s="79">
        <v>11.216240000000001</v>
      </c>
      <c r="W79" s="79">
        <v>35.691839999999999</v>
      </c>
      <c r="X79" s="79">
        <v>0</v>
      </c>
      <c r="Y79" s="79">
        <v>-35.824799999999996</v>
      </c>
      <c r="Z79" s="79">
        <v>26.09628</v>
      </c>
      <c r="AA79" s="79">
        <v>223.81173999999999</v>
      </c>
      <c r="AB79" s="79">
        <v>0</v>
      </c>
      <c r="AC79" s="79">
        <v>56.26923</v>
      </c>
      <c r="AD79" s="79">
        <v>1735.35013</v>
      </c>
      <c r="AE79" s="79">
        <v>207.30613</v>
      </c>
      <c r="AF79" s="79">
        <v>5636.7276199999997</v>
      </c>
      <c r="AG79" s="79">
        <v>881.22520999999995</v>
      </c>
      <c r="AH79" s="79">
        <v>789.42344000000003</v>
      </c>
      <c r="AI79" s="79">
        <v>88.650040000000004</v>
      </c>
      <c r="AJ79" s="79">
        <v>0.16785</v>
      </c>
      <c r="AK79" s="79">
        <v>321.15093000000002</v>
      </c>
      <c r="AL79" s="79">
        <v>36.129959999999997</v>
      </c>
      <c r="AM79" s="79">
        <v>475.52132</v>
      </c>
      <c r="AN79" s="79">
        <v>0.44064999999999999</v>
      </c>
      <c r="AO79" s="79">
        <v>53.435220000000001</v>
      </c>
      <c r="AP79" s="79">
        <v>168.16046</v>
      </c>
      <c r="AQ79" s="79">
        <v>32.565039999999996</v>
      </c>
      <c r="AR79" s="79">
        <v>345.64720999999997</v>
      </c>
      <c r="AS79" s="79">
        <v>381.56042000000002</v>
      </c>
      <c r="AT79" s="79">
        <v>0</v>
      </c>
      <c r="AU79" s="79">
        <v>5631.2437799999998</v>
      </c>
      <c r="AV79" s="79">
        <v>7.01722</v>
      </c>
      <c r="AW79" s="79">
        <v>130.46948</v>
      </c>
      <c r="AX79" s="79">
        <v>1.4996</v>
      </c>
      <c r="AY79" s="79">
        <v>149.27982</v>
      </c>
      <c r="AZ79" s="79">
        <v>9.794319999999999</v>
      </c>
      <c r="BA79" s="79">
        <v>12.64556</v>
      </c>
      <c r="BB79" s="79">
        <v>4.28043</v>
      </c>
      <c r="BC79" s="79">
        <v>42.88015</v>
      </c>
      <c r="BD79" s="79">
        <v>92.395589999999999</v>
      </c>
      <c r="BE79" s="79">
        <v>190.98600999999999</v>
      </c>
      <c r="BF79" s="79">
        <v>52.065449999999998</v>
      </c>
      <c r="BG79" s="79">
        <v>51.664520000000003</v>
      </c>
      <c r="BH79" s="79">
        <v>1.5416300000000001</v>
      </c>
      <c r="BI79" s="79">
        <v>91.186810000000008</v>
      </c>
      <c r="BJ79" s="79">
        <v>29.631920000000001</v>
      </c>
      <c r="BK79" s="79">
        <v>0.03</v>
      </c>
      <c r="BL79" s="79">
        <v>4.2109300000000003</v>
      </c>
      <c r="BM79" s="79">
        <v>13.521330000000001</v>
      </c>
      <c r="BN79" s="79">
        <v>0</v>
      </c>
      <c r="BO79" s="79">
        <v>0</v>
      </c>
      <c r="BP79" s="114">
        <v>23553.48677</v>
      </c>
      <c r="BQ79" s="181"/>
      <c r="BR79" s="181"/>
      <c r="BS79" s="181"/>
      <c r="BT79" s="181"/>
      <c r="BU79" s="181"/>
      <c r="BV79" s="181"/>
      <c r="BW79" s="181"/>
      <c r="BX79" s="181"/>
      <c r="BY79" s="182"/>
      <c r="CA79" s="77"/>
    </row>
    <row r="80" spans="1:80" s="24" customFormat="1" ht="14.25" customHeight="1">
      <c r="A80" s="117" t="s">
        <v>1</v>
      </c>
      <c r="B80" s="118"/>
      <c r="C80" s="119"/>
      <c r="D80" s="82">
        <v>4216.3322500000004</v>
      </c>
      <c r="E80" s="82">
        <v>38.076989999999995</v>
      </c>
      <c r="F80" s="82">
        <v>1.5145499999999998</v>
      </c>
      <c r="G80" s="82">
        <v>11742.02259</v>
      </c>
      <c r="H80" s="82">
        <v>8431.3701200000014</v>
      </c>
      <c r="I80" s="82">
        <v>21078.994750000002</v>
      </c>
      <c r="J80" s="82">
        <v>777.72755999999993</v>
      </c>
      <c r="K80" s="82">
        <v>1288.48558</v>
      </c>
      <c r="L80" s="82">
        <v>2816.6031000000003</v>
      </c>
      <c r="M80" s="82">
        <v>253.43528000000001</v>
      </c>
      <c r="N80" s="82">
        <v>434.13648000000001</v>
      </c>
      <c r="O80" s="82">
        <v>479.00864000000001</v>
      </c>
      <c r="P80" s="82">
        <v>876.97461999999996</v>
      </c>
      <c r="Q80" s="82">
        <v>4386.0243799999998</v>
      </c>
      <c r="R80" s="82">
        <v>1285.12771</v>
      </c>
      <c r="S80" s="82">
        <v>3191.8649500000001</v>
      </c>
      <c r="T80" s="82">
        <v>125.13464</v>
      </c>
      <c r="U80" s="82">
        <v>924.8686100000001</v>
      </c>
      <c r="V80" s="82">
        <v>356.76116000000007</v>
      </c>
      <c r="W80" s="82">
        <v>223.05184000000003</v>
      </c>
      <c r="X80" s="82">
        <v>4.4989999999999997</v>
      </c>
      <c r="Y80" s="82">
        <v>2418.40708</v>
      </c>
      <c r="Z80" s="82">
        <v>521.51289999999995</v>
      </c>
      <c r="AA80" s="82">
        <v>10734.493339999999</v>
      </c>
      <c r="AB80" s="82">
        <v>4263.5820199999998</v>
      </c>
      <c r="AC80" s="82">
        <v>2197.25072</v>
      </c>
      <c r="AD80" s="82">
        <v>31817.45765</v>
      </c>
      <c r="AE80" s="82">
        <v>4392.6565199999995</v>
      </c>
      <c r="AF80" s="82">
        <v>35899.807970000002</v>
      </c>
      <c r="AG80" s="82">
        <v>24374.155990000003</v>
      </c>
      <c r="AH80" s="82">
        <v>7585.9036099999994</v>
      </c>
      <c r="AI80" s="82">
        <v>299.69304</v>
      </c>
      <c r="AJ80" s="82">
        <v>543.56678000000011</v>
      </c>
      <c r="AK80" s="82">
        <v>5284.4135999999999</v>
      </c>
      <c r="AL80" s="82">
        <v>2800.8537000000001</v>
      </c>
      <c r="AM80" s="82">
        <v>17465.147809999999</v>
      </c>
      <c r="AN80" s="82">
        <v>678.5295000000001</v>
      </c>
      <c r="AO80" s="82">
        <v>4762.8183100000006</v>
      </c>
      <c r="AP80" s="82">
        <v>7413.2863600000001</v>
      </c>
      <c r="AQ80" s="82">
        <v>6453.6836300000004</v>
      </c>
      <c r="AR80" s="82">
        <v>15253.20196</v>
      </c>
      <c r="AS80" s="82">
        <v>1573.5421199999998</v>
      </c>
      <c r="AT80" s="82">
        <v>52.412300000000002</v>
      </c>
      <c r="AU80" s="82">
        <v>6881.8914999999997</v>
      </c>
      <c r="AV80" s="82">
        <v>6767.33241</v>
      </c>
      <c r="AW80" s="82">
        <v>6028.3264099999997</v>
      </c>
      <c r="AX80" s="82">
        <v>353.33566999999999</v>
      </c>
      <c r="AY80" s="82">
        <v>1812.54853</v>
      </c>
      <c r="AZ80" s="82">
        <v>856.31485999999995</v>
      </c>
      <c r="BA80" s="82">
        <v>365.58287999999999</v>
      </c>
      <c r="BB80" s="82">
        <v>341.40474000000006</v>
      </c>
      <c r="BC80" s="82">
        <v>1075.12907</v>
      </c>
      <c r="BD80" s="82">
        <v>25809.430189999999</v>
      </c>
      <c r="BE80" s="82">
        <v>62675.81364</v>
      </c>
      <c r="BF80" s="82">
        <v>44644.845290000005</v>
      </c>
      <c r="BG80" s="82">
        <v>29612.534889999995</v>
      </c>
      <c r="BH80" s="82">
        <v>947.57283000000018</v>
      </c>
      <c r="BI80" s="82">
        <v>2657.9378100000004</v>
      </c>
      <c r="BJ80" s="82">
        <v>1767.60067</v>
      </c>
      <c r="BK80" s="82">
        <v>6255.5445599999994</v>
      </c>
      <c r="BL80" s="82">
        <v>1113.87609</v>
      </c>
      <c r="BM80" s="82">
        <v>2031.6039700000001</v>
      </c>
      <c r="BN80" s="82">
        <v>34.989919999999998</v>
      </c>
      <c r="BO80" s="82">
        <v>0</v>
      </c>
      <c r="BP80" s="114">
        <v>451752.00764000008</v>
      </c>
      <c r="BQ80" s="181"/>
      <c r="BR80" s="181"/>
      <c r="BS80" s="181"/>
      <c r="BT80" s="181"/>
      <c r="BU80" s="181"/>
      <c r="BV80" s="181"/>
      <c r="BW80" s="181"/>
      <c r="BX80" s="181"/>
      <c r="BY80" s="182"/>
      <c r="CA80" s="77"/>
    </row>
    <row r="81" spans="1:79" s="24" customFormat="1" ht="14.25" customHeight="1" thickBot="1">
      <c r="A81" s="120" t="s">
        <v>518</v>
      </c>
      <c r="B81" s="121"/>
      <c r="C81" s="122"/>
      <c r="D81" s="80">
        <v>299757.73244000005</v>
      </c>
      <c r="E81" s="80">
        <v>3777.1626899999997</v>
      </c>
      <c r="F81" s="80">
        <v>3635.9077800000005</v>
      </c>
      <c r="G81" s="80">
        <v>13591.342539999976</v>
      </c>
      <c r="H81" s="80">
        <v>15955.639789999992</v>
      </c>
      <c r="I81" s="80">
        <v>13396.251660000005</v>
      </c>
      <c r="J81" s="80">
        <v>3047.106900000003</v>
      </c>
      <c r="K81" s="80">
        <v>1353.0515900000005</v>
      </c>
      <c r="L81" s="80">
        <v>2364.7336799999994</v>
      </c>
      <c r="M81" s="80">
        <v>248.52221</v>
      </c>
      <c r="N81" s="80">
        <v>867.60443999999927</v>
      </c>
      <c r="O81" s="80">
        <v>1313.5982299999991</v>
      </c>
      <c r="P81" s="80">
        <v>1550.1340800000012</v>
      </c>
      <c r="Q81" s="80">
        <v>10049.540469999996</v>
      </c>
      <c r="R81" s="80">
        <v>6332.9935100000048</v>
      </c>
      <c r="S81" s="80">
        <v>5722.6433000000043</v>
      </c>
      <c r="T81" s="80">
        <v>301.52602000000002</v>
      </c>
      <c r="U81" s="80">
        <v>279.34752999999989</v>
      </c>
      <c r="V81" s="80">
        <v>366.56250999999992</v>
      </c>
      <c r="W81" s="80">
        <v>128.72112999999973</v>
      </c>
      <c r="X81" s="80">
        <v>6.1683399999999997</v>
      </c>
      <c r="Y81" s="80">
        <v>2728.9839900000024</v>
      </c>
      <c r="Z81" s="80">
        <v>1181.2563600000003</v>
      </c>
      <c r="AA81" s="80">
        <v>22603.056039999996</v>
      </c>
      <c r="AB81" s="80">
        <v>2872.2889399999995</v>
      </c>
      <c r="AC81" s="80">
        <v>1874.7805899999948</v>
      </c>
      <c r="AD81" s="80">
        <v>169873.65591</v>
      </c>
      <c r="AE81" s="80">
        <v>13142.514979999993</v>
      </c>
      <c r="AF81" s="80">
        <v>62882.627460000011</v>
      </c>
      <c r="AG81" s="80">
        <v>57751.410970000012</v>
      </c>
      <c r="AH81" s="80">
        <v>12373.556239999989</v>
      </c>
      <c r="AI81" s="80">
        <v>1133.6524899999999</v>
      </c>
      <c r="AJ81" s="80">
        <v>556.40419000000065</v>
      </c>
      <c r="AK81" s="80">
        <v>7592.8675799999965</v>
      </c>
      <c r="AL81" s="80">
        <v>3924.8094699999997</v>
      </c>
      <c r="AM81" s="80">
        <v>13405.463450000014</v>
      </c>
      <c r="AN81" s="80">
        <v>771.34801000000016</v>
      </c>
      <c r="AO81" s="80">
        <v>3008.8707699999977</v>
      </c>
      <c r="AP81" s="80">
        <v>7341.907290000001</v>
      </c>
      <c r="AQ81" s="80">
        <v>7517.3287999999984</v>
      </c>
      <c r="AR81" s="80">
        <v>7786.2681699999976</v>
      </c>
      <c r="AS81" s="80">
        <v>1165.37717</v>
      </c>
      <c r="AT81" s="80">
        <v>739.27748000000008</v>
      </c>
      <c r="AU81" s="80">
        <v>89079.374219999998</v>
      </c>
      <c r="AV81" s="80">
        <v>17740.245200000001</v>
      </c>
      <c r="AW81" s="80">
        <v>11706.934509999986</v>
      </c>
      <c r="AX81" s="80">
        <v>79.154399999999953</v>
      </c>
      <c r="AY81" s="80">
        <v>4184.6402199999984</v>
      </c>
      <c r="AZ81" s="80">
        <v>2595.1527600000004</v>
      </c>
      <c r="BA81" s="80">
        <v>1748.3981800000001</v>
      </c>
      <c r="BB81" s="80">
        <v>357.00477999999987</v>
      </c>
      <c r="BC81" s="80">
        <v>3327.7370600000004</v>
      </c>
      <c r="BD81" s="80">
        <v>20207.49265</v>
      </c>
      <c r="BE81" s="80">
        <v>29515.263050000001</v>
      </c>
      <c r="BF81" s="80">
        <v>11474.833189999998</v>
      </c>
      <c r="BG81" s="80">
        <v>18123.718850000005</v>
      </c>
      <c r="BH81" s="80">
        <v>116.77572000000021</v>
      </c>
      <c r="BI81" s="80">
        <v>1027.9356799999991</v>
      </c>
      <c r="BJ81" s="80">
        <v>1225.7848100000012</v>
      </c>
      <c r="BK81" s="80">
        <v>408.14724000000115</v>
      </c>
      <c r="BL81" s="80">
        <v>2698.26991</v>
      </c>
      <c r="BM81" s="80">
        <v>3511.1836900000008</v>
      </c>
      <c r="BN81" s="80">
        <v>49.441680000000005</v>
      </c>
      <c r="BO81" s="80">
        <v>0</v>
      </c>
      <c r="BP81" s="81">
        <v>1005451.4849899999</v>
      </c>
      <c r="BQ81" s="183"/>
      <c r="BR81" s="183"/>
      <c r="BS81" s="183"/>
      <c r="BT81" s="183"/>
      <c r="BU81" s="183"/>
      <c r="BV81" s="183"/>
      <c r="BW81" s="183"/>
      <c r="BX81" s="183"/>
      <c r="BY81" s="184"/>
      <c r="CA81" s="77"/>
    </row>
    <row r="82" spans="1:79" s="24" customFormat="1">
      <c r="A82" s="25"/>
      <c r="B82" s="25"/>
      <c r="C82" s="25"/>
      <c r="BJ82" s="37"/>
      <c r="BP82" s="78"/>
      <c r="BQ82" s="94"/>
      <c r="BR82" s="78"/>
      <c r="BS82" s="94"/>
      <c r="BT82" s="94"/>
      <c r="BU82" s="94"/>
      <c r="BV82" s="94"/>
      <c r="BW82" s="94"/>
      <c r="BX82" s="94"/>
      <c r="BY82" s="94"/>
      <c r="CA82" s="77"/>
    </row>
    <row r="83" spans="1:79" s="24" customFormat="1">
      <c r="A83" s="25"/>
      <c r="B83" s="25"/>
      <c r="C83" s="25"/>
      <c r="BJ83" s="37"/>
      <c r="BP83" s="94"/>
      <c r="CA83" s="77"/>
    </row>
    <row r="84" spans="1:79" s="24" customFormat="1">
      <c r="A84" s="25"/>
      <c r="B84" s="25"/>
      <c r="C84" s="25"/>
      <c r="BJ84" s="37"/>
      <c r="BP84" s="94"/>
      <c r="BQ84" s="37"/>
      <c r="BR84" s="37"/>
      <c r="BT84" s="37"/>
      <c r="BU84" s="37"/>
      <c r="BW84" s="37"/>
      <c r="CA84" s="77"/>
    </row>
    <row r="85" spans="1:79" s="24" customFormat="1">
      <c r="A85" s="25"/>
      <c r="B85" s="25"/>
      <c r="C85" s="25"/>
      <c r="BJ85" s="37"/>
      <c r="BP85" s="94"/>
      <c r="BQ85" s="78"/>
      <c r="BR85" s="78"/>
      <c r="BS85" s="78"/>
      <c r="BT85" s="78"/>
      <c r="BU85" s="78"/>
      <c r="BV85" s="78"/>
      <c r="BW85" s="78"/>
      <c r="CA85" s="77"/>
    </row>
    <row r="86" spans="1:79" s="24" customFormat="1">
      <c r="A86" s="25"/>
      <c r="B86" s="25"/>
      <c r="C86" s="25"/>
      <c r="BJ86" s="37"/>
      <c r="BP86" s="94"/>
      <c r="CA86" s="77"/>
    </row>
    <row r="87" spans="1:79" s="24" customFormat="1">
      <c r="A87" s="25"/>
      <c r="B87" s="25"/>
      <c r="C87" s="25"/>
      <c r="BJ87" s="37"/>
      <c r="BP87" s="128"/>
      <c r="CA87" s="77"/>
    </row>
    <row r="88" spans="1:79" s="24" customFormat="1">
      <c r="A88" s="25"/>
      <c r="B88" s="25"/>
      <c r="C88" s="25"/>
      <c r="BJ88" s="37"/>
      <c r="CA88" s="77"/>
    </row>
    <row r="89" spans="1:79" s="24" customFormat="1">
      <c r="A89" s="25"/>
      <c r="B89" s="25"/>
      <c r="C89" s="25"/>
      <c r="BJ89" s="37"/>
      <c r="CA89" s="77"/>
    </row>
    <row r="90" spans="1:79" s="24" customFormat="1">
      <c r="A90" s="25"/>
      <c r="B90" s="25"/>
      <c r="C90" s="25"/>
      <c r="BJ90" s="37"/>
      <c r="CA90" s="77"/>
    </row>
    <row r="91" spans="1:79" s="24" customFormat="1">
      <c r="A91" s="25"/>
      <c r="B91" s="25"/>
      <c r="C91" s="25"/>
      <c r="BJ91" s="37"/>
      <c r="CA91" s="77"/>
    </row>
    <row r="92" spans="1:79" s="24" customFormat="1">
      <c r="A92" s="25"/>
      <c r="B92" s="25"/>
      <c r="C92" s="25"/>
      <c r="BJ92" s="37"/>
      <c r="CA92" s="77"/>
    </row>
    <row r="93" spans="1:79" s="24" customFormat="1">
      <c r="A93" s="25"/>
      <c r="B93" s="25"/>
      <c r="C93" s="25"/>
      <c r="BJ93" s="37"/>
      <c r="CA93" s="77"/>
    </row>
    <row r="94" spans="1:79" s="24" customFormat="1">
      <c r="A94" s="25"/>
      <c r="B94" s="25"/>
      <c r="C94" s="25"/>
      <c r="BJ94" s="37"/>
      <c r="CA94" s="77"/>
    </row>
    <row r="95" spans="1:79" s="24" customFormat="1">
      <c r="A95" s="25"/>
      <c r="B95" s="25"/>
      <c r="C95" s="25"/>
      <c r="BJ95" s="37"/>
      <c r="CA95" s="77"/>
    </row>
    <row r="96" spans="1:79" s="24" customFormat="1">
      <c r="A96" s="25"/>
      <c r="B96" s="25"/>
      <c r="C96" s="25"/>
      <c r="BJ96" s="37"/>
      <c r="CA96" s="77"/>
    </row>
    <row r="97" spans="1:79" s="24" customFormat="1">
      <c r="A97" s="25"/>
      <c r="B97" s="25"/>
      <c r="C97" s="25"/>
      <c r="BJ97" s="37"/>
      <c r="CA97" s="77"/>
    </row>
    <row r="98" spans="1:79" s="24" customFormat="1">
      <c r="A98" s="25"/>
      <c r="B98" s="25"/>
      <c r="C98" s="25"/>
      <c r="BJ98" s="37"/>
      <c r="CA98" s="77"/>
    </row>
    <row r="99" spans="1:79" s="24" customFormat="1">
      <c r="A99" s="25"/>
      <c r="B99" s="25"/>
      <c r="C99" s="25"/>
      <c r="BJ99" s="37"/>
      <c r="CA99" s="77"/>
    </row>
    <row r="100" spans="1:79" s="24" customFormat="1">
      <c r="A100" s="25"/>
      <c r="B100" s="25"/>
      <c r="C100" s="25"/>
      <c r="BJ100" s="37"/>
      <c r="CA100" s="77"/>
    </row>
    <row r="101" spans="1:79" s="24" customFormat="1">
      <c r="A101" s="25"/>
      <c r="B101" s="25"/>
      <c r="C101" s="25"/>
      <c r="BJ101" s="37"/>
      <c r="CA101" s="77"/>
    </row>
    <row r="102" spans="1:79" s="24" customFormat="1">
      <c r="A102" s="25"/>
      <c r="B102" s="25"/>
      <c r="C102" s="25"/>
      <c r="BJ102" s="37"/>
      <c r="CA102" s="77"/>
    </row>
    <row r="103" spans="1:79" s="24" customFormat="1">
      <c r="A103" s="25"/>
      <c r="B103" s="25"/>
      <c r="C103" s="25"/>
      <c r="BJ103" s="37"/>
      <c r="CA103" s="77"/>
    </row>
    <row r="104" spans="1:79" s="24" customFormat="1">
      <c r="A104" s="25"/>
      <c r="B104" s="25"/>
      <c r="C104" s="25"/>
      <c r="BJ104" s="37"/>
      <c r="CA104" s="77"/>
    </row>
    <row r="105" spans="1:79" s="24" customFormat="1">
      <c r="A105" s="25"/>
      <c r="B105" s="25"/>
      <c r="C105" s="25"/>
      <c r="BJ105" s="37"/>
      <c r="CA105" s="77"/>
    </row>
    <row r="106" spans="1:79" s="24" customFormat="1">
      <c r="A106" s="25"/>
      <c r="B106" s="25"/>
      <c r="C106" s="25"/>
      <c r="BJ106" s="37"/>
      <c r="CA106" s="77"/>
    </row>
    <row r="107" spans="1:79" s="24" customFormat="1">
      <c r="A107" s="25"/>
      <c r="B107" s="25"/>
      <c r="C107" s="25"/>
      <c r="BJ107" s="37"/>
      <c r="CA107" s="77"/>
    </row>
    <row r="108" spans="1:79" s="24" customFormat="1">
      <c r="A108" s="25"/>
      <c r="B108" s="25"/>
      <c r="C108" s="25"/>
      <c r="BJ108" s="37"/>
      <c r="CA108" s="77"/>
    </row>
    <row r="109" spans="1:79" s="24" customFormat="1">
      <c r="A109" s="25"/>
      <c r="B109" s="25"/>
      <c r="C109" s="25"/>
      <c r="BJ109" s="37"/>
      <c r="CA109" s="77"/>
    </row>
    <row r="110" spans="1:79" s="24" customFormat="1">
      <c r="A110" s="25"/>
      <c r="B110" s="25"/>
      <c r="C110" s="25"/>
      <c r="BJ110" s="37"/>
      <c r="CA110" s="77"/>
    </row>
    <row r="111" spans="1:79" s="24" customFormat="1">
      <c r="A111" s="25"/>
      <c r="B111" s="25"/>
      <c r="C111" s="25"/>
      <c r="BJ111" s="37"/>
      <c r="CA111" s="77"/>
    </row>
    <row r="112" spans="1:79" s="24" customFormat="1">
      <c r="A112" s="25"/>
      <c r="B112" s="25"/>
      <c r="C112" s="25"/>
      <c r="CA112" s="77"/>
    </row>
    <row r="113" spans="1:79" s="24" customFormat="1">
      <c r="A113" s="25"/>
      <c r="B113" s="25"/>
      <c r="C113" s="25"/>
      <c r="CA113" s="77"/>
    </row>
    <row r="114" spans="1:79" s="24" customFormat="1">
      <c r="A114" s="25"/>
      <c r="B114" s="25"/>
      <c r="C114" s="25"/>
      <c r="CA114" s="77"/>
    </row>
    <row r="115" spans="1:79" s="24" customFormat="1">
      <c r="A115" s="25"/>
      <c r="B115" s="25"/>
      <c r="C115" s="25"/>
      <c r="CA115" s="77"/>
    </row>
    <row r="116" spans="1:79" s="24" customFormat="1">
      <c r="A116" s="25"/>
      <c r="B116" s="25"/>
      <c r="C116" s="25"/>
      <c r="CA116" s="77"/>
    </row>
    <row r="117" spans="1:79" s="24" customFormat="1">
      <c r="A117" s="25"/>
      <c r="B117" s="25"/>
      <c r="C117" s="25"/>
      <c r="CA117" s="77"/>
    </row>
    <row r="118" spans="1:79" s="24" customFormat="1">
      <c r="A118" s="25"/>
      <c r="B118" s="25"/>
      <c r="C118" s="25"/>
      <c r="CA118" s="77"/>
    </row>
    <row r="119" spans="1:79" s="24" customFormat="1">
      <c r="A119" s="25"/>
      <c r="B119" s="25"/>
      <c r="C119" s="25"/>
      <c r="CA119" s="77"/>
    </row>
    <row r="120" spans="1:79" s="24" customFormat="1">
      <c r="A120" s="25"/>
      <c r="B120" s="25"/>
      <c r="C120" s="25"/>
      <c r="CA120" s="77"/>
    </row>
    <row r="121" spans="1:79" s="24" customFormat="1">
      <c r="A121" s="25"/>
      <c r="B121" s="25"/>
      <c r="C121" s="25"/>
      <c r="CA121" s="77"/>
    </row>
    <row r="122" spans="1:79" s="24" customFormat="1">
      <c r="A122" s="25"/>
      <c r="B122" s="25"/>
      <c r="C122" s="25"/>
      <c r="CA122" s="77"/>
    </row>
    <row r="123" spans="1:79" s="24" customFormat="1">
      <c r="A123" s="25"/>
      <c r="B123" s="25"/>
      <c r="C123" s="25"/>
      <c r="CA123" s="77"/>
    </row>
    <row r="124" spans="1:79" s="24" customFormat="1">
      <c r="A124" s="25"/>
      <c r="B124" s="25"/>
      <c r="C124" s="25"/>
      <c r="CA124" s="77"/>
    </row>
    <row r="125" spans="1:79" s="24" customFormat="1">
      <c r="A125" s="25"/>
      <c r="B125" s="25"/>
      <c r="C125" s="25"/>
      <c r="CA125" s="77"/>
    </row>
    <row r="126" spans="1:79" s="24" customFormat="1">
      <c r="A126" s="25"/>
      <c r="B126" s="25"/>
      <c r="C126" s="25"/>
      <c r="CA126" s="77"/>
    </row>
    <row r="127" spans="1:79" s="24" customFormat="1">
      <c r="A127" s="25"/>
      <c r="B127" s="25"/>
      <c r="C127" s="25"/>
      <c r="CA127" s="77"/>
    </row>
    <row r="128" spans="1:79" s="24" customFormat="1">
      <c r="A128" s="25"/>
      <c r="B128" s="25"/>
      <c r="C128" s="25"/>
      <c r="CA128" s="77"/>
    </row>
    <row r="129" spans="1:79" s="24" customFormat="1">
      <c r="A129" s="25"/>
      <c r="B129" s="25"/>
      <c r="C129" s="25"/>
      <c r="CA129" s="77"/>
    </row>
    <row r="130" spans="1:79" s="24" customFormat="1">
      <c r="A130" s="25"/>
      <c r="B130" s="25"/>
      <c r="C130" s="25"/>
      <c r="CA130" s="77"/>
    </row>
    <row r="131" spans="1:79" s="24" customFormat="1">
      <c r="A131" s="25"/>
      <c r="B131" s="25"/>
      <c r="C131" s="25"/>
      <c r="CA131" s="77"/>
    </row>
    <row r="132" spans="1:79" s="24" customFormat="1">
      <c r="A132" s="25"/>
      <c r="B132" s="25"/>
      <c r="C132" s="25"/>
      <c r="CA132" s="77"/>
    </row>
    <row r="133" spans="1:79" s="24" customFormat="1">
      <c r="A133" s="25"/>
      <c r="B133" s="25"/>
      <c r="C133" s="25"/>
      <c r="CA133" s="77"/>
    </row>
    <row r="134" spans="1:79" s="24" customFormat="1">
      <c r="A134" s="25"/>
      <c r="B134" s="25"/>
      <c r="C134" s="25"/>
      <c r="CA134" s="77"/>
    </row>
    <row r="135" spans="1:79" s="24" customFormat="1">
      <c r="A135" s="25"/>
      <c r="B135" s="25"/>
      <c r="C135" s="25"/>
      <c r="CA135" s="77"/>
    </row>
    <row r="136" spans="1:79" s="24" customFormat="1">
      <c r="A136" s="25"/>
      <c r="B136" s="25"/>
      <c r="C136" s="25"/>
      <c r="CA136" s="77"/>
    </row>
    <row r="137" spans="1:79" s="24" customFormat="1">
      <c r="A137" s="25"/>
      <c r="B137" s="25"/>
      <c r="C137" s="25"/>
      <c r="CA137" s="77"/>
    </row>
    <row r="138" spans="1:79" s="24" customFormat="1">
      <c r="A138" s="25"/>
      <c r="B138" s="25"/>
      <c r="C138" s="25"/>
      <c r="CA138" s="77"/>
    </row>
    <row r="139" spans="1:79" s="24" customFormat="1">
      <c r="A139" s="25"/>
      <c r="B139" s="25"/>
      <c r="C139" s="25"/>
      <c r="CA139" s="77"/>
    </row>
    <row r="140" spans="1:79" s="24" customFormat="1">
      <c r="A140" s="25"/>
      <c r="B140" s="25"/>
      <c r="C140" s="25"/>
      <c r="CA140" s="77"/>
    </row>
    <row r="141" spans="1:79" s="24" customFormat="1">
      <c r="A141" s="25"/>
      <c r="B141" s="25"/>
      <c r="C141" s="25"/>
      <c r="CA141" s="77"/>
    </row>
    <row r="142" spans="1:79" s="24" customFormat="1">
      <c r="A142" s="25"/>
      <c r="B142" s="25"/>
      <c r="C142" s="25"/>
      <c r="CA142" s="77"/>
    </row>
    <row r="143" spans="1:79" s="24" customFormat="1">
      <c r="A143" s="25"/>
      <c r="B143" s="25"/>
      <c r="C143" s="25"/>
      <c r="CA143" s="77"/>
    </row>
    <row r="144" spans="1:79" s="24" customFormat="1">
      <c r="A144" s="25"/>
      <c r="B144" s="25"/>
      <c r="C144" s="25"/>
      <c r="CA144" s="77"/>
    </row>
    <row r="145" spans="1:79" s="24" customFormat="1">
      <c r="A145" s="25"/>
      <c r="B145" s="25"/>
      <c r="C145" s="25"/>
      <c r="CA145" s="77"/>
    </row>
    <row r="146" spans="1:79" s="24" customFormat="1">
      <c r="A146" s="25"/>
      <c r="B146" s="25"/>
      <c r="C146" s="25"/>
      <c r="CA146" s="77"/>
    </row>
    <row r="147" spans="1:79" s="24" customFormat="1">
      <c r="A147" s="25"/>
      <c r="B147" s="25"/>
      <c r="C147" s="25"/>
      <c r="CA147" s="77"/>
    </row>
    <row r="148" spans="1:79" s="24" customFormat="1">
      <c r="A148" s="25"/>
      <c r="B148" s="25"/>
      <c r="C148" s="25"/>
      <c r="CA148" s="77"/>
    </row>
    <row r="149" spans="1:79" s="24" customFormat="1">
      <c r="A149" s="25"/>
      <c r="B149" s="25"/>
      <c r="C149" s="25"/>
      <c r="CA149" s="77"/>
    </row>
    <row r="150" spans="1:79" s="24" customFormat="1">
      <c r="A150" s="25"/>
      <c r="B150" s="25"/>
      <c r="C150" s="25"/>
      <c r="CA150" s="77"/>
    </row>
    <row r="151" spans="1:79" s="24" customFormat="1">
      <c r="A151" s="25"/>
      <c r="B151" s="25"/>
      <c r="C151" s="25"/>
      <c r="CA151" s="77"/>
    </row>
    <row r="152" spans="1:79" s="24" customFormat="1">
      <c r="A152" s="25"/>
      <c r="B152" s="25"/>
      <c r="C152" s="25"/>
      <c r="CA152" s="77"/>
    </row>
    <row r="153" spans="1:79" s="24" customFormat="1">
      <c r="A153" s="25"/>
      <c r="B153" s="25"/>
      <c r="C153" s="25"/>
      <c r="CA153" s="77"/>
    </row>
    <row r="154" spans="1:79" s="24" customFormat="1">
      <c r="A154" s="25"/>
      <c r="B154" s="25"/>
      <c r="C154" s="25"/>
      <c r="CA154" s="77"/>
    </row>
    <row r="155" spans="1:79" s="24" customFormat="1">
      <c r="A155" s="25"/>
      <c r="B155" s="25"/>
      <c r="C155" s="25"/>
      <c r="CA155" s="77"/>
    </row>
    <row r="156" spans="1:79" s="24" customFormat="1">
      <c r="A156" s="25"/>
      <c r="B156" s="25"/>
      <c r="C156" s="25"/>
      <c r="CA156" s="77"/>
    </row>
    <row r="157" spans="1:79" s="24" customFormat="1">
      <c r="A157" s="25"/>
      <c r="B157" s="25"/>
      <c r="C157" s="25"/>
      <c r="CA157" s="77"/>
    </row>
    <row r="158" spans="1:79" s="24" customFormat="1">
      <c r="A158" s="25"/>
      <c r="B158" s="25"/>
      <c r="C158" s="25"/>
      <c r="CA158" s="77"/>
    </row>
    <row r="159" spans="1:79" s="24" customFormat="1">
      <c r="A159" s="25"/>
      <c r="B159" s="25"/>
      <c r="C159" s="25"/>
      <c r="CA159" s="77"/>
    </row>
    <row r="160" spans="1:79" s="24" customFormat="1">
      <c r="A160" s="25"/>
      <c r="B160" s="25"/>
      <c r="C160" s="25"/>
      <c r="CA160" s="77"/>
    </row>
    <row r="161" spans="1:79" s="24" customFormat="1">
      <c r="A161" s="25"/>
      <c r="B161" s="25"/>
      <c r="C161" s="25"/>
      <c r="CA161" s="77"/>
    </row>
    <row r="162" spans="1:79" s="24" customFormat="1">
      <c r="A162" s="25"/>
      <c r="B162" s="25"/>
      <c r="C162" s="25"/>
      <c r="CA162" s="77"/>
    </row>
    <row r="163" spans="1:79" s="24" customFormat="1">
      <c r="A163" s="25"/>
      <c r="B163" s="25"/>
      <c r="C163" s="25"/>
      <c r="CA163" s="77"/>
    </row>
    <row r="164" spans="1:79" s="24" customFormat="1">
      <c r="A164" s="25"/>
      <c r="B164" s="25"/>
      <c r="C164" s="25"/>
      <c r="CA164" s="77"/>
    </row>
    <row r="165" spans="1:79" s="24" customFormat="1">
      <c r="A165" s="25"/>
      <c r="B165" s="25"/>
      <c r="C165" s="25"/>
      <c r="CA165" s="77"/>
    </row>
    <row r="166" spans="1:79" s="24" customFormat="1">
      <c r="A166" s="25"/>
      <c r="B166" s="25"/>
      <c r="C166" s="25"/>
      <c r="CA166" s="77"/>
    </row>
    <row r="167" spans="1:79" s="24" customFormat="1">
      <c r="A167" s="25"/>
      <c r="B167" s="25"/>
      <c r="C167" s="25"/>
      <c r="CA167" s="77"/>
    </row>
    <row r="168" spans="1:79" s="24" customFormat="1">
      <c r="A168" s="25"/>
      <c r="B168" s="25"/>
      <c r="C168" s="25"/>
      <c r="CA168" s="77"/>
    </row>
    <row r="169" spans="1:79" s="24" customFormat="1">
      <c r="A169" s="25"/>
      <c r="B169" s="25"/>
      <c r="C169" s="25"/>
      <c r="CA169" s="77"/>
    </row>
    <row r="170" spans="1:79" s="24" customFormat="1">
      <c r="A170" s="25"/>
      <c r="B170" s="25"/>
      <c r="C170" s="25"/>
      <c r="CA170" s="77"/>
    </row>
    <row r="171" spans="1:79" s="24" customFormat="1">
      <c r="A171" s="25"/>
      <c r="B171" s="25"/>
      <c r="C171" s="25"/>
      <c r="CA171" s="77"/>
    </row>
    <row r="172" spans="1:79" s="24" customFormat="1">
      <c r="A172" s="25"/>
      <c r="B172" s="25"/>
      <c r="C172" s="25"/>
      <c r="CA172" s="77"/>
    </row>
    <row r="173" spans="1:79" s="24" customFormat="1">
      <c r="A173" s="25"/>
      <c r="B173" s="25"/>
      <c r="C173" s="25"/>
      <c r="CA173" s="77"/>
    </row>
    <row r="174" spans="1:79" s="24" customFormat="1">
      <c r="A174" s="25"/>
      <c r="B174" s="25"/>
      <c r="C174" s="25"/>
      <c r="CA174" s="77"/>
    </row>
    <row r="175" spans="1:79" s="24" customFormat="1">
      <c r="A175" s="25"/>
      <c r="B175" s="25"/>
      <c r="C175" s="25"/>
      <c r="CA175" s="77"/>
    </row>
    <row r="176" spans="1:79" s="24" customFormat="1">
      <c r="A176" s="25"/>
      <c r="B176" s="25"/>
      <c r="C176" s="25"/>
      <c r="CA176" s="77"/>
    </row>
    <row r="177" spans="1:79" s="24" customFormat="1">
      <c r="A177" s="25"/>
      <c r="B177" s="25"/>
      <c r="C177" s="25"/>
      <c r="CA177" s="77"/>
    </row>
    <row r="178" spans="1:79" s="24" customFormat="1">
      <c r="A178" s="25"/>
      <c r="B178" s="25"/>
      <c r="C178" s="25"/>
      <c r="CA178" s="77"/>
    </row>
    <row r="179" spans="1:79" s="24" customFormat="1">
      <c r="A179" s="25"/>
      <c r="B179" s="25"/>
      <c r="C179" s="25"/>
      <c r="CA179" s="77"/>
    </row>
    <row r="180" spans="1:79" s="24" customFormat="1">
      <c r="A180" s="25"/>
      <c r="B180" s="25"/>
      <c r="C180" s="25"/>
      <c r="CA180" s="77"/>
    </row>
    <row r="181" spans="1:79" s="24" customFormat="1">
      <c r="A181" s="25"/>
      <c r="B181" s="25"/>
      <c r="C181" s="25"/>
      <c r="CA181" s="77"/>
    </row>
    <row r="182" spans="1:79" s="24" customFormat="1">
      <c r="A182" s="25"/>
      <c r="B182" s="25"/>
      <c r="C182" s="25"/>
      <c r="CA182" s="77"/>
    </row>
    <row r="183" spans="1:79" s="24" customFormat="1">
      <c r="A183" s="25"/>
      <c r="B183" s="25"/>
      <c r="C183" s="25"/>
      <c r="CA183" s="77"/>
    </row>
    <row r="184" spans="1:79" s="24" customFormat="1">
      <c r="A184" s="25"/>
      <c r="B184" s="25"/>
      <c r="C184" s="25"/>
      <c r="CA184" s="77"/>
    </row>
    <row r="185" spans="1:79" s="24" customFormat="1">
      <c r="A185" s="25"/>
      <c r="B185" s="25"/>
      <c r="C185" s="25"/>
      <c r="CA185" s="77"/>
    </row>
    <row r="186" spans="1:79" s="24" customFormat="1">
      <c r="A186" s="25"/>
      <c r="B186" s="25"/>
      <c r="C186" s="25"/>
      <c r="CA186" s="77"/>
    </row>
    <row r="187" spans="1:79" s="24" customFormat="1">
      <c r="A187" s="25"/>
      <c r="B187" s="25"/>
      <c r="C187" s="25"/>
      <c r="CA187" s="77"/>
    </row>
    <row r="188" spans="1:79" s="24" customFormat="1">
      <c r="A188" s="25"/>
      <c r="B188" s="25"/>
      <c r="C188" s="25"/>
      <c r="CA188" s="77"/>
    </row>
    <row r="189" spans="1:79" s="24" customFormat="1">
      <c r="A189" s="25"/>
      <c r="B189" s="25"/>
      <c r="C189" s="25"/>
      <c r="CA189" s="77"/>
    </row>
    <row r="190" spans="1:79" s="24" customFormat="1">
      <c r="A190" s="25"/>
      <c r="B190" s="25"/>
      <c r="C190" s="25"/>
      <c r="CA190" s="77"/>
    </row>
    <row r="191" spans="1:79" s="24" customFormat="1">
      <c r="A191" s="25"/>
      <c r="B191" s="25"/>
      <c r="C191" s="25"/>
      <c r="CA191" s="77"/>
    </row>
    <row r="192" spans="1:79" s="24" customFormat="1">
      <c r="A192" s="25"/>
      <c r="B192" s="25"/>
      <c r="C192" s="25"/>
      <c r="CA192" s="77"/>
    </row>
    <row r="193" spans="1:79" s="24" customFormat="1">
      <c r="A193" s="25"/>
      <c r="B193" s="25"/>
      <c r="C193" s="25"/>
      <c r="CA193" s="77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9B1DD-07FE-42E2-A4EE-183F67D453F9}">
  <dimension ref="A1:BY198"/>
  <sheetViews>
    <sheetView showGridLines="0" zoomScale="80" zoomScaleNormal="80" workbookViewId="0">
      <pane xSplit="2" ySplit="10" topLeftCell="C59" activePane="bottomRight" state="frozen"/>
      <selection activeCell="G66" sqref="G66"/>
      <selection pane="topRight" activeCell="G66" sqref="G66"/>
      <selection pane="bottomLeft" activeCell="G66" sqref="G66"/>
      <selection pane="bottomRight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5" bestFit="1" customWidth="1"/>
    <col min="76" max="16384" width="9.140625" style="16"/>
  </cols>
  <sheetData>
    <row r="1" spans="1:77">
      <c r="A1" s="98" t="s">
        <v>106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</row>
    <row r="2" spans="1:77" ht="15" customHeight="1">
      <c r="A2" s="172" t="s">
        <v>409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98" t="s">
        <v>102</v>
      </c>
      <c r="B3" s="98"/>
      <c r="C3" s="98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spans="1:77" ht="15" thickBot="1">
      <c r="A4" s="172" t="s">
        <v>410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68" t="s">
        <v>109</v>
      </c>
      <c r="BT4" s="68"/>
      <c r="BU4" s="68"/>
    </row>
    <row r="5" spans="1:77" ht="15" customHeight="1">
      <c r="A5" s="69"/>
      <c r="B5" s="70"/>
      <c r="C5" s="70"/>
      <c r="D5" s="161" t="s">
        <v>103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12"/>
      <c r="Q5" s="161" t="s">
        <v>103</v>
      </c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1" t="s">
        <v>103</v>
      </c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12"/>
      <c r="AP5" s="112"/>
      <c r="AQ5" s="173" t="s">
        <v>104</v>
      </c>
      <c r="AR5" s="174"/>
      <c r="AS5" s="174"/>
      <c r="AT5" s="174"/>
      <c r="AU5" s="174"/>
      <c r="AV5" s="174"/>
      <c r="AW5" s="175"/>
      <c r="AX5" s="165"/>
      <c r="AY5" s="166"/>
      <c r="AZ5" s="166"/>
      <c r="BA5" s="166"/>
      <c r="BB5" s="166"/>
      <c r="BC5" s="166"/>
      <c r="BD5" s="165" t="s">
        <v>105</v>
      </c>
      <c r="BE5" s="166"/>
      <c r="BF5" s="166"/>
      <c r="BG5" s="166"/>
      <c r="BH5" s="166"/>
      <c r="BI5" s="166"/>
      <c r="BJ5" s="166"/>
      <c r="BK5" s="166"/>
      <c r="BL5" s="167"/>
      <c r="BM5" s="71"/>
      <c r="BN5" s="72"/>
      <c r="BO5" s="72"/>
      <c r="BP5" s="73"/>
      <c r="BQ5" s="72"/>
      <c r="BR5" s="72"/>
      <c r="BS5" s="163" t="s">
        <v>108</v>
      </c>
      <c r="BT5" s="164"/>
      <c r="BU5" s="74"/>
    </row>
    <row r="6" spans="1:77" ht="52.5" customHeight="1">
      <c r="A6" s="168" t="s">
        <v>358</v>
      </c>
      <c r="B6" s="169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31" t="s">
        <v>202</v>
      </c>
      <c r="AM6" s="31" t="s">
        <v>203</v>
      </c>
      <c r="AN6" s="31" t="s">
        <v>204</v>
      </c>
      <c r="AO6" s="31" t="s">
        <v>205</v>
      </c>
      <c r="AP6" s="31" t="s">
        <v>206</v>
      </c>
      <c r="AQ6" s="31" t="s">
        <v>207</v>
      </c>
      <c r="AR6" s="31" t="s">
        <v>208</v>
      </c>
      <c r="AS6" s="31" t="s">
        <v>209</v>
      </c>
      <c r="AT6" s="31" t="s">
        <v>210</v>
      </c>
      <c r="AU6" s="31" t="s">
        <v>211</v>
      </c>
      <c r="AV6" s="31" t="s">
        <v>212</v>
      </c>
      <c r="AW6" s="31" t="s">
        <v>213</v>
      </c>
      <c r="AX6" s="31" t="s">
        <v>214</v>
      </c>
      <c r="AY6" s="31" t="s">
        <v>215</v>
      </c>
      <c r="AZ6" s="31" t="s">
        <v>216</v>
      </c>
      <c r="BA6" s="31" t="s">
        <v>217</v>
      </c>
      <c r="BB6" s="31" t="s">
        <v>218</v>
      </c>
      <c r="BC6" s="31" t="s">
        <v>219</v>
      </c>
      <c r="BD6" s="31" t="s">
        <v>220</v>
      </c>
      <c r="BE6" s="31" t="s">
        <v>221</v>
      </c>
      <c r="BF6" s="31" t="s">
        <v>222</v>
      </c>
      <c r="BG6" s="31" t="s">
        <v>223</v>
      </c>
      <c r="BH6" s="31" t="s">
        <v>224</v>
      </c>
      <c r="BI6" s="31" t="s">
        <v>225</v>
      </c>
      <c r="BJ6" s="31" t="s">
        <v>226</v>
      </c>
      <c r="BK6" s="31" t="s">
        <v>227</v>
      </c>
      <c r="BL6" s="31" t="s">
        <v>228</v>
      </c>
      <c r="BM6" s="31" t="s">
        <v>229</v>
      </c>
      <c r="BN6" s="31" t="s">
        <v>230</v>
      </c>
      <c r="BO6" s="31" t="s">
        <v>231</v>
      </c>
      <c r="BP6" s="67" t="s">
        <v>116</v>
      </c>
      <c r="BQ6" s="26" t="s">
        <v>20</v>
      </c>
      <c r="BR6" s="56" t="s">
        <v>118</v>
      </c>
      <c r="BS6" s="31" t="s">
        <v>21</v>
      </c>
      <c r="BT6" s="26" t="s">
        <v>22</v>
      </c>
      <c r="BU6" s="62" t="s">
        <v>119</v>
      </c>
    </row>
    <row r="7" spans="1:77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38"/>
      <c r="BQ7" s="57" t="s">
        <v>39</v>
      </c>
      <c r="BR7" s="58" t="s">
        <v>40</v>
      </c>
      <c r="BS7" s="27" t="s">
        <v>41</v>
      </c>
      <c r="BT7" s="29" t="s">
        <v>42</v>
      </c>
      <c r="BU7" s="40" t="s">
        <v>43</v>
      </c>
    </row>
    <row r="8" spans="1:77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31" t="s">
        <v>10</v>
      </c>
      <c r="AM8" s="31" t="s">
        <v>11</v>
      </c>
      <c r="AN8" s="31" t="s">
        <v>307</v>
      </c>
      <c r="AO8" s="31" t="s">
        <v>308</v>
      </c>
      <c r="AP8" s="31" t="s">
        <v>12</v>
      </c>
      <c r="AQ8" s="31" t="s">
        <v>13</v>
      </c>
      <c r="AR8" s="31" t="s">
        <v>309</v>
      </c>
      <c r="AS8" s="31" t="s">
        <v>310</v>
      </c>
      <c r="AT8" s="31" t="s">
        <v>311</v>
      </c>
      <c r="AU8" s="31" t="s">
        <v>14</v>
      </c>
      <c r="AV8" s="31" t="s">
        <v>312</v>
      </c>
      <c r="AW8" s="31" t="s">
        <v>313</v>
      </c>
      <c r="AX8" s="31" t="s">
        <v>314</v>
      </c>
      <c r="AY8" s="31" t="s">
        <v>315</v>
      </c>
      <c r="AZ8" s="31" t="s">
        <v>316</v>
      </c>
      <c r="BA8" s="31" t="s">
        <v>317</v>
      </c>
      <c r="BB8" s="31" t="s">
        <v>318</v>
      </c>
      <c r="BC8" s="31" t="s">
        <v>319</v>
      </c>
      <c r="BD8" s="31" t="s">
        <v>320</v>
      </c>
      <c r="BE8" s="31" t="s">
        <v>15</v>
      </c>
      <c r="BF8" s="31" t="s">
        <v>16</v>
      </c>
      <c r="BG8" s="31" t="s">
        <v>17</v>
      </c>
      <c r="BH8" s="31" t="s">
        <v>321</v>
      </c>
      <c r="BI8" s="31" t="s">
        <v>322</v>
      </c>
      <c r="BJ8" s="31" t="s">
        <v>323</v>
      </c>
      <c r="BK8" s="31" t="s">
        <v>324</v>
      </c>
      <c r="BL8" s="31" t="s">
        <v>325</v>
      </c>
      <c r="BM8" s="31" t="s">
        <v>326</v>
      </c>
      <c r="BN8" s="31" t="s">
        <v>327</v>
      </c>
      <c r="BO8" s="31" t="s">
        <v>328</v>
      </c>
      <c r="BP8" s="38" t="s">
        <v>1</v>
      </c>
      <c r="BQ8" s="30" t="s">
        <v>99</v>
      </c>
      <c r="BR8" s="38" t="s">
        <v>45</v>
      </c>
      <c r="BS8" s="26" t="s">
        <v>46</v>
      </c>
      <c r="BT8" s="26" t="s">
        <v>47</v>
      </c>
      <c r="BU8" s="40" t="s">
        <v>48</v>
      </c>
    </row>
    <row r="9" spans="1:77" ht="17.25" customHeight="1">
      <c r="A9" s="170"/>
      <c r="B9" s="171"/>
      <c r="C9" s="51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41" t="s">
        <v>39</v>
      </c>
      <c r="BR9" s="39" t="s">
        <v>40</v>
      </c>
      <c r="BS9" s="42" t="s">
        <v>41</v>
      </c>
      <c r="BT9" s="41" t="s">
        <v>42</v>
      </c>
      <c r="BU9" s="43" t="s">
        <v>43</v>
      </c>
    </row>
    <row r="10" spans="1:77">
      <c r="A10" s="48" t="s">
        <v>98</v>
      </c>
      <c r="B10" s="52" t="s">
        <v>19</v>
      </c>
      <c r="C10" s="52" t="s">
        <v>44</v>
      </c>
      <c r="D10" s="34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102"/>
      <c r="BS10" s="35"/>
      <c r="BT10" s="35"/>
      <c r="BU10" s="36"/>
    </row>
    <row r="11" spans="1:77">
      <c r="A11" s="32" t="s">
        <v>444</v>
      </c>
      <c r="B11" s="131" t="s">
        <v>330</v>
      </c>
      <c r="C11" s="85" t="s">
        <v>124</v>
      </c>
      <c r="D11" s="79">
        <v>298429.29221233632</v>
      </c>
      <c r="E11" s="79"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0.57522743177046887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0.27357792662201341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7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47.132470258922325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125">
        <v>298477.27348795364</v>
      </c>
      <c r="BQ11" s="79">
        <v>23747.239530657418</v>
      </c>
      <c r="BR11" s="125">
        <v>322224.51301861106</v>
      </c>
      <c r="BS11" s="79">
        <v>18668.077682100255</v>
      </c>
      <c r="BT11" s="79">
        <v>6582.892968937279</v>
      </c>
      <c r="BU11" s="127">
        <v>347475.48366964859</v>
      </c>
      <c r="BX11" s="84"/>
      <c r="BY11" s="16" t="s">
        <v>18</v>
      </c>
    </row>
    <row r="12" spans="1:77">
      <c r="A12" s="32" t="s">
        <v>445</v>
      </c>
      <c r="B12" s="131" t="s">
        <v>331</v>
      </c>
      <c r="C12" s="104" t="s">
        <v>125</v>
      </c>
      <c r="D12" s="79">
        <v>0</v>
      </c>
      <c r="E12" s="79">
        <v>5596.5563499999998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0.38429999999999997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1.21828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0</v>
      </c>
      <c r="AM12" s="79">
        <v>0</v>
      </c>
      <c r="AN12" s="79">
        <v>0</v>
      </c>
      <c r="AO12" s="79">
        <v>0</v>
      </c>
      <c r="AP12" s="79">
        <v>0</v>
      </c>
      <c r="AQ12" s="79">
        <v>0</v>
      </c>
      <c r="AR12" s="79">
        <v>0</v>
      </c>
      <c r="AS12" s="79">
        <v>0</v>
      </c>
      <c r="AT12" s="79">
        <v>0</v>
      </c>
      <c r="AU12" s="79">
        <v>0</v>
      </c>
      <c r="AV12" s="79">
        <v>0</v>
      </c>
      <c r="AW12" s="79">
        <v>0</v>
      </c>
      <c r="AX12" s="79">
        <v>0.10586999999999999</v>
      </c>
      <c r="AY12" s="79">
        <v>0</v>
      </c>
      <c r="AZ12" s="79">
        <v>4.1955</v>
      </c>
      <c r="BA12" s="79">
        <v>0</v>
      </c>
      <c r="BB12" s="79">
        <v>0</v>
      </c>
      <c r="BC12" s="79">
        <v>0</v>
      </c>
      <c r="BD12" s="79">
        <v>0</v>
      </c>
      <c r="BE12" s="79">
        <v>383.14769000000001</v>
      </c>
      <c r="BF12" s="79">
        <v>2.6354600000000001</v>
      </c>
      <c r="BG12" s="79">
        <v>164.24396999999996</v>
      </c>
      <c r="BH12" s="79">
        <v>8.0000000000000002E-3</v>
      </c>
      <c r="BI12" s="79">
        <v>0.7329</v>
      </c>
      <c r="BJ12" s="79">
        <v>0</v>
      </c>
      <c r="BK12" s="79">
        <v>0</v>
      </c>
      <c r="BL12" s="79">
        <v>0</v>
      </c>
      <c r="BM12" s="79">
        <v>0</v>
      </c>
      <c r="BN12" s="79">
        <v>0</v>
      </c>
      <c r="BO12" s="79">
        <v>0</v>
      </c>
      <c r="BP12" s="125">
        <v>6153.2283199999993</v>
      </c>
      <c r="BQ12" s="79">
        <v>84.067930774751389</v>
      </c>
      <c r="BR12" s="125">
        <v>6237.2962507747507</v>
      </c>
      <c r="BS12" s="79">
        <v>1440.6026616231632</v>
      </c>
      <c r="BT12" s="79">
        <v>34.747653007999759</v>
      </c>
      <c r="BU12" s="127">
        <v>7712.6465654059139</v>
      </c>
      <c r="BX12" s="84"/>
    </row>
    <row r="13" spans="1:77">
      <c r="A13" s="32" t="s">
        <v>446</v>
      </c>
      <c r="B13" s="131" t="s">
        <v>360</v>
      </c>
      <c r="C13" s="104" t="s">
        <v>126</v>
      </c>
      <c r="D13" s="79">
        <v>0</v>
      </c>
      <c r="E13" s="79">
        <v>0</v>
      </c>
      <c r="F13" s="79">
        <v>9521.6850177826946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7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125">
        <v>9521.6850177826946</v>
      </c>
      <c r="BQ13" s="79">
        <v>648.87723526540537</v>
      </c>
      <c r="BR13" s="125">
        <v>10170.5622530481</v>
      </c>
      <c r="BS13" s="79">
        <v>3246.1311773509096</v>
      </c>
      <c r="BT13" s="79">
        <v>299.12509553163483</v>
      </c>
      <c r="BU13" s="127">
        <v>13715.818525930645</v>
      </c>
      <c r="BX13" s="84"/>
    </row>
    <row r="14" spans="1:77">
      <c r="A14" s="32" t="s">
        <v>447</v>
      </c>
      <c r="B14" s="131" t="s">
        <v>361</v>
      </c>
      <c r="C14" s="104" t="s">
        <v>3</v>
      </c>
      <c r="D14" s="79">
        <v>0</v>
      </c>
      <c r="E14" s="79">
        <v>0</v>
      </c>
      <c r="F14" s="79">
        <v>0</v>
      </c>
      <c r="G14" s="79">
        <v>51554.942901129267</v>
      </c>
      <c r="H14" s="79">
        <v>0</v>
      </c>
      <c r="I14" s="79">
        <v>0</v>
      </c>
      <c r="J14" s="79">
        <v>326.27016100144237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914.72861676728246</v>
      </c>
      <c r="R14" s="79">
        <v>143.90457265647686</v>
      </c>
      <c r="S14" s="79">
        <v>9.8816136006178681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214.3414957509126</v>
      </c>
      <c r="AE14" s="79">
        <v>0</v>
      </c>
      <c r="AF14" s="79">
        <v>549.33333191147017</v>
      </c>
      <c r="AG14" s="79">
        <v>10.634524116122282</v>
      </c>
      <c r="AH14" s="79">
        <v>13.051458045927076</v>
      </c>
      <c r="AI14" s="79">
        <v>0</v>
      </c>
      <c r="AJ14" s="79">
        <v>0</v>
      </c>
      <c r="AK14" s="79">
        <v>0</v>
      </c>
      <c r="AL14" s="79">
        <v>0</v>
      </c>
      <c r="AM14" s="79">
        <v>35.002368515392689</v>
      </c>
      <c r="AN14" s="79">
        <v>0</v>
      </c>
      <c r="AO14" s="79">
        <v>0</v>
      </c>
      <c r="AP14" s="79">
        <v>0</v>
      </c>
      <c r="AQ14" s="79">
        <v>0</v>
      </c>
      <c r="AR14" s="79">
        <v>0</v>
      </c>
      <c r="AS14" s="79">
        <v>0</v>
      </c>
      <c r="AT14" s="79">
        <v>0</v>
      </c>
      <c r="AU14" s="79">
        <v>0</v>
      </c>
      <c r="AV14" s="79">
        <v>0</v>
      </c>
      <c r="AW14" s="79">
        <v>0</v>
      </c>
      <c r="AX14" s="79">
        <v>0</v>
      </c>
      <c r="AY14" s="79">
        <v>0</v>
      </c>
      <c r="AZ14" s="79">
        <v>0</v>
      </c>
      <c r="BA14" s="79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0.55940999999999996</v>
      </c>
      <c r="BJ14" s="79">
        <v>0</v>
      </c>
      <c r="BK14" s="79">
        <v>0</v>
      </c>
      <c r="BL14" s="79">
        <v>253.59656876516635</v>
      </c>
      <c r="BM14" s="79">
        <v>0</v>
      </c>
      <c r="BN14" s="79">
        <v>0</v>
      </c>
      <c r="BO14" s="79">
        <v>0</v>
      </c>
      <c r="BP14" s="125">
        <v>54026.24702226009</v>
      </c>
      <c r="BQ14" s="79">
        <v>2705.9681029037042</v>
      </c>
      <c r="BR14" s="125">
        <v>56732.215125163792</v>
      </c>
      <c r="BS14" s="79">
        <v>3711.9893401621789</v>
      </c>
      <c r="BT14" s="79">
        <v>4060.4545213386418</v>
      </c>
      <c r="BU14" s="127">
        <v>64504.65898666461</v>
      </c>
      <c r="BX14" s="84"/>
    </row>
    <row r="15" spans="1:77">
      <c r="A15" s="32" t="s">
        <v>448</v>
      </c>
      <c r="B15" s="131" t="s">
        <v>332</v>
      </c>
      <c r="C15" s="104" t="s">
        <v>51</v>
      </c>
      <c r="D15" s="79">
        <v>126183.82258560929</v>
      </c>
      <c r="E15" s="79">
        <v>0</v>
      </c>
      <c r="F15" s="79">
        <v>0</v>
      </c>
      <c r="G15" s="79">
        <v>0</v>
      </c>
      <c r="H15" s="79">
        <v>62422.112834333886</v>
      </c>
      <c r="I15" s="79">
        <v>0</v>
      </c>
      <c r="J15" s="79">
        <v>0</v>
      </c>
      <c r="K15" s="79">
        <v>82.824265593561364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3.4824647887323938</v>
      </c>
      <c r="R15" s="79">
        <v>0</v>
      </c>
      <c r="S15" s="79">
        <v>0</v>
      </c>
      <c r="T15" s="79">
        <v>0</v>
      </c>
      <c r="U15" s="79">
        <v>0.5266205712253148</v>
      </c>
      <c r="V15" s="79">
        <v>0</v>
      </c>
      <c r="W15" s="79">
        <v>0</v>
      </c>
      <c r="X15" s="79">
        <v>0</v>
      </c>
      <c r="Y15" s="79">
        <v>1.0009758551307846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117.88465989370691</v>
      </c>
      <c r="AG15" s="79">
        <v>51.647957746478866</v>
      </c>
      <c r="AH15" s="79">
        <v>0</v>
      </c>
      <c r="AI15" s="79">
        <v>0</v>
      </c>
      <c r="AJ15" s="79">
        <v>0</v>
      </c>
      <c r="AK15" s="79">
        <v>0</v>
      </c>
      <c r="AL15" s="79">
        <v>0</v>
      </c>
      <c r="AM15" s="79">
        <v>38.164185110663979</v>
      </c>
      <c r="AN15" s="79">
        <v>0</v>
      </c>
      <c r="AO15" s="79">
        <v>0</v>
      </c>
      <c r="AP15" s="79">
        <v>0</v>
      </c>
      <c r="AQ15" s="79">
        <v>0</v>
      </c>
      <c r="AR15" s="79">
        <v>0</v>
      </c>
      <c r="AS15" s="79">
        <v>0</v>
      </c>
      <c r="AT15" s="79">
        <v>0</v>
      </c>
      <c r="AU15" s="79">
        <v>0</v>
      </c>
      <c r="AV15" s="79">
        <v>0</v>
      </c>
      <c r="AW15" s="79">
        <v>0</v>
      </c>
      <c r="AX15" s="79">
        <v>0</v>
      </c>
      <c r="AY15" s="79">
        <v>0</v>
      </c>
      <c r="AZ15" s="79">
        <v>0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79">
        <v>0</v>
      </c>
      <c r="BO15" s="79">
        <v>0</v>
      </c>
      <c r="BP15" s="125">
        <v>188901.46654950271</v>
      </c>
      <c r="BQ15" s="79">
        <v>69700.859021410652</v>
      </c>
      <c r="BR15" s="125">
        <v>258602.32557091338</v>
      </c>
      <c r="BS15" s="79">
        <v>53998.616035451581</v>
      </c>
      <c r="BT15" s="79">
        <v>44277.186873400344</v>
      </c>
      <c r="BU15" s="127">
        <v>356878.12847976532</v>
      </c>
      <c r="BX15" s="84"/>
    </row>
    <row r="16" spans="1:77">
      <c r="A16" s="32" t="s">
        <v>449</v>
      </c>
      <c r="B16" s="131" t="s">
        <v>333</v>
      </c>
      <c r="C16" s="104" t="s">
        <v>52</v>
      </c>
      <c r="D16" s="79">
        <v>983.22349031410045</v>
      </c>
      <c r="E16" s="79">
        <v>0</v>
      </c>
      <c r="F16" s="79">
        <v>0</v>
      </c>
      <c r="G16" s="79">
        <v>0</v>
      </c>
      <c r="H16" s="79">
        <v>7433.0136044442725</v>
      </c>
      <c r="I16" s="79">
        <v>52491.490938262083</v>
      </c>
      <c r="J16" s="79">
        <v>64.590480541360719</v>
      </c>
      <c r="K16" s="79">
        <v>33.8263579325276</v>
      </c>
      <c r="L16" s="79">
        <v>0</v>
      </c>
      <c r="M16" s="79">
        <v>0</v>
      </c>
      <c r="N16" s="79">
        <v>112.70356532242094</v>
      </c>
      <c r="O16" s="79">
        <v>0</v>
      </c>
      <c r="P16" s="79">
        <v>0</v>
      </c>
      <c r="Q16" s="79">
        <v>0</v>
      </c>
      <c r="R16" s="79">
        <v>0</v>
      </c>
      <c r="S16" s="79">
        <v>85.442656099401063</v>
      </c>
      <c r="T16" s="79">
        <v>0</v>
      </c>
      <c r="U16" s="79">
        <v>0</v>
      </c>
      <c r="V16" s="79">
        <v>1.7971138516221719</v>
      </c>
      <c r="W16" s="79">
        <v>0</v>
      </c>
      <c r="X16" s="79">
        <v>0</v>
      </c>
      <c r="Y16" s="79">
        <v>45.426676712114208</v>
      </c>
      <c r="Z16" s="79">
        <v>0</v>
      </c>
      <c r="AA16" s="79">
        <v>0</v>
      </c>
      <c r="AB16" s="79">
        <v>0</v>
      </c>
      <c r="AC16" s="79">
        <v>0</v>
      </c>
      <c r="AD16" s="79">
        <v>144.91351417735601</v>
      </c>
      <c r="AE16" s="79">
        <v>0</v>
      </c>
      <c r="AF16" s="79">
        <v>150.11084168518187</v>
      </c>
      <c r="AG16" s="79">
        <v>98.625282898339051</v>
      </c>
      <c r="AH16" s="79">
        <v>0</v>
      </c>
      <c r="AI16" s="79">
        <v>0</v>
      </c>
      <c r="AJ16" s="79">
        <v>0</v>
      </c>
      <c r="AK16" s="79">
        <v>0</v>
      </c>
      <c r="AL16" s="79">
        <v>0</v>
      </c>
      <c r="AM16" s="79">
        <v>127.50084103288549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79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327.21740473740721</v>
      </c>
      <c r="BM16" s="79">
        <v>0</v>
      </c>
      <c r="BN16" s="79">
        <v>0</v>
      </c>
      <c r="BO16" s="79">
        <v>0</v>
      </c>
      <c r="BP16" s="125">
        <v>62099.882768011077</v>
      </c>
      <c r="BQ16" s="79">
        <v>26613.234428493637</v>
      </c>
      <c r="BR16" s="125">
        <v>88713.117196504711</v>
      </c>
      <c r="BS16" s="79">
        <v>26554.290033106387</v>
      </c>
      <c r="BT16" s="79">
        <v>7847.4397687169167</v>
      </c>
      <c r="BU16" s="127">
        <v>123114.84699832802</v>
      </c>
      <c r="BX16" s="84"/>
    </row>
    <row r="17" spans="1:76">
      <c r="A17" s="32" t="s">
        <v>450</v>
      </c>
      <c r="B17" s="131" t="s">
        <v>362</v>
      </c>
      <c r="C17" s="104" t="s">
        <v>127</v>
      </c>
      <c r="D17" s="79">
        <v>0</v>
      </c>
      <c r="E17" s="79">
        <v>0</v>
      </c>
      <c r="F17" s="79">
        <v>0</v>
      </c>
      <c r="G17" s="79">
        <v>41.628099971607803</v>
      </c>
      <c r="H17" s="79">
        <v>0.39370028225636733</v>
      </c>
      <c r="I17" s="79">
        <v>0</v>
      </c>
      <c r="J17" s="79">
        <v>7565.7124731302374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21.968495371150365</v>
      </c>
      <c r="Q17" s="79">
        <v>37.020492045788863</v>
      </c>
      <c r="R17" s="79">
        <v>0</v>
      </c>
      <c r="S17" s="79">
        <v>77.045183113064454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0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1.9090490387307881</v>
      </c>
      <c r="AG17" s="79">
        <v>4.0734587713776236</v>
      </c>
      <c r="AH17" s="79">
        <v>0.38892250908271048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125">
        <v>7750.1398742332958</v>
      </c>
      <c r="BQ17" s="79">
        <v>7276.8198743829334</v>
      </c>
      <c r="BR17" s="125">
        <v>15026.959748616229</v>
      </c>
      <c r="BS17" s="79">
        <v>5638.5713456460871</v>
      </c>
      <c r="BT17" s="79">
        <v>1997.0974645938516</v>
      </c>
      <c r="BU17" s="127">
        <v>22662.628558856166</v>
      </c>
      <c r="BX17" s="84"/>
    </row>
    <row r="18" spans="1:76">
      <c r="A18" s="32" t="s">
        <v>451</v>
      </c>
      <c r="B18" s="131" t="s">
        <v>334</v>
      </c>
      <c r="C18" s="104" t="s">
        <v>128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44.493153053878999</v>
      </c>
      <c r="J18" s="79">
        <v>0</v>
      </c>
      <c r="K18" s="79">
        <v>6599.8589423063986</v>
      </c>
      <c r="L18" s="79">
        <v>2996.102141949998</v>
      </c>
      <c r="M18" s="79">
        <v>0</v>
      </c>
      <c r="N18" s="79">
        <v>0</v>
      </c>
      <c r="O18" s="79">
        <v>0</v>
      </c>
      <c r="P18" s="79">
        <v>0.44465452899870495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251.00545477923168</v>
      </c>
      <c r="AG18" s="79">
        <v>0</v>
      </c>
      <c r="AH18" s="79">
        <v>0</v>
      </c>
      <c r="AI18" s="79">
        <v>0</v>
      </c>
      <c r="AJ18" s="79">
        <v>0</v>
      </c>
      <c r="AK18" s="79">
        <v>0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</v>
      </c>
      <c r="AU18" s="79">
        <v>0</v>
      </c>
      <c r="AV18" s="79">
        <v>0</v>
      </c>
      <c r="AW18" s="79">
        <v>0</v>
      </c>
      <c r="AX18" s="79">
        <v>0</v>
      </c>
      <c r="AY18" s="79">
        <v>0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53.795060395343164</v>
      </c>
      <c r="BN18" s="79">
        <v>0</v>
      </c>
      <c r="BO18" s="79">
        <v>0</v>
      </c>
      <c r="BP18" s="125">
        <v>9945.6994070138499</v>
      </c>
      <c r="BQ18" s="79">
        <v>9562.2360329054663</v>
      </c>
      <c r="BR18" s="125">
        <v>19507.935439919318</v>
      </c>
      <c r="BS18" s="79">
        <v>7260.9522222314563</v>
      </c>
      <c r="BT18" s="79">
        <v>2489.1032329849932</v>
      </c>
      <c r="BU18" s="127">
        <v>29257.990895135768</v>
      </c>
      <c r="BX18" s="84"/>
    </row>
    <row r="19" spans="1:76">
      <c r="A19" s="32" t="s">
        <v>452</v>
      </c>
      <c r="B19" s="131" t="s">
        <v>335</v>
      </c>
      <c r="C19" s="104" t="s">
        <v>129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6329.9540301296165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K19" s="79">
        <v>0</v>
      </c>
      <c r="AL19" s="79">
        <v>0</v>
      </c>
      <c r="AM19" s="79">
        <v>0</v>
      </c>
      <c r="AN19" s="79">
        <v>0</v>
      </c>
      <c r="AO19" s="79">
        <v>0</v>
      </c>
      <c r="AP19" s="79">
        <v>0</v>
      </c>
      <c r="AQ19" s="79">
        <v>0</v>
      </c>
      <c r="AR19" s="79">
        <v>0</v>
      </c>
      <c r="AS19" s="79">
        <v>0</v>
      </c>
      <c r="AT19" s="79">
        <v>0</v>
      </c>
      <c r="AU19" s="79">
        <v>0</v>
      </c>
      <c r="AV19" s="79">
        <v>0</v>
      </c>
      <c r="AW19" s="79">
        <v>0.93926685509617747</v>
      </c>
      <c r="AX19" s="79">
        <v>0.71901757021823542</v>
      </c>
      <c r="AY19" s="79">
        <v>0</v>
      </c>
      <c r="AZ19" s="79">
        <v>171.56257442306148</v>
      </c>
      <c r="BA19" s="79">
        <v>0</v>
      </c>
      <c r="BB19" s="79">
        <v>0</v>
      </c>
      <c r="BC19" s="79">
        <v>0</v>
      </c>
      <c r="BD19" s="79">
        <v>0</v>
      </c>
      <c r="BE19" s="79">
        <v>35.920827958028433</v>
      </c>
      <c r="BF19" s="79">
        <v>0.14631429090644274</v>
      </c>
      <c r="BG19" s="79">
        <v>0.11273880423141112</v>
      </c>
      <c r="BH19" s="79">
        <v>0</v>
      </c>
      <c r="BI19" s="79">
        <v>9.8461837756690942E-4</v>
      </c>
      <c r="BJ19" s="79">
        <v>0</v>
      </c>
      <c r="BK19" s="79">
        <v>0</v>
      </c>
      <c r="BL19" s="79">
        <v>0</v>
      </c>
      <c r="BM19" s="79">
        <v>0</v>
      </c>
      <c r="BN19" s="79">
        <v>0</v>
      </c>
      <c r="BO19" s="79">
        <v>0</v>
      </c>
      <c r="BP19" s="125">
        <v>6539.3557546495349</v>
      </c>
      <c r="BQ19" s="79">
        <v>34.442751266276758</v>
      </c>
      <c r="BR19" s="125">
        <v>6573.7985059158118</v>
      </c>
      <c r="BS19" s="79">
        <v>1137.2220868194604</v>
      </c>
      <c r="BT19" s="79">
        <v>534.17831490186518</v>
      </c>
      <c r="BU19" s="127">
        <v>8245.1989076371374</v>
      </c>
      <c r="BX19" s="84"/>
    </row>
    <row r="20" spans="1:76">
      <c r="A20" s="32" t="s">
        <v>453</v>
      </c>
      <c r="B20" s="131" t="s">
        <v>363</v>
      </c>
      <c r="C20" s="104" t="s">
        <v>130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1.2094239130434783</v>
      </c>
      <c r="K20" s="79">
        <v>0</v>
      </c>
      <c r="L20" s="79">
        <v>0</v>
      </c>
      <c r="M20" s="79">
        <v>811.34708695652171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20.960043478260868</v>
      </c>
      <c r="AH20" s="79">
        <v>0</v>
      </c>
      <c r="AI20" s="79">
        <v>0</v>
      </c>
      <c r="AJ20" s="79">
        <v>0</v>
      </c>
      <c r="AK20" s="79">
        <v>0</v>
      </c>
      <c r="AL20" s="79">
        <v>0</v>
      </c>
      <c r="AM20" s="79">
        <v>0</v>
      </c>
      <c r="AN20" s="79">
        <v>0</v>
      </c>
      <c r="AO20" s="79">
        <v>0</v>
      </c>
      <c r="AP20" s="79">
        <v>0</v>
      </c>
      <c r="AQ20" s="79">
        <v>0</v>
      </c>
      <c r="AR20" s="79">
        <v>0</v>
      </c>
      <c r="AS20" s="79">
        <v>0</v>
      </c>
      <c r="AT20" s="79">
        <v>0</v>
      </c>
      <c r="AU20" s="79">
        <v>0</v>
      </c>
      <c r="AV20" s="79">
        <v>0</v>
      </c>
      <c r="AW20" s="79">
        <v>0</v>
      </c>
      <c r="AX20" s="79">
        <v>0</v>
      </c>
      <c r="AY20" s="79">
        <v>0</v>
      </c>
      <c r="AZ20" s="79">
        <v>0</v>
      </c>
      <c r="BA20" s="79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79">
        <v>0</v>
      </c>
      <c r="BO20" s="79">
        <v>0</v>
      </c>
      <c r="BP20" s="125">
        <v>833.51655434782606</v>
      </c>
      <c r="BQ20" s="79">
        <v>33377.661516262859</v>
      </c>
      <c r="BR20" s="125">
        <v>34211.178070610687</v>
      </c>
      <c r="BS20" s="79">
        <v>16556.087784642827</v>
      </c>
      <c r="BT20" s="79">
        <v>32395.389069373461</v>
      </c>
      <c r="BU20" s="127">
        <v>83162.654924626986</v>
      </c>
      <c r="BX20" s="84"/>
    </row>
    <row r="21" spans="1:76">
      <c r="A21" s="32" t="s">
        <v>454</v>
      </c>
      <c r="B21" s="131" t="s">
        <v>336</v>
      </c>
      <c r="C21" s="104" t="s">
        <v>131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6.9333966033966039</v>
      </c>
      <c r="J21" s="79">
        <v>0</v>
      </c>
      <c r="K21" s="79">
        <v>12.716283716283716</v>
      </c>
      <c r="L21" s="79">
        <v>0</v>
      </c>
      <c r="M21" s="79">
        <v>0</v>
      </c>
      <c r="N21" s="79">
        <v>3629.4572927072927</v>
      </c>
      <c r="O21" s="79">
        <v>347.1485414585415</v>
      </c>
      <c r="P21" s="79">
        <v>32.990869130869129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71.830639360639353</v>
      </c>
      <c r="Z21" s="79">
        <v>0</v>
      </c>
      <c r="AA21" s="79">
        <v>0</v>
      </c>
      <c r="AB21" s="79">
        <v>0</v>
      </c>
      <c r="AC21" s="79">
        <v>1714.2126773226773</v>
      </c>
      <c r="AD21" s="79">
        <v>89.005534465534467</v>
      </c>
      <c r="AE21" s="79">
        <v>0</v>
      </c>
      <c r="AF21" s="79">
        <v>0</v>
      </c>
      <c r="AG21" s="79">
        <v>3.0612987012987016</v>
      </c>
      <c r="AH21" s="79">
        <v>0</v>
      </c>
      <c r="AI21" s="79">
        <v>0</v>
      </c>
      <c r="AJ21" s="79">
        <v>0</v>
      </c>
      <c r="AK21" s="79">
        <v>0</v>
      </c>
      <c r="AL21" s="79">
        <v>0</v>
      </c>
      <c r="AM21" s="79">
        <v>0</v>
      </c>
      <c r="AN21" s="79">
        <v>0</v>
      </c>
      <c r="AO21" s="79">
        <v>0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125">
        <v>5907.3565334665327</v>
      </c>
      <c r="BQ21" s="79">
        <v>37974.436588624339</v>
      </c>
      <c r="BR21" s="125">
        <v>43881.793122090872</v>
      </c>
      <c r="BS21" s="79">
        <v>24160.058122820443</v>
      </c>
      <c r="BT21" s="79">
        <v>8926.5588028482216</v>
      </c>
      <c r="BU21" s="127">
        <v>76968.410047759535</v>
      </c>
      <c r="BX21" s="84"/>
    </row>
    <row r="22" spans="1:76">
      <c r="A22" s="32" t="s">
        <v>455</v>
      </c>
      <c r="B22" s="131" t="s">
        <v>364</v>
      </c>
      <c r="C22" s="104" t="s">
        <v>132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4931.3879032465775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79">
        <v>0</v>
      </c>
      <c r="BO22" s="79">
        <v>0</v>
      </c>
      <c r="BP22" s="125">
        <v>4931.3879032465775</v>
      </c>
      <c r="BQ22" s="79">
        <v>24595.741412371011</v>
      </c>
      <c r="BR22" s="125">
        <v>29527.129315617589</v>
      </c>
      <c r="BS22" s="79">
        <v>11276.380267025586</v>
      </c>
      <c r="BT22" s="79">
        <v>198.4399270230501</v>
      </c>
      <c r="BU22" s="127">
        <v>41001.949509666229</v>
      </c>
      <c r="BX22" s="84"/>
    </row>
    <row r="23" spans="1:76">
      <c r="A23" s="32" t="s">
        <v>456</v>
      </c>
      <c r="B23" s="131" t="s">
        <v>337</v>
      </c>
      <c r="C23" s="104" t="s">
        <v>133</v>
      </c>
      <c r="D23" s="79">
        <v>0</v>
      </c>
      <c r="E23" s="79">
        <v>0</v>
      </c>
      <c r="F23" s="79">
        <v>0</v>
      </c>
      <c r="G23" s="79">
        <v>0</v>
      </c>
      <c r="H23" s="79">
        <v>16.450198790228896</v>
      </c>
      <c r="I23" s="79">
        <v>0</v>
      </c>
      <c r="J23" s="79">
        <v>0.87921050096481912</v>
      </c>
      <c r="K23" s="79">
        <v>8.7046512932694444</v>
      </c>
      <c r="L23" s="79">
        <v>0</v>
      </c>
      <c r="M23" s="79">
        <v>0</v>
      </c>
      <c r="N23" s="79">
        <v>0</v>
      </c>
      <c r="O23" s="79">
        <v>0</v>
      </c>
      <c r="P23" s="79">
        <v>5663.8678991806783</v>
      </c>
      <c r="Q23" s="79">
        <v>42.678431341813948</v>
      </c>
      <c r="R23" s="79">
        <v>0</v>
      </c>
      <c r="S23" s="79">
        <v>96.06525402505649</v>
      </c>
      <c r="T23" s="79">
        <v>0</v>
      </c>
      <c r="U23" s="79">
        <v>5.1375034109944631</v>
      </c>
      <c r="V23" s="79">
        <v>0</v>
      </c>
      <c r="W23" s="79">
        <v>0</v>
      </c>
      <c r="X23" s="79">
        <v>0</v>
      </c>
      <c r="Y23" s="79">
        <v>0</v>
      </c>
      <c r="Z23" s="79">
        <v>71.156366869798774</v>
      </c>
      <c r="AA23" s="79">
        <v>0</v>
      </c>
      <c r="AB23" s="79">
        <v>0</v>
      </c>
      <c r="AC23" s="79">
        <v>71.007058939579409</v>
      </c>
      <c r="AD23" s="79">
        <v>0</v>
      </c>
      <c r="AE23" s="79">
        <v>0</v>
      </c>
      <c r="AF23" s="79">
        <v>0</v>
      </c>
      <c r="AG23" s="79">
        <v>4.1852642277383065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79">
        <v>0</v>
      </c>
      <c r="AN23" s="79">
        <v>0</v>
      </c>
      <c r="AO23" s="79">
        <v>0</v>
      </c>
      <c r="AP23" s="79">
        <v>0</v>
      </c>
      <c r="AQ23" s="79">
        <v>0</v>
      </c>
      <c r="AR23" s="79">
        <v>0</v>
      </c>
      <c r="AS23" s="79">
        <v>0</v>
      </c>
      <c r="AT23" s="79">
        <v>0</v>
      </c>
      <c r="AU23" s="79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17.611855404998821</v>
      </c>
      <c r="BA23" s="79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0</v>
      </c>
      <c r="BM23" s="79">
        <v>0</v>
      </c>
      <c r="BN23" s="79">
        <v>0</v>
      </c>
      <c r="BO23" s="79">
        <v>0</v>
      </c>
      <c r="BP23" s="125">
        <v>5997.7436939851214</v>
      </c>
      <c r="BQ23" s="79">
        <v>17183.694949189066</v>
      </c>
      <c r="BR23" s="125">
        <v>23181.438643174188</v>
      </c>
      <c r="BS23" s="79">
        <v>7731.1060598363001</v>
      </c>
      <c r="BT23" s="79">
        <v>5253.8099013313868</v>
      </c>
      <c r="BU23" s="127">
        <v>36166.354604341876</v>
      </c>
      <c r="BX23" s="84"/>
    </row>
    <row r="24" spans="1:76">
      <c r="A24" s="32" t="s">
        <v>457</v>
      </c>
      <c r="B24" s="131" t="s">
        <v>338</v>
      </c>
      <c r="C24" s="104" t="s">
        <v>134</v>
      </c>
      <c r="D24" s="79">
        <v>0</v>
      </c>
      <c r="E24" s="79">
        <v>0</v>
      </c>
      <c r="F24" s="79">
        <v>0</v>
      </c>
      <c r="G24" s="79">
        <v>234.90907591517671</v>
      </c>
      <c r="H24" s="79">
        <v>0</v>
      </c>
      <c r="I24" s="79">
        <v>4.9456706037009956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42480.470419955382</v>
      </c>
      <c r="R24" s="79">
        <v>3840.8464835800582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221.41569205825908</v>
      </c>
      <c r="AE24" s="79">
        <v>0</v>
      </c>
      <c r="AF24" s="79">
        <v>4.2686593210646659</v>
      </c>
      <c r="AG24" s="79">
        <v>0</v>
      </c>
      <c r="AH24" s="79">
        <v>0</v>
      </c>
      <c r="AI24" s="79">
        <v>0</v>
      </c>
      <c r="AJ24" s="79">
        <v>0</v>
      </c>
      <c r="AK24" s="79">
        <v>0</v>
      </c>
      <c r="AL24" s="79">
        <v>0</v>
      </c>
      <c r="AM24" s="79">
        <v>0</v>
      </c>
      <c r="AN24" s="79">
        <v>0</v>
      </c>
      <c r="AO24" s="79">
        <v>0</v>
      </c>
      <c r="AP24" s="79">
        <v>0</v>
      </c>
      <c r="AQ24" s="79">
        <v>0</v>
      </c>
      <c r="AR24" s="79">
        <v>0</v>
      </c>
      <c r="AS24" s="79">
        <v>0</v>
      </c>
      <c r="AT24" s="79">
        <v>0</v>
      </c>
      <c r="AU24" s="79">
        <v>0</v>
      </c>
      <c r="AV24" s="79">
        <v>0</v>
      </c>
      <c r="AW24" s="79">
        <v>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0</v>
      </c>
      <c r="BM24" s="79">
        <v>9.5527288765272118</v>
      </c>
      <c r="BN24" s="79">
        <v>0</v>
      </c>
      <c r="BO24" s="79">
        <v>0</v>
      </c>
      <c r="BP24" s="125">
        <v>46796.40873031017</v>
      </c>
      <c r="BQ24" s="79">
        <v>15746.336636390617</v>
      </c>
      <c r="BR24" s="125">
        <v>62542.745366700787</v>
      </c>
      <c r="BS24" s="79">
        <v>25092.549965216735</v>
      </c>
      <c r="BT24" s="79">
        <v>4798.6326916364251</v>
      </c>
      <c r="BU24" s="127">
        <v>92433.928023553948</v>
      </c>
      <c r="BX24" s="84"/>
    </row>
    <row r="25" spans="1:76">
      <c r="A25" s="32" t="s">
        <v>458</v>
      </c>
      <c r="B25" s="131" t="s">
        <v>365</v>
      </c>
      <c r="C25" s="104" t="s">
        <v>135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17.444996635071728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164.48546086921183</v>
      </c>
      <c r="Q25" s="79">
        <v>0</v>
      </c>
      <c r="R25" s="79">
        <v>23973.173208343938</v>
      </c>
      <c r="S25" s="79">
        <v>1045.1112822509817</v>
      </c>
      <c r="T25" s="79">
        <v>0</v>
      </c>
      <c r="U25" s="79">
        <v>64.31843703924639</v>
      </c>
      <c r="V25" s="79">
        <v>0</v>
      </c>
      <c r="W25" s="79">
        <v>0</v>
      </c>
      <c r="X25" s="79">
        <v>0</v>
      </c>
      <c r="Y25" s="79">
        <v>380.22967246388521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9.2977302916672055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79">
        <v>0</v>
      </c>
      <c r="AN25" s="79">
        <v>0</v>
      </c>
      <c r="AO25" s="79">
        <v>0</v>
      </c>
      <c r="AP25" s="79">
        <v>0</v>
      </c>
      <c r="AQ25" s="79">
        <v>0</v>
      </c>
      <c r="AR25" s="79">
        <v>0</v>
      </c>
      <c r="AS25" s="79">
        <v>0</v>
      </c>
      <c r="AT25" s="79">
        <v>0</v>
      </c>
      <c r="AU25" s="79">
        <v>0</v>
      </c>
      <c r="AV25" s="79">
        <v>0</v>
      </c>
      <c r="AW25" s="79">
        <v>0</v>
      </c>
      <c r="AX25" s="79">
        <v>0</v>
      </c>
      <c r="AY25" s="79">
        <v>0</v>
      </c>
      <c r="AZ25" s="79">
        <v>0</v>
      </c>
      <c r="BA25" s="79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11.027957957593117</v>
      </c>
      <c r="BM25" s="79">
        <v>0</v>
      </c>
      <c r="BN25" s="79">
        <v>0</v>
      </c>
      <c r="BO25" s="79">
        <v>0</v>
      </c>
      <c r="BP25" s="125">
        <v>25665.088745851594</v>
      </c>
      <c r="BQ25" s="79">
        <v>25334.086144630528</v>
      </c>
      <c r="BR25" s="125">
        <v>50999.174890482122</v>
      </c>
      <c r="BS25" s="79">
        <v>7177.3525625106613</v>
      </c>
      <c r="BT25" s="79">
        <v>6001.9912806873253</v>
      </c>
      <c r="BU25" s="127">
        <v>64178.51873368011</v>
      </c>
      <c r="BX25" s="84"/>
    </row>
    <row r="26" spans="1:76">
      <c r="A26" s="32" t="s">
        <v>459</v>
      </c>
      <c r="B26" s="131" t="s">
        <v>339</v>
      </c>
      <c r="C26" s="104" t="s">
        <v>136</v>
      </c>
      <c r="D26" s="79">
        <v>0</v>
      </c>
      <c r="E26" s="79">
        <v>0</v>
      </c>
      <c r="F26" s="79">
        <v>0</v>
      </c>
      <c r="G26" s="79">
        <v>29.441248519956957</v>
      </c>
      <c r="H26" s="79">
        <v>0</v>
      </c>
      <c r="I26" s="79">
        <v>60.712176113924329</v>
      </c>
      <c r="J26" s="79">
        <v>160.98724703776631</v>
      </c>
      <c r="K26" s="79">
        <v>0</v>
      </c>
      <c r="L26" s="79">
        <v>0</v>
      </c>
      <c r="M26" s="79">
        <v>0</v>
      </c>
      <c r="N26" s="79">
        <v>99.862746495182719</v>
      </c>
      <c r="O26" s="79">
        <v>0</v>
      </c>
      <c r="P26" s="79">
        <v>47.360729802199771</v>
      </c>
      <c r="Q26" s="79">
        <v>1.3886019482615064</v>
      </c>
      <c r="R26" s="79">
        <v>1254.9741270386298</v>
      </c>
      <c r="S26" s="79">
        <v>21951.621602735249</v>
      </c>
      <c r="T26" s="79">
        <v>0</v>
      </c>
      <c r="U26" s="79">
        <v>0</v>
      </c>
      <c r="V26" s="79">
        <v>0</v>
      </c>
      <c r="W26" s="79">
        <v>54.119067182594584</v>
      </c>
      <c r="X26" s="79">
        <v>0</v>
      </c>
      <c r="Y26" s="79">
        <v>202.48061465622891</v>
      </c>
      <c r="Z26" s="79">
        <v>347.55509565600107</v>
      </c>
      <c r="AA26" s="79">
        <v>0</v>
      </c>
      <c r="AB26" s="79">
        <v>0</v>
      </c>
      <c r="AC26" s="79">
        <v>0</v>
      </c>
      <c r="AD26" s="79">
        <v>60.114133952747636</v>
      </c>
      <c r="AE26" s="79">
        <v>0</v>
      </c>
      <c r="AF26" s="79">
        <v>0</v>
      </c>
      <c r="AG26" s="79">
        <v>10.012370111547941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162.44517205730043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35.582050047727158</v>
      </c>
      <c r="BM26" s="79">
        <v>0</v>
      </c>
      <c r="BN26" s="79">
        <v>0</v>
      </c>
      <c r="BO26" s="79">
        <v>0</v>
      </c>
      <c r="BP26" s="125">
        <v>24478.656983355322</v>
      </c>
      <c r="BQ26" s="79">
        <v>13460.303627268937</v>
      </c>
      <c r="BR26" s="125">
        <v>37938.960610624257</v>
      </c>
      <c r="BS26" s="79">
        <v>6130.4130458897889</v>
      </c>
      <c r="BT26" s="79">
        <v>3322.5769085127454</v>
      </c>
      <c r="BU26" s="127">
        <v>47391.950565026789</v>
      </c>
      <c r="BX26" s="84"/>
    </row>
    <row r="27" spans="1:76">
      <c r="A27" s="32" t="s">
        <v>460</v>
      </c>
      <c r="B27" s="131" t="s">
        <v>340</v>
      </c>
      <c r="C27" s="104" t="s">
        <v>137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87.463699161088115</v>
      </c>
      <c r="O27" s="79">
        <v>0</v>
      </c>
      <c r="P27" s="79">
        <v>0</v>
      </c>
      <c r="Q27" s="79">
        <v>377.33893693426324</v>
      </c>
      <c r="R27" s="79">
        <v>0</v>
      </c>
      <c r="S27" s="79">
        <v>0</v>
      </c>
      <c r="T27" s="79">
        <v>517.26764147674135</v>
      </c>
      <c r="U27" s="79">
        <v>0</v>
      </c>
      <c r="V27" s="79">
        <v>62.016081931699247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79">
        <v>0</v>
      </c>
      <c r="AN27" s="79">
        <v>0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0</v>
      </c>
      <c r="AU27" s="7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0</v>
      </c>
      <c r="BN27" s="79">
        <v>0</v>
      </c>
      <c r="BO27" s="79">
        <v>0</v>
      </c>
      <c r="BP27" s="125">
        <v>1044.086359503792</v>
      </c>
      <c r="BQ27" s="79">
        <v>21580.757085384696</v>
      </c>
      <c r="BR27" s="125">
        <v>22624.843444888487</v>
      </c>
      <c r="BS27" s="79">
        <v>5227.8797805402537</v>
      </c>
      <c r="BT27" s="79">
        <v>5244.8301869641091</v>
      </c>
      <c r="BU27" s="127">
        <v>33097.553412392852</v>
      </c>
      <c r="BX27" s="84"/>
    </row>
    <row r="28" spans="1:76">
      <c r="A28" s="32" t="s">
        <v>461</v>
      </c>
      <c r="B28" s="131" t="s">
        <v>341</v>
      </c>
      <c r="C28" s="104" t="s">
        <v>138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80.851094001644057</v>
      </c>
      <c r="J28" s="79">
        <v>0</v>
      </c>
      <c r="K28" s="79">
        <v>0</v>
      </c>
      <c r="L28" s="79">
        <v>0</v>
      </c>
      <c r="M28" s="79">
        <v>0</v>
      </c>
      <c r="N28" s="79">
        <v>57.431420788721127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1844.4101874481842</v>
      </c>
      <c r="V28" s="79">
        <v>80.952221780138032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9">
        <v>0</v>
      </c>
      <c r="AM28" s="79">
        <v>0</v>
      </c>
      <c r="AN28" s="79">
        <v>0</v>
      </c>
      <c r="AO28" s="79">
        <v>0</v>
      </c>
      <c r="AP28" s="79">
        <v>0</v>
      </c>
      <c r="AQ28" s="79">
        <v>0</v>
      </c>
      <c r="AR28" s="79">
        <v>0</v>
      </c>
      <c r="AS28" s="79">
        <v>0</v>
      </c>
      <c r="AT28" s="79">
        <v>0</v>
      </c>
      <c r="AU28" s="79">
        <v>0</v>
      </c>
      <c r="AV28" s="79">
        <v>0</v>
      </c>
      <c r="AW28" s="79">
        <v>0</v>
      </c>
      <c r="AX28" s="79">
        <v>0</v>
      </c>
      <c r="AY28" s="79">
        <v>0</v>
      </c>
      <c r="AZ28" s="79">
        <v>0</v>
      </c>
      <c r="BA28" s="79">
        <v>0</v>
      </c>
      <c r="BB28" s="79">
        <v>0</v>
      </c>
      <c r="BC28" s="79">
        <v>0</v>
      </c>
      <c r="BD28" s="79">
        <v>0</v>
      </c>
      <c r="BE28" s="79">
        <v>0</v>
      </c>
      <c r="BF28" s="79">
        <v>0</v>
      </c>
      <c r="BG28" s="79">
        <v>0</v>
      </c>
      <c r="BH28" s="79">
        <v>0</v>
      </c>
      <c r="BI28" s="79">
        <v>0</v>
      </c>
      <c r="BJ28" s="79">
        <v>0</v>
      </c>
      <c r="BK28" s="79">
        <v>0</v>
      </c>
      <c r="BL28" s="79">
        <v>0</v>
      </c>
      <c r="BM28" s="79">
        <v>0</v>
      </c>
      <c r="BN28" s="79">
        <v>0</v>
      </c>
      <c r="BO28" s="79">
        <v>0</v>
      </c>
      <c r="BP28" s="125">
        <v>2063.6449240186876</v>
      </c>
      <c r="BQ28" s="79">
        <v>24828.303218044104</v>
      </c>
      <c r="BR28" s="125">
        <v>26891.948142062793</v>
      </c>
      <c r="BS28" s="79">
        <v>15117.365743664364</v>
      </c>
      <c r="BT28" s="79">
        <v>5330.1388913122328</v>
      </c>
      <c r="BU28" s="127">
        <v>47339.452777039391</v>
      </c>
      <c r="BX28" s="84"/>
    </row>
    <row r="29" spans="1:76">
      <c r="A29" s="32" t="s">
        <v>462</v>
      </c>
      <c r="B29" s="131" t="s">
        <v>342</v>
      </c>
      <c r="C29" s="104" t="s">
        <v>139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149.46582513861802</v>
      </c>
      <c r="V29" s="79">
        <v>943.60220955015916</v>
      </c>
      <c r="W29" s="79">
        <v>0</v>
      </c>
      <c r="X29" s="79">
        <v>0</v>
      </c>
      <c r="Y29" s="79">
        <v>0</v>
      </c>
      <c r="Z29" s="79">
        <v>25.651897242383651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79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79">
        <v>0</v>
      </c>
      <c r="BO29" s="79">
        <v>0</v>
      </c>
      <c r="BP29" s="125">
        <v>1118.7199319311608</v>
      </c>
      <c r="BQ29" s="79">
        <v>35594.444582457683</v>
      </c>
      <c r="BR29" s="125">
        <v>36713.164514388845</v>
      </c>
      <c r="BS29" s="79">
        <v>9723.040699156807</v>
      </c>
      <c r="BT29" s="79">
        <v>6663.394644751078</v>
      </c>
      <c r="BU29" s="127">
        <v>53099.59985829673</v>
      </c>
      <c r="BX29" s="84"/>
    </row>
    <row r="30" spans="1:76">
      <c r="A30" s="32" t="s">
        <v>463</v>
      </c>
      <c r="B30" s="131" t="s">
        <v>366</v>
      </c>
      <c r="C30" s="104" t="s">
        <v>140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1516.2340991137455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79">
        <v>0</v>
      </c>
      <c r="AN30" s="79">
        <v>0</v>
      </c>
      <c r="AO30" s="79">
        <v>0</v>
      </c>
      <c r="AP30" s="79">
        <v>0</v>
      </c>
      <c r="AQ30" s="79">
        <v>0</v>
      </c>
      <c r="AR30" s="79">
        <v>0</v>
      </c>
      <c r="AS30" s="79">
        <v>0</v>
      </c>
      <c r="AT30" s="79">
        <v>0</v>
      </c>
      <c r="AU30" s="79">
        <v>0</v>
      </c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0</v>
      </c>
      <c r="BM30" s="79">
        <v>0</v>
      </c>
      <c r="BN30" s="79">
        <v>0</v>
      </c>
      <c r="BO30" s="79">
        <v>0</v>
      </c>
      <c r="BP30" s="125">
        <v>1516.2340991137455</v>
      </c>
      <c r="BQ30" s="79">
        <v>40029.462751043931</v>
      </c>
      <c r="BR30" s="125">
        <v>41545.696850157678</v>
      </c>
      <c r="BS30" s="79">
        <v>6856.9566397445997</v>
      </c>
      <c r="BT30" s="79">
        <v>9777.8006269646139</v>
      </c>
      <c r="BU30" s="127">
        <v>58180.454116866895</v>
      </c>
      <c r="BX30" s="84"/>
    </row>
    <row r="31" spans="1:76">
      <c r="A31" s="32" t="s">
        <v>464</v>
      </c>
      <c r="B31" s="131" t="s">
        <v>343</v>
      </c>
      <c r="C31" s="104" t="s">
        <v>141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12.903411598178481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79">
        <v>0</v>
      </c>
      <c r="AN31" s="79">
        <v>0</v>
      </c>
      <c r="AO31" s="79">
        <v>0</v>
      </c>
      <c r="AP31" s="79">
        <v>0</v>
      </c>
      <c r="AQ31" s="79">
        <v>0</v>
      </c>
      <c r="AR31" s="79">
        <v>0</v>
      </c>
      <c r="AS31" s="79">
        <v>0</v>
      </c>
      <c r="AT31" s="79">
        <v>0</v>
      </c>
      <c r="AU31" s="79">
        <v>0</v>
      </c>
      <c r="AV31" s="79">
        <v>0</v>
      </c>
      <c r="AW31" s="79">
        <v>0</v>
      </c>
      <c r="AX31" s="79">
        <v>0</v>
      </c>
      <c r="AY31" s="79">
        <v>0</v>
      </c>
      <c r="AZ31" s="79">
        <v>0</v>
      </c>
      <c r="BA31" s="79">
        <v>0</v>
      </c>
      <c r="BB31" s="79">
        <v>0</v>
      </c>
      <c r="BC31" s="79">
        <v>0</v>
      </c>
      <c r="BD31" s="79">
        <v>0</v>
      </c>
      <c r="BE31" s="79">
        <v>0</v>
      </c>
      <c r="BF31" s="79">
        <v>0</v>
      </c>
      <c r="BG31" s="79">
        <v>0</v>
      </c>
      <c r="BH31" s="79">
        <v>0</v>
      </c>
      <c r="BI31" s="79">
        <v>0</v>
      </c>
      <c r="BJ31" s="79">
        <v>0</v>
      </c>
      <c r="BK31" s="79">
        <v>0</v>
      </c>
      <c r="BL31" s="79">
        <v>0</v>
      </c>
      <c r="BM31" s="79">
        <v>0</v>
      </c>
      <c r="BN31" s="79">
        <v>0</v>
      </c>
      <c r="BO31" s="79">
        <v>0</v>
      </c>
      <c r="BP31" s="125">
        <v>12.903411598178481</v>
      </c>
      <c r="BQ31" s="79">
        <v>1428.1673131271789</v>
      </c>
      <c r="BR31" s="125">
        <v>1441.0707247253574</v>
      </c>
      <c r="BS31" s="79">
        <v>353.20740700178118</v>
      </c>
      <c r="BT31" s="79">
        <v>431.93267851200892</v>
      </c>
      <c r="BU31" s="127">
        <v>2226.2108102391476</v>
      </c>
      <c r="BX31" s="84"/>
    </row>
    <row r="32" spans="1:76">
      <c r="A32" s="32" t="s">
        <v>465</v>
      </c>
      <c r="B32" s="131" t="s">
        <v>344</v>
      </c>
      <c r="C32" s="104" t="s">
        <v>142</v>
      </c>
      <c r="D32" s="79">
        <v>0</v>
      </c>
      <c r="E32" s="79">
        <v>0</v>
      </c>
      <c r="F32" s="79">
        <v>0</v>
      </c>
      <c r="G32" s="79">
        <v>2.8338415841584159</v>
      </c>
      <c r="H32" s="79">
        <v>0</v>
      </c>
      <c r="I32" s="79">
        <v>125.36963366336633</v>
      </c>
      <c r="J32" s="79">
        <v>934.66871501023843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757.45932472016716</v>
      </c>
      <c r="Q32" s="79">
        <v>55.024342339671726</v>
      </c>
      <c r="R32" s="79">
        <v>0</v>
      </c>
      <c r="S32" s="79">
        <v>337.8792967367263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12135.095822956166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10.921801980198021</v>
      </c>
      <c r="AF32" s="79">
        <v>12.25107405343179</v>
      </c>
      <c r="AG32" s="79">
        <v>27.645644572097687</v>
      </c>
      <c r="AH32" s="79">
        <v>18.17294626306121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98.439049504950489</v>
      </c>
      <c r="BH32" s="79">
        <v>0</v>
      </c>
      <c r="BI32" s="79">
        <v>0</v>
      </c>
      <c r="BJ32" s="79">
        <v>0</v>
      </c>
      <c r="BK32" s="79">
        <v>0</v>
      </c>
      <c r="BL32" s="79">
        <v>150.97213744641559</v>
      </c>
      <c r="BM32" s="79">
        <v>0</v>
      </c>
      <c r="BN32" s="79">
        <v>0</v>
      </c>
      <c r="BO32" s="79">
        <v>0</v>
      </c>
      <c r="BP32" s="125">
        <v>14666.733630830648</v>
      </c>
      <c r="BQ32" s="79">
        <v>14292.768551860376</v>
      </c>
      <c r="BR32" s="125">
        <v>28959.502182691023</v>
      </c>
      <c r="BS32" s="79">
        <v>13636.857236036398</v>
      </c>
      <c r="BT32" s="79">
        <v>3865.2624290389085</v>
      </c>
      <c r="BU32" s="127">
        <v>46461.621847766328</v>
      </c>
      <c r="BX32" s="84"/>
    </row>
    <row r="33" spans="1:76">
      <c r="A33" s="32" t="s">
        <v>466</v>
      </c>
      <c r="B33" s="131" t="s">
        <v>345</v>
      </c>
      <c r="C33" s="104" t="s">
        <v>143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6.4868331349501647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2601.0263304029349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79">
        <v>0</v>
      </c>
      <c r="AN33" s="79">
        <v>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79">
        <v>0</v>
      </c>
      <c r="AV33" s="79">
        <v>0</v>
      </c>
      <c r="AW33" s="79">
        <v>0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0</v>
      </c>
      <c r="BM33" s="79">
        <v>0</v>
      </c>
      <c r="BN33" s="79">
        <v>0</v>
      </c>
      <c r="BO33" s="79">
        <v>0</v>
      </c>
      <c r="BP33" s="125">
        <v>2607.5131635378852</v>
      </c>
      <c r="BQ33" s="79">
        <v>0</v>
      </c>
      <c r="BR33" s="125">
        <v>2607.5131635378852</v>
      </c>
      <c r="BS33" s="79">
        <v>0</v>
      </c>
      <c r="BT33" s="79">
        <v>88.474818749508501</v>
      </c>
      <c r="BU33" s="127">
        <v>2695.9879822873936</v>
      </c>
      <c r="BX33" s="84"/>
    </row>
    <row r="34" spans="1:76">
      <c r="A34" s="32" t="s">
        <v>467</v>
      </c>
      <c r="B34" s="131" t="s">
        <v>367</v>
      </c>
      <c r="C34" s="104" t="s">
        <v>53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48914.246844947847</v>
      </c>
      <c r="AB34" s="79">
        <v>0</v>
      </c>
      <c r="AC34" s="79">
        <v>2241.1904217863357</v>
      </c>
      <c r="AD34" s="79">
        <v>0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79">
        <v>0</v>
      </c>
      <c r="AN34" s="79">
        <v>0</v>
      </c>
      <c r="AO34" s="79">
        <v>0</v>
      </c>
      <c r="AP34" s="79">
        <v>0</v>
      </c>
      <c r="AQ34" s="79">
        <v>0</v>
      </c>
      <c r="AR34" s="79">
        <v>0</v>
      </c>
      <c r="AS34" s="79">
        <v>0</v>
      </c>
      <c r="AT34" s="79">
        <v>0</v>
      </c>
      <c r="AU34" s="79">
        <v>0</v>
      </c>
      <c r="AV34" s="79">
        <v>0</v>
      </c>
      <c r="AW34" s="79">
        <v>0</v>
      </c>
      <c r="AX34" s="79">
        <v>0</v>
      </c>
      <c r="AY34" s="79">
        <v>0</v>
      </c>
      <c r="AZ34" s="79">
        <v>0</v>
      </c>
      <c r="BA34" s="79">
        <v>0</v>
      </c>
      <c r="BB34" s="79">
        <v>0</v>
      </c>
      <c r="BC34" s="79">
        <v>0</v>
      </c>
      <c r="BD34" s="79">
        <v>0</v>
      </c>
      <c r="BE34" s="79">
        <v>0</v>
      </c>
      <c r="BF34" s="79">
        <v>0</v>
      </c>
      <c r="BG34" s="79">
        <v>0</v>
      </c>
      <c r="BH34" s="79">
        <v>0</v>
      </c>
      <c r="BI34" s="79">
        <v>0</v>
      </c>
      <c r="BJ34" s="79">
        <v>0</v>
      </c>
      <c r="BK34" s="79">
        <v>0</v>
      </c>
      <c r="BL34" s="79">
        <v>0</v>
      </c>
      <c r="BM34" s="79">
        <v>0</v>
      </c>
      <c r="BN34" s="79">
        <v>0</v>
      </c>
      <c r="BO34" s="79">
        <v>0</v>
      </c>
      <c r="BP34" s="125">
        <v>51155.437266734181</v>
      </c>
      <c r="BQ34" s="79">
        <v>13045.649599999995</v>
      </c>
      <c r="BR34" s="125">
        <v>64201.086866734178</v>
      </c>
      <c r="BS34" s="79">
        <v>3578.3254267689663</v>
      </c>
      <c r="BT34" s="79">
        <v>11713.564176807948</v>
      </c>
      <c r="BU34" s="127">
        <v>79492.976470311085</v>
      </c>
      <c r="BX34" s="84"/>
    </row>
    <row r="35" spans="1:76">
      <c r="A35" s="32" t="s">
        <v>468</v>
      </c>
      <c r="B35" s="131" t="s">
        <v>346</v>
      </c>
      <c r="C35" s="104" t="s">
        <v>54</v>
      </c>
      <c r="D35" s="79">
        <v>0</v>
      </c>
      <c r="E35" s="79">
        <v>0</v>
      </c>
      <c r="F35" s="79">
        <v>0</v>
      </c>
      <c r="G35" s="79">
        <v>0</v>
      </c>
      <c r="H35" s="79">
        <v>4933.8410969637607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11481.617130264447</v>
      </c>
      <c r="AC35" s="79">
        <v>0</v>
      </c>
      <c r="AD35" s="79">
        <v>27.52864838393732</v>
      </c>
      <c r="AE35" s="79">
        <v>0</v>
      </c>
      <c r="AF35" s="79">
        <v>0</v>
      </c>
      <c r="AG35" s="79">
        <v>8.8092360430950052</v>
      </c>
      <c r="AH35" s="79">
        <v>0</v>
      </c>
      <c r="AI35" s="79">
        <v>0</v>
      </c>
      <c r="AJ35" s="79">
        <v>0</v>
      </c>
      <c r="AK35" s="79">
        <v>0</v>
      </c>
      <c r="AL35" s="79">
        <v>0</v>
      </c>
      <c r="AM35" s="79">
        <v>0</v>
      </c>
      <c r="AN35" s="79">
        <v>0</v>
      </c>
      <c r="AO35" s="79">
        <v>0</v>
      </c>
      <c r="AP35" s="79">
        <v>0</v>
      </c>
      <c r="AQ35" s="79">
        <v>0</v>
      </c>
      <c r="AR35" s="79">
        <v>0</v>
      </c>
      <c r="AS35" s="79">
        <v>0</v>
      </c>
      <c r="AT35" s="79">
        <v>0</v>
      </c>
      <c r="AU35" s="79">
        <v>0</v>
      </c>
      <c r="AV35" s="79">
        <v>0</v>
      </c>
      <c r="AW35" s="79">
        <v>0</v>
      </c>
      <c r="AX35" s="79">
        <v>0</v>
      </c>
      <c r="AY35" s="79">
        <v>0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79">
        <v>0</v>
      </c>
      <c r="BO35" s="79">
        <v>0</v>
      </c>
      <c r="BP35" s="125">
        <v>16451.79611165524</v>
      </c>
      <c r="BQ35" s="79">
        <v>0</v>
      </c>
      <c r="BR35" s="125">
        <v>16451.79611165524</v>
      </c>
      <c r="BS35" s="79">
        <v>0</v>
      </c>
      <c r="BT35" s="79">
        <v>388.43425715894568</v>
      </c>
      <c r="BU35" s="127">
        <v>16840.230368814184</v>
      </c>
      <c r="BX35" s="84"/>
    </row>
    <row r="36" spans="1:76">
      <c r="A36" s="32" t="s">
        <v>469</v>
      </c>
      <c r="B36" s="131" t="s">
        <v>368</v>
      </c>
      <c r="C36" s="104" t="s">
        <v>55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1000</v>
      </c>
      <c r="AC36" s="79">
        <v>10306.036342005385</v>
      </c>
      <c r="AD36" s="79">
        <v>0</v>
      </c>
      <c r="AE36" s="79">
        <v>0</v>
      </c>
      <c r="AF36" s="79">
        <v>0</v>
      </c>
      <c r="AG36" s="79">
        <v>0</v>
      </c>
      <c r="AH36" s="79">
        <v>0</v>
      </c>
      <c r="AI36" s="79">
        <v>0</v>
      </c>
      <c r="AJ36" s="79">
        <v>0</v>
      </c>
      <c r="AK36" s="79">
        <v>0</v>
      </c>
      <c r="AL36" s="79">
        <v>0</v>
      </c>
      <c r="AM36" s="79">
        <v>0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79">
        <v>0</v>
      </c>
      <c r="AV36" s="79">
        <v>0</v>
      </c>
      <c r="AW36" s="79">
        <v>0</v>
      </c>
      <c r="AX36" s="79">
        <v>0</v>
      </c>
      <c r="AY36" s="79">
        <v>0</v>
      </c>
      <c r="AZ36" s="79">
        <v>0</v>
      </c>
      <c r="BA36" s="79">
        <v>0</v>
      </c>
      <c r="BB36" s="79">
        <v>0</v>
      </c>
      <c r="BC36" s="79">
        <v>0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79">
        <v>0</v>
      </c>
      <c r="BJ36" s="79">
        <v>0</v>
      </c>
      <c r="BK36" s="79">
        <v>213.15486274509803</v>
      </c>
      <c r="BL36" s="79">
        <v>0</v>
      </c>
      <c r="BM36" s="79">
        <v>0</v>
      </c>
      <c r="BN36" s="79">
        <v>0</v>
      </c>
      <c r="BO36" s="79">
        <v>0</v>
      </c>
      <c r="BP36" s="125">
        <v>11519.191204750483</v>
      </c>
      <c r="BQ36" s="79">
        <v>2329.7147008081774</v>
      </c>
      <c r="BR36" s="125">
        <v>13848.90590555866</v>
      </c>
      <c r="BS36" s="79">
        <v>12700.827683797077</v>
      </c>
      <c r="BT36" s="79">
        <v>571.73024214734221</v>
      </c>
      <c r="BU36" s="127">
        <v>27121.463831503079</v>
      </c>
      <c r="BX36" s="84"/>
    </row>
    <row r="37" spans="1:76">
      <c r="A37" s="32" t="s">
        <v>470</v>
      </c>
      <c r="B37" s="131" t="s">
        <v>369</v>
      </c>
      <c r="C37" s="104" t="s">
        <v>56</v>
      </c>
      <c r="D37" s="79">
        <v>0</v>
      </c>
      <c r="E37" s="79">
        <v>0</v>
      </c>
      <c r="F37" s="79">
        <v>0</v>
      </c>
      <c r="G37" s="79">
        <v>14.79669599461273</v>
      </c>
      <c r="H37" s="79">
        <v>0</v>
      </c>
      <c r="I37" s="79">
        <v>16.536161326663564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96.520603613183908</v>
      </c>
      <c r="R37" s="79">
        <v>0</v>
      </c>
      <c r="S37" s="79">
        <v>162.76718829577953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383536.14672169706</v>
      </c>
      <c r="AE37" s="79">
        <v>0</v>
      </c>
      <c r="AF37" s="79">
        <v>13.77015769788734</v>
      </c>
      <c r="AG37" s="79">
        <v>48.156696037171479</v>
      </c>
      <c r="AH37" s="79">
        <v>81.239393065848446</v>
      </c>
      <c r="AI37" s="79">
        <v>0</v>
      </c>
      <c r="AJ37" s="79">
        <v>0</v>
      </c>
      <c r="AK37" s="79">
        <v>2.0806868375022605</v>
      </c>
      <c r="AL37" s="79">
        <v>0</v>
      </c>
      <c r="AM37" s="79">
        <v>211.50023151219045</v>
      </c>
      <c r="AN37" s="79">
        <v>0</v>
      </c>
      <c r="AO37" s="79">
        <v>0</v>
      </c>
      <c r="AP37" s="79">
        <v>0</v>
      </c>
      <c r="AQ37" s="79">
        <v>29.487471230061612</v>
      </c>
      <c r="AR37" s="79">
        <v>0</v>
      </c>
      <c r="AS37" s="79">
        <v>0</v>
      </c>
      <c r="AT37" s="79">
        <v>0</v>
      </c>
      <c r="AU37" s="79">
        <v>0</v>
      </c>
      <c r="AV37" s="79">
        <v>25.415005135287888</v>
      </c>
      <c r="AW37" s="79">
        <v>0</v>
      </c>
      <c r="AX37" s="79">
        <v>0</v>
      </c>
      <c r="AY37" s="79">
        <v>0</v>
      </c>
      <c r="AZ37" s="79">
        <v>0</v>
      </c>
      <c r="BA37" s="79">
        <v>0</v>
      </c>
      <c r="BB37" s="79">
        <v>35.984387755102041</v>
      </c>
      <c r="BC37" s="79">
        <v>0</v>
      </c>
      <c r="BD37" s="79">
        <v>82.050869984611836</v>
      </c>
      <c r="BE37" s="79">
        <v>0</v>
      </c>
      <c r="BF37" s="79">
        <v>0</v>
      </c>
      <c r="BG37" s="79">
        <v>0</v>
      </c>
      <c r="BH37" s="79">
        <v>0</v>
      </c>
      <c r="BI37" s="79">
        <v>0</v>
      </c>
      <c r="BJ37" s="79">
        <v>0</v>
      </c>
      <c r="BK37" s="79">
        <v>0</v>
      </c>
      <c r="BL37" s="79">
        <v>50.194296125915436</v>
      </c>
      <c r="BM37" s="79">
        <v>0</v>
      </c>
      <c r="BN37" s="79">
        <v>0</v>
      </c>
      <c r="BO37" s="79">
        <v>0</v>
      </c>
      <c r="BP37" s="125">
        <v>384406.64656630886</v>
      </c>
      <c r="BQ37" s="79">
        <v>585.82843609318354</v>
      </c>
      <c r="BR37" s="125">
        <v>384992.47500240203</v>
      </c>
      <c r="BS37" s="79">
        <v>0</v>
      </c>
      <c r="BT37" s="79">
        <v>11248.169564298018</v>
      </c>
      <c r="BU37" s="127">
        <v>396240.64456670004</v>
      </c>
      <c r="BX37" s="84"/>
    </row>
    <row r="38" spans="1:76">
      <c r="A38" s="32" t="s">
        <v>471</v>
      </c>
      <c r="B38" s="131" t="s">
        <v>347</v>
      </c>
      <c r="C38" s="104" t="s">
        <v>57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>
        <v>18.207545454545453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12.441505050505052</v>
      </c>
      <c r="T38" s="79">
        <v>0</v>
      </c>
      <c r="U38" s="79">
        <v>0</v>
      </c>
      <c r="V38" s="79">
        <v>2.2636363636363637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144.9659898989899</v>
      </c>
      <c r="AE38" s="79">
        <v>31857.070494949498</v>
      </c>
      <c r="AF38" s="79">
        <v>177.19152525252525</v>
      </c>
      <c r="AG38" s="79">
        <v>145.2190707070707</v>
      </c>
      <c r="AH38" s="79">
        <v>171.43164646464646</v>
      </c>
      <c r="AI38" s="79">
        <v>0</v>
      </c>
      <c r="AJ38" s="79">
        <v>0</v>
      </c>
      <c r="AK38" s="79">
        <v>4.4625555555555554</v>
      </c>
      <c r="AL38" s="79">
        <v>0</v>
      </c>
      <c r="AM38" s="79">
        <v>277.31455555555556</v>
      </c>
      <c r="AN38" s="79">
        <v>0</v>
      </c>
      <c r="AO38" s="79">
        <v>0</v>
      </c>
      <c r="AP38" s="79">
        <v>0</v>
      </c>
      <c r="AQ38" s="79">
        <v>0</v>
      </c>
      <c r="AR38" s="79">
        <v>0</v>
      </c>
      <c r="AS38" s="79">
        <v>0</v>
      </c>
      <c r="AT38" s="79">
        <v>0</v>
      </c>
      <c r="AU38" s="79">
        <v>0</v>
      </c>
      <c r="AV38" s="79">
        <v>0</v>
      </c>
      <c r="AW38" s="79">
        <v>0</v>
      </c>
      <c r="AX38" s="79">
        <v>0</v>
      </c>
      <c r="AY38" s="79">
        <v>0</v>
      </c>
      <c r="AZ38" s="79">
        <v>0</v>
      </c>
      <c r="BA38" s="79">
        <v>6.261181818181818</v>
      </c>
      <c r="BB38" s="79">
        <v>0</v>
      </c>
      <c r="BC38" s="79">
        <v>6.6143737373737368</v>
      </c>
      <c r="BD38" s="79">
        <v>64.850454545454554</v>
      </c>
      <c r="BE38" s="79">
        <v>0</v>
      </c>
      <c r="BF38" s="79">
        <v>0</v>
      </c>
      <c r="BG38" s="79">
        <v>0</v>
      </c>
      <c r="BH38" s="79">
        <v>0</v>
      </c>
      <c r="BI38" s="79">
        <v>0</v>
      </c>
      <c r="BJ38" s="79">
        <v>0</v>
      </c>
      <c r="BK38" s="79">
        <v>0</v>
      </c>
      <c r="BL38" s="79">
        <v>32.499575757575755</v>
      </c>
      <c r="BM38" s="79">
        <v>0</v>
      </c>
      <c r="BN38" s="79">
        <v>0</v>
      </c>
      <c r="BO38" s="79">
        <v>0</v>
      </c>
      <c r="BP38" s="125">
        <v>32920.794111111107</v>
      </c>
      <c r="BQ38" s="79">
        <v>440.53984124576124</v>
      </c>
      <c r="BR38" s="125">
        <v>33361.333952356865</v>
      </c>
      <c r="BS38" s="79">
        <v>-870.70458739743424</v>
      </c>
      <c r="BT38" s="79">
        <v>529.84314283072536</v>
      </c>
      <c r="BU38" s="127">
        <v>33020.472507790153</v>
      </c>
      <c r="BX38" s="84"/>
    </row>
    <row r="39" spans="1:76">
      <c r="A39" s="32" t="s">
        <v>472</v>
      </c>
      <c r="B39" s="131" t="s">
        <v>370</v>
      </c>
      <c r="C39" s="104" t="s">
        <v>58</v>
      </c>
      <c r="D39" s="79">
        <v>0</v>
      </c>
      <c r="E39" s="79">
        <v>0</v>
      </c>
      <c r="F39" s="79">
        <v>29.24946447117971</v>
      </c>
      <c r="G39" s="79">
        <v>0</v>
      </c>
      <c r="H39" s="79">
        <v>663.81476818227054</v>
      </c>
      <c r="I39" s="79">
        <v>0</v>
      </c>
      <c r="J39" s="79">
        <v>244.28932142054924</v>
      </c>
      <c r="K39" s="79">
        <v>0</v>
      </c>
      <c r="L39" s="79">
        <v>0</v>
      </c>
      <c r="M39" s="79">
        <v>496.35395498019597</v>
      </c>
      <c r="N39" s="79">
        <v>0</v>
      </c>
      <c r="O39" s="79">
        <v>0</v>
      </c>
      <c r="P39" s="79">
        <v>0</v>
      </c>
      <c r="Q39" s="79">
        <v>100.63910666455723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859.02831180097871</v>
      </c>
      <c r="AE39" s="79">
        <v>304.5528333516279</v>
      </c>
      <c r="AF39" s="79">
        <v>129627.07286231917</v>
      </c>
      <c r="AG39" s="79">
        <v>2198.2438164973532</v>
      </c>
      <c r="AH39" s="79">
        <v>118.33434654093881</v>
      </c>
      <c r="AI39" s="79">
        <v>0</v>
      </c>
      <c r="AJ39" s="79">
        <v>0</v>
      </c>
      <c r="AK39" s="79">
        <v>6.355389600650752</v>
      </c>
      <c r="AL39" s="79">
        <v>3.4986218007344823</v>
      </c>
      <c r="AM39" s="79">
        <v>8.867913326607864</v>
      </c>
      <c r="AN39" s="79">
        <v>28.220499463566281</v>
      </c>
      <c r="AO39" s="79">
        <v>2.7808286913306466</v>
      </c>
      <c r="AP39" s="79">
        <v>0</v>
      </c>
      <c r="AQ39" s="79">
        <v>0</v>
      </c>
      <c r="AR39" s="79">
        <v>0</v>
      </c>
      <c r="AS39" s="79">
        <v>0</v>
      </c>
      <c r="AT39" s="79">
        <v>0</v>
      </c>
      <c r="AU39" s="79">
        <v>9.6790441262641309</v>
      </c>
      <c r="AV39" s="79">
        <v>0</v>
      </c>
      <c r="AW39" s="79">
        <v>4.6594492213110163E-2</v>
      </c>
      <c r="AX39" s="79">
        <v>0</v>
      </c>
      <c r="AY39" s="79">
        <v>0</v>
      </c>
      <c r="AZ39" s="79">
        <v>0</v>
      </c>
      <c r="BA39" s="79">
        <v>0</v>
      </c>
      <c r="BB39" s="79">
        <v>0</v>
      </c>
      <c r="BC39" s="79">
        <v>0</v>
      </c>
      <c r="BD39" s="79">
        <v>335.64726126745529</v>
      </c>
      <c r="BE39" s="79">
        <v>327.10797790305435</v>
      </c>
      <c r="BF39" s="79">
        <v>2.4184524202953668</v>
      </c>
      <c r="BG39" s="79">
        <v>7.0088823108004954</v>
      </c>
      <c r="BH39" s="79">
        <v>3.2612079923260651</v>
      </c>
      <c r="BI39" s="79">
        <v>0.7270029569072356</v>
      </c>
      <c r="BJ39" s="79">
        <v>2.7322217136028004E-2</v>
      </c>
      <c r="BK39" s="79">
        <v>0</v>
      </c>
      <c r="BL39" s="79">
        <v>0</v>
      </c>
      <c r="BM39" s="79">
        <v>0</v>
      </c>
      <c r="BN39" s="79">
        <v>0</v>
      </c>
      <c r="BO39" s="79">
        <v>0</v>
      </c>
      <c r="BP39" s="125">
        <v>135377.22578479812</v>
      </c>
      <c r="BQ39" s="79">
        <v>228.19833878383423</v>
      </c>
      <c r="BR39" s="125">
        <v>135605.42412358196</v>
      </c>
      <c r="BS39" s="79">
        <v>-140096.97965173295</v>
      </c>
      <c r="BT39" s="79">
        <v>7373.4619326368302</v>
      </c>
      <c r="BU39" s="127">
        <v>2881.9064044858387</v>
      </c>
      <c r="BX39" s="84"/>
    </row>
    <row r="40" spans="1:76">
      <c r="A40" s="32" t="s">
        <v>473</v>
      </c>
      <c r="B40" s="131" t="s">
        <v>371</v>
      </c>
      <c r="C40" s="104" t="s">
        <v>59</v>
      </c>
      <c r="D40" s="79">
        <v>0</v>
      </c>
      <c r="E40" s="79">
        <v>0</v>
      </c>
      <c r="F40" s="79">
        <v>0</v>
      </c>
      <c r="G40" s="79">
        <v>0</v>
      </c>
      <c r="H40" s="79">
        <v>625.0091062133896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9901.6378602071491</v>
      </c>
      <c r="AG40" s="79">
        <v>72696.759195797407</v>
      </c>
      <c r="AH40" s="79">
        <v>439.18835600952264</v>
      </c>
      <c r="AI40" s="79">
        <v>0</v>
      </c>
      <c r="AJ40" s="79">
        <v>0</v>
      </c>
      <c r="AK40" s="79">
        <v>45.458455333909839</v>
      </c>
      <c r="AL40" s="79">
        <v>0.34194733333954097</v>
      </c>
      <c r="AM40" s="79">
        <v>0</v>
      </c>
      <c r="AN40" s="79">
        <v>0</v>
      </c>
      <c r="AO40" s="79">
        <v>0</v>
      </c>
      <c r="AP40" s="79">
        <v>0</v>
      </c>
      <c r="AQ40" s="79">
        <v>1.3042164133325196</v>
      </c>
      <c r="AR40" s="79">
        <v>0</v>
      </c>
      <c r="AS40" s="79">
        <v>0</v>
      </c>
      <c r="AT40" s="79">
        <v>0</v>
      </c>
      <c r="AU40" s="79">
        <v>0</v>
      </c>
      <c r="AV40" s="79">
        <v>0</v>
      </c>
      <c r="AW40" s="79">
        <v>0</v>
      </c>
      <c r="AX40" s="79">
        <v>0</v>
      </c>
      <c r="AY40" s="79">
        <v>0</v>
      </c>
      <c r="AZ40" s="79">
        <v>18.111510778655045</v>
      </c>
      <c r="BA40" s="79">
        <v>0</v>
      </c>
      <c r="BB40" s="79">
        <v>0</v>
      </c>
      <c r="BC40" s="79">
        <v>0</v>
      </c>
      <c r="BD40" s="79">
        <v>2.9154336999534349</v>
      </c>
      <c r="BE40" s="79">
        <v>89.552320589158711</v>
      </c>
      <c r="BF40" s="79">
        <v>116.65181358861749</v>
      </c>
      <c r="BG40" s="79">
        <v>135.48115468653708</v>
      </c>
      <c r="BH40" s="79">
        <v>0</v>
      </c>
      <c r="BI40" s="79">
        <v>32.084864115819897</v>
      </c>
      <c r="BJ40" s="79">
        <v>0</v>
      </c>
      <c r="BK40" s="79">
        <v>0</v>
      </c>
      <c r="BL40" s="79">
        <v>92.827052181668321</v>
      </c>
      <c r="BM40" s="79">
        <v>0</v>
      </c>
      <c r="BN40" s="79">
        <v>0</v>
      </c>
      <c r="BO40" s="79">
        <v>0</v>
      </c>
      <c r="BP40" s="125">
        <v>84197.323286948464</v>
      </c>
      <c r="BQ40" s="79">
        <v>0</v>
      </c>
      <c r="BR40" s="125">
        <v>84197.323286948464</v>
      </c>
      <c r="BS40" s="79">
        <v>-85111.892984339269</v>
      </c>
      <c r="BT40" s="79">
        <v>3928.7959637708873</v>
      </c>
      <c r="BU40" s="127">
        <v>3014.2262663800793</v>
      </c>
      <c r="BX40" s="84"/>
    </row>
    <row r="41" spans="1:76">
      <c r="A41" s="32" t="s">
        <v>474</v>
      </c>
      <c r="B41" s="131" t="s">
        <v>372</v>
      </c>
      <c r="C41" s="104" t="s">
        <v>60</v>
      </c>
      <c r="D41" s="79">
        <v>0</v>
      </c>
      <c r="E41" s="79">
        <v>0</v>
      </c>
      <c r="F41" s="79">
        <v>0</v>
      </c>
      <c r="G41" s="79">
        <v>0</v>
      </c>
      <c r="H41" s="79">
        <v>0</v>
      </c>
      <c r="I41" s="79">
        <v>6.0277275143191513</v>
      </c>
      <c r="J41" s="79">
        <v>0</v>
      </c>
      <c r="K41" s="79">
        <v>307.90455589581296</v>
      </c>
      <c r="L41" s="79">
        <v>0</v>
      </c>
      <c r="M41" s="79">
        <v>0</v>
      </c>
      <c r="N41" s="79">
        <v>0</v>
      </c>
      <c r="O41" s="79">
        <v>0</v>
      </c>
      <c r="P41" s="79">
        <v>15.1323879501691</v>
      </c>
      <c r="Q41" s="79">
        <v>126.82480306698778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  <c r="AC41" s="79">
        <v>0</v>
      </c>
      <c r="AD41" s="79">
        <v>29.496846463430686</v>
      </c>
      <c r="AE41" s="79">
        <v>1.4373019270419389</v>
      </c>
      <c r="AF41" s="79">
        <v>869.39605711918671</v>
      </c>
      <c r="AG41" s="79">
        <v>29121.973761076057</v>
      </c>
      <c r="AH41" s="79">
        <v>43298.560652938628</v>
      </c>
      <c r="AI41" s="79">
        <v>0</v>
      </c>
      <c r="AJ41" s="79">
        <v>0</v>
      </c>
      <c r="AK41" s="79">
        <v>47.18934360156797</v>
      </c>
      <c r="AL41" s="79">
        <v>0</v>
      </c>
      <c r="AM41" s="79">
        <v>51.587083273139235</v>
      </c>
      <c r="AN41" s="79">
        <v>0</v>
      </c>
      <c r="AO41" s="79">
        <v>0</v>
      </c>
      <c r="AP41" s="79">
        <v>0</v>
      </c>
      <c r="AQ41" s="79">
        <v>0</v>
      </c>
      <c r="AR41" s="79">
        <v>0</v>
      </c>
      <c r="AS41" s="79">
        <v>0</v>
      </c>
      <c r="AT41" s="79">
        <v>0</v>
      </c>
      <c r="AU41" s="79">
        <v>0</v>
      </c>
      <c r="AV41" s="79">
        <v>0</v>
      </c>
      <c r="AW41" s="79">
        <v>0</v>
      </c>
      <c r="AX41" s="79">
        <v>0</v>
      </c>
      <c r="AY41" s="79">
        <v>0</v>
      </c>
      <c r="AZ41" s="79">
        <v>0</v>
      </c>
      <c r="BA41" s="79">
        <v>0</v>
      </c>
      <c r="BB41" s="79">
        <v>0</v>
      </c>
      <c r="BC41" s="79">
        <v>0</v>
      </c>
      <c r="BD41" s="79">
        <v>2.3605156268314604</v>
      </c>
      <c r="BE41" s="79">
        <v>67.810731602110536</v>
      </c>
      <c r="BF41" s="79">
        <v>171.59292838550991</v>
      </c>
      <c r="BG41" s="79">
        <v>0</v>
      </c>
      <c r="BH41" s="79">
        <v>0</v>
      </c>
      <c r="BI41" s="79">
        <v>0</v>
      </c>
      <c r="BJ41" s="79">
        <v>0</v>
      </c>
      <c r="BK41" s="79">
        <v>0</v>
      </c>
      <c r="BL41" s="79">
        <v>0</v>
      </c>
      <c r="BM41" s="79">
        <v>0</v>
      </c>
      <c r="BN41" s="79">
        <v>0</v>
      </c>
      <c r="BO41" s="79">
        <v>0</v>
      </c>
      <c r="BP41" s="125">
        <v>74117.294696440789</v>
      </c>
      <c r="BQ41" s="79">
        <v>18493.773742648355</v>
      </c>
      <c r="BR41" s="125">
        <v>92611.06843908914</v>
      </c>
      <c r="BS41" s="79">
        <v>-54986.044822271848</v>
      </c>
      <c r="BT41" s="79">
        <v>883.42197973363989</v>
      </c>
      <c r="BU41" s="127">
        <v>38508.445596550933</v>
      </c>
      <c r="BX41" s="84"/>
    </row>
    <row r="42" spans="1:76">
      <c r="A42" s="32" t="s">
        <v>475</v>
      </c>
      <c r="B42" s="13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200.926323977978</v>
      </c>
      <c r="AI42" s="79">
        <v>2836.4806667702851</v>
      </c>
      <c r="AJ42" s="79">
        <v>0</v>
      </c>
      <c r="AK42" s="79">
        <v>0</v>
      </c>
      <c r="AL42" s="79">
        <v>0</v>
      </c>
      <c r="AM42" s="79">
        <v>0</v>
      </c>
      <c r="AN42" s="79">
        <v>0</v>
      </c>
      <c r="AO42" s="79">
        <v>0</v>
      </c>
      <c r="AP42" s="79">
        <v>0</v>
      </c>
      <c r="AQ42" s="79">
        <v>0</v>
      </c>
      <c r="AR42" s="79">
        <v>0</v>
      </c>
      <c r="AS42" s="79">
        <v>0</v>
      </c>
      <c r="AT42" s="79">
        <v>0</v>
      </c>
      <c r="AU42" s="79">
        <v>0</v>
      </c>
      <c r="AV42" s="79">
        <v>0</v>
      </c>
      <c r="AW42" s="79">
        <v>0</v>
      </c>
      <c r="AX42" s="79">
        <v>0</v>
      </c>
      <c r="AY42" s="79">
        <v>0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0</v>
      </c>
      <c r="BM42" s="79">
        <v>0</v>
      </c>
      <c r="BN42" s="79">
        <v>0</v>
      </c>
      <c r="BO42" s="79">
        <v>0</v>
      </c>
      <c r="BP42" s="125">
        <v>3037.4069907482631</v>
      </c>
      <c r="BQ42" s="79">
        <v>13609.437280956761</v>
      </c>
      <c r="BR42" s="125">
        <v>16646.844271705024</v>
      </c>
      <c r="BS42" s="79">
        <v>-6238.6010840507279</v>
      </c>
      <c r="BT42" s="79">
        <v>36.001887219169859</v>
      </c>
      <c r="BU42" s="127">
        <v>10444.245074873466</v>
      </c>
      <c r="BX42" s="84"/>
    </row>
    <row r="43" spans="1:76">
      <c r="A43" s="32" t="s">
        <v>476</v>
      </c>
      <c r="B43" s="13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2.1212397349132681</v>
      </c>
      <c r="AH43" s="79">
        <v>0</v>
      </c>
      <c r="AI43" s="79">
        <v>0</v>
      </c>
      <c r="AJ43" s="79">
        <v>3975.3195134542498</v>
      </c>
      <c r="AK43" s="79">
        <v>4937.9851431783236</v>
      </c>
      <c r="AL43" s="79">
        <v>0</v>
      </c>
      <c r="AM43" s="79">
        <v>0</v>
      </c>
      <c r="AN43" s="79">
        <v>0</v>
      </c>
      <c r="AO43" s="79">
        <v>0</v>
      </c>
      <c r="AP43" s="79">
        <v>0</v>
      </c>
      <c r="AQ43" s="79">
        <v>0</v>
      </c>
      <c r="AR43" s="79">
        <v>0</v>
      </c>
      <c r="AS43" s="79">
        <v>0</v>
      </c>
      <c r="AT43" s="79">
        <v>0</v>
      </c>
      <c r="AU43" s="79">
        <v>0</v>
      </c>
      <c r="AV43" s="79">
        <v>0</v>
      </c>
      <c r="AW43" s="79">
        <v>0</v>
      </c>
      <c r="AX43" s="79">
        <v>0</v>
      </c>
      <c r="AY43" s="79">
        <v>0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0</v>
      </c>
      <c r="BM43" s="79">
        <v>0</v>
      </c>
      <c r="BN43" s="79">
        <v>0</v>
      </c>
      <c r="BO43" s="79">
        <v>0</v>
      </c>
      <c r="BP43" s="125">
        <v>8915.4258963674874</v>
      </c>
      <c r="BQ43" s="79">
        <v>5966.6044084015384</v>
      </c>
      <c r="BR43" s="125">
        <v>14882.030304769025</v>
      </c>
      <c r="BS43" s="79">
        <v>-1165.2743043277826</v>
      </c>
      <c r="BT43" s="79">
        <v>1.9820757679402674</v>
      </c>
      <c r="BU43" s="127">
        <v>13718.738076209182</v>
      </c>
      <c r="BX43" s="84"/>
    </row>
    <row r="44" spans="1:76">
      <c r="A44" s="32" t="s">
        <v>477</v>
      </c>
      <c r="B44" s="131" t="s">
        <v>375</v>
      </c>
      <c r="C44" s="104" t="s">
        <v>146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0.35394094312228042</v>
      </c>
      <c r="AA44" s="79">
        <v>0</v>
      </c>
      <c r="AB44" s="79">
        <v>0</v>
      </c>
      <c r="AC44" s="79">
        <v>0</v>
      </c>
      <c r="AD44" s="79">
        <v>0</v>
      </c>
      <c r="AE44" s="79">
        <v>6.4781689176996533</v>
      </c>
      <c r="AF44" s="79">
        <v>0.44266161633729989</v>
      </c>
      <c r="AG44" s="79">
        <v>0</v>
      </c>
      <c r="AH44" s="79">
        <v>0</v>
      </c>
      <c r="AI44" s="79">
        <v>12.176402284320121</v>
      </c>
      <c r="AJ44" s="79">
        <v>36.524419625126562</v>
      </c>
      <c r="AK44" s="79">
        <v>20705.857411740952</v>
      </c>
      <c r="AL44" s="79">
        <v>0</v>
      </c>
      <c r="AM44" s="79">
        <v>37.082759500923345</v>
      </c>
      <c r="AN44" s="79">
        <v>0</v>
      </c>
      <c r="AO44" s="79">
        <v>0</v>
      </c>
      <c r="AP44" s="79">
        <v>0</v>
      </c>
      <c r="AQ44" s="79">
        <v>0</v>
      </c>
      <c r="AR44" s="79">
        <v>0</v>
      </c>
      <c r="AS44" s="79">
        <v>0</v>
      </c>
      <c r="AT44" s="79">
        <v>0</v>
      </c>
      <c r="AU44" s="79">
        <v>2.0824146780257298</v>
      </c>
      <c r="AV44" s="79">
        <v>0</v>
      </c>
      <c r="AW44" s="79">
        <v>0</v>
      </c>
      <c r="AX44" s="79">
        <v>0</v>
      </c>
      <c r="AY44" s="79">
        <v>0</v>
      </c>
      <c r="AZ44" s="79">
        <v>0</v>
      </c>
      <c r="BA44" s="79">
        <v>0</v>
      </c>
      <c r="BB44" s="79">
        <v>0</v>
      </c>
      <c r="BC44" s="79">
        <v>0</v>
      </c>
      <c r="BD44" s="79">
        <v>0</v>
      </c>
      <c r="BE44" s="79">
        <v>112.15659612487585</v>
      </c>
      <c r="BF44" s="79">
        <v>1.3395997624447376</v>
      </c>
      <c r="BG44" s="79">
        <v>2.2580215744456837</v>
      </c>
      <c r="BH44" s="79">
        <v>0.17069213997582258</v>
      </c>
      <c r="BI44" s="79">
        <v>15.589784018860778</v>
      </c>
      <c r="BJ44" s="79">
        <v>0</v>
      </c>
      <c r="BK44" s="79">
        <v>41.680617158285877</v>
      </c>
      <c r="BL44" s="79">
        <v>0</v>
      </c>
      <c r="BM44" s="79">
        <v>0</v>
      </c>
      <c r="BN44" s="79">
        <v>0</v>
      </c>
      <c r="BO44" s="79">
        <v>0</v>
      </c>
      <c r="BP44" s="125">
        <v>20974.193490085392</v>
      </c>
      <c r="BQ44" s="79">
        <v>3797.8518663216137</v>
      </c>
      <c r="BR44" s="125">
        <v>24772.045356407005</v>
      </c>
      <c r="BS44" s="79">
        <v>0</v>
      </c>
      <c r="BT44" s="79">
        <v>316.33971246309767</v>
      </c>
      <c r="BU44" s="127">
        <v>25088.385068870102</v>
      </c>
      <c r="BX44" s="84"/>
    </row>
    <row r="45" spans="1:76">
      <c r="A45" s="32" t="s">
        <v>478</v>
      </c>
      <c r="B45" s="132" t="s">
        <v>376</v>
      </c>
      <c r="C45" s="86" t="s">
        <v>61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0.92891999999999997</v>
      </c>
      <c r="AH45" s="79">
        <v>0</v>
      </c>
      <c r="AI45" s="79">
        <v>0</v>
      </c>
      <c r="AJ45" s="79">
        <v>0</v>
      </c>
      <c r="AK45" s="79">
        <v>485.73758000000004</v>
      </c>
      <c r="AL45" s="79">
        <v>9338.5648399999991</v>
      </c>
      <c r="AM45" s="79">
        <v>3.5546199999999999</v>
      </c>
      <c r="AN45" s="79">
        <v>0</v>
      </c>
      <c r="AO45" s="79">
        <v>0</v>
      </c>
      <c r="AP45" s="79">
        <v>0</v>
      </c>
      <c r="AQ45" s="79">
        <v>77.188739999999996</v>
      </c>
      <c r="AR45" s="79">
        <v>0</v>
      </c>
      <c r="AS45" s="79">
        <v>0</v>
      </c>
      <c r="AT45" s="79">
        <v>0</v>
      </c>
      <c r="AU45" s="79">
        <v>0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14.557639999999999</v>
      </c>
      <c r="BB45" s="79">
        <v>0</v>
      </c>
      <c r="BC45" s="79">
        <v>0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79">
        <v>0</v>
      </c>
      <c r="BO45" s="79">
        <v>0</v>
      </c>
      <c r="BP45" s="125">
        <v>9920.5323399999997</v>
      </c>
      <c r="BQ45" s="79">
        <v>366.7905443813695</v>
      </c>
      <c r="BR45" s="125">
        <v>10287.322884381369</v>
      </c>
      <c r="BS45" s="79">
        <v>266.71362165202453</v>
      </c>
      <c r="BT45" s="79">
        <v>75.890592297486265</v>
      </c>
      <c r="BU45" s="127">
        <v>10629.92709833088</v>
      </c>
      <c r="BX45" s="84"/>
    </row>
    <row r="46" spans="1:76">
      <c r="A46" s="32" t="s">
        <v>479</v>
      </c>
      <c r="B46" s="132" t="s">
        <v>377</v>
      </c>
      <c r="C46" s="86" t="s">
        <v>62</v>
      </c>
      <c r="D46" s="79">
        <v>0</v>
      </c>
      <c r="E46" s="79">
        <v>0</v>
      </c>
      <c r="F46" s="79">
        <v>360.74364069732371</v>
      </c>
      <c r="G46" s="79">
        <v>0</v>
      </c>
      <c r="H46" s="79">
        <v>7950.6123518323511</v>
      </c>
      <c r="I46" s="79">
        <v>26.934905084977661</v>
      </c>
      <c r="J46" s="79">
        <v>17.18541330295713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13.589706281319335</v>
      </c>
      <c r="AA46" s="79">
        <v>0</v>
      </c>
      <c r="AB46" s="79">
        <v>0</v>
      </c>
      <c r="AC46" s="79">
        <v>0</v>
      </c>
      <c r="AD46" s="79">
        <v>50.059538520042238</v>
      </c>
      <c r="AE46" s="79">
        <v>2.760484740459098</v>
      </c>
      <c r="AF46" s="79">
        <v>49.162335398786389</v>
      </c>
      <c r="AG46" s="79">
        <v>368.27790467962927</v>
      </c>
      <c r="AH46" s="79">
        <v>398.51208104755665</v>
      </c>
      <c r="AI46" s="79">
        <v>18.986962513427486</v>
      </c>
      <c r="AJ46" s="79">
        <v>0</v>
      </c>
      <c r="AK46" s="79">
        <v>0.80368544453211677</v>
      </c>
      <c r="AL46" s="79">
        <v>0</v>
      </c>
      <c r="AM46" s="79">
        <v>56099.898334727768</v>
      </c>
      <c r="AN46" s="79">
        <v>0</v>
      </c>
      <c r="AO46" s="79">
        <v>0.86303378895388205</v>
      </c>
      <c r="AP46" s="79">
        <v>0</v>
      </c>
      <c r="AQ46" s="79">
        <v>6.6199430732150075</v>
      </c>
      <c r="AR46" s="79">
        <v>0</v>
      </c>
      <c r="AS46" s="79">
        <v>0</v>
      </c>
      <c r="AT46" s="79">
        <v>0</v>
      </c>
      <c r="AU46" s="79">
        <v>32.790800894848523</v>
      </c>
      <c r="AV46" s="79">
        <v>16.651284999586707</v>
      </c>
      <c r="AW46" s="79">
        <v>0</v>
      </c>
      <c r="AX46" s="79">
        <v>0</v>
      </c>
      <c r="AY46" s="79">
        <v>0</v>
      </c>
      <c r="AZ46" s="79">
        <v>5.8373657235550303</v>
      </c>
      <c r="BA46" s="79">
        <v>5.5304138474920714</v>
      </c>
      <c r="BB46" s="79">
        <v>0</v>
      </c>
      <c r="BC46" s="79">
        <v>41.017220198067214</v>
      </c>
      <c r="BD46" s="79">
        <v>82.633186465765704</v>
      </c>
      <c r="BE46" s="79">
        <v>150.5820267071343</v>
      </c>
      <c r="BF46" s="79">
        <v>10.651611659764185</v>
      </c>
      <c r="BG46" s="79">
        <v>30.980620672443681</v>
      </c>
      <c r="BH46" s="79">
        <v>0</v>
      </c>
      <c r="BI46" s="79">
        <v>15.314030437127489</v>
      </c>
      <c r="BJ46" s="79">
        <v>165.45824898660828</v>
      </c>
      <c r="BK46" s="79">
        <v>0</v>
      </c>
      <c r="BL46" s="79">
        <v>4.9072072230938035</v>
      </c>
      <c r="BM46" s="79">
        <v>16.442074347633763</v>
      </c>
      <c r="BN46" s="79">
        <v>0</v>
      </c>
      <c r="BO46" s="79">
        <v>0</v>
      </c>
      <c r="BP46" s="125">
        <v>65943.80641329645</v>
      </c>
      <c r="BQ46" s="79">
        <v>27717.247390409513</v>
      </c>
      <c r="BR46" s="125">
        <v>93661.05380370596</v>
      </c>
      <c r="BS46" s="79">
        <v>0</v>
      </c>
      <c r="BT46" s="79">
        <v>1816.2158218621062</v>
      </c>
      <c r="BU46" s="127">
        <v>95477.269625568064</v>
      </c>
      <c r="BX46" s="84"/>
    </row>
    <row r="47" spans="1:76">
      <c r="A47" s="32" t="s">
        <v>480</v>
      </c>
      <c r="B47" s="132" t="s">
        <v>348</v>
      </c>
      <c r="C47" s="86" t="s">
        <v>147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2.2139131670894319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0</v>
      </c>
      <c r="AH47" s="79">
        <v>0</v>
      </c>
      <c r="AI47" s="79">
        <v>0</v>
      </c>
      <c r="AJ47" s="79">
        <v>0</v>
      </c>
      <c r="AK47" s="79">
        <v>0</v>
      </c>
      <c r="AL47" s="79">
        <v>0</v>
      </c>
      <c r="AM47" s="79">
        <v>0</v>
      </c>
      <c r="AN47" s="79">
        <v>2527.6355970570771</v>
      </c>
      <c r="AO47" s="79">
        <v>0</v>
      </c>
      <c r="AP47" s="79">
        <v>0</v>
      </c>
      <c r="AQ47" s="79">
        <v>0</v>
      </c>
      <c r="AR47" s="79">
        <v>0</v>
      </c>
      <c r="AS47" s="79">
        <v>0</v>
      </c>
      <c r="AT47" s="79">
        <v>0</v>
      </c>
      <c r="AU47" s="79">
        <v>0</v>
      </c>
      <c r="AV47" s="79">
        <v>0</v>
      </c>
      <c r="AW47" s="79">
        <v>0</v>
      </c>
      <c r="AX47" s="79">
        <v>0</v>
      </c>
      <c r="AY47" s="79">
        <v>0</v>
      </c>
      <c r="AZ47" s="79">
        <v>43.550877144080829</v>
      </c>
      <c r="BA47" s="79">
        <v>0</v>
      </c>
      <c r="BB47" s="79">
        <v>0</v>
      </c>
      <c r="BC47" s="79">
        <v>0</v>
      </c>
      <c r="BD47" s="79">
        <v>0</v>
      </c>
      <c r="BE47" s="79">
        <v>0</v>
      </c>
      <c r="BF47" s="79">
        <v>15.153921720508361</v>
      </c>
      <c r="BG47" s="79">
        <v>0</v>
      </c>
      <c r="BH47" s="79">
        <v>0</v>
      </c>
      <c r="BI47" s="79">
        <v>0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125">
        <v>2588.5543090887554</v>
      </c>
      <c r="BQ47" s="79">
        <v>5315.9163982789032</v>
      </c>
      <c r="BR47" s="125">
        <v>7904.4707073676582</v>
      </c>
      <c r="BS47" s="79">
        <v>1050.9199465662853</v>
      </c>
      <c r="BT47" s="79">
        <v>983.64383837024116</v>
      </c>
      <c r="BU47" s="127">
        <v>9939.0344923041848</v>
      </c>
      <c r="BX47" s="84"/>
    </row>
    <row r="48" spans="1:76">
      <c r="A48" s="32" t="s">
        <v>481</v>
      </c>
      <c r="B48" s="13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1.4320678380642911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74.628136761966189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2.3613059085380588</v>
      </c>
      <c r="AH48" s="79">
        <v>0</v>
      </c>
      <c r="AI48" s="79">
        <v>0</v>
      </c>
      <c r="AJ48" s="79">
        <v>0</v>
      </c>
      <c r="AK48" s="79">
        <v>0</v>
      </c>
      <c r="AL48" s="79">
        <v>0</v>
      </c>
      <c r="AM48" s="79">
        <v>0</v>
      </c>
      <c r="AN48" s="79">
        <v>18.574207476311589</v>
      </c>
      <c r="AO48" s="79">
        <v>18056.057314599868</v>
      </c>
      <c r="AP48" s="79">
        <v>198.42784954203469</v>
      </c>
      <c r="AQ48" s="79">
        <v>15.029469342791012</v>
      </c>
      <c r="AR48" s="79">
        <v>0</v>
      </c>
      <c r="AS48" s="79">
        <v>0</v>
      </c>
      <c r="AT48" s="79">
        <v>0</v>
      </c>
      <c r="AU48" s="79">
        <v>0</v>
      </c>
      <c r="AV48" s="79">
        <v>0</v>
      </c>
      <c r="AW48" s="79">
        <v>0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0</v>
      </c>
      <c r="BJ48" s="79">
        <v>0</v>
      </c>
      <c r="BK48" s="79">
        <v>0</v>
      </c>
      <c r="BL48" s="79">
        <v>0</v>
      </c>
      <c r="BM48" s="79">
        <v>0</v>
      </c>
      <c r="BN48" s="79">
        <v>0</v>
      </c>
      <c r="BO48" s="79">
        <v>0</v>
      </c>
      <c r="BP48" s="125">
        <v>18366.510351469569</v>
      </c>
      <c r="BQ48" s="79">
        <v>294.56561744454297</v>
      </c>
      <c r="BR48" s="125">
        <v>18661.075968914112</v>
      </c>
      <c r="BS48" s="79">
        <v>80.763441954414901</v>
      </c>
      <c r="BT48" s="79">
        <v>510.48101517939938</v>
      </c>
      <c r="BU48" s="127">
        <v>19252.320426047925</v>
      </c>
      <c r="BX48" s="84"/>
    </row>
    <row r="49" spans="1:76">
      <c r="A49" s="32" t="s">
        <v>482</v>
      </c>
      <c r="B49" s="132" t="s">
        <v>379</v>
      </c>
      <c r="C49" s="86" t="s">
        <v>63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23.186035492099204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79">
        <v>0</v>
      </c>
      <c r="AN49" s="79">
        <v>0</v>
      </c>
      <c r="AO49" s="79">
        <v>11.55175286076587</v>
      </c>
      <c r="AP49" s="79">
        <v>71170.500463537217</v>
      </c>
      <c r="AQ49" s="79">
        <v>1266.9537869626499</v>
      </c>
      <c r="AR49" s="79">
        <v>0</v>
      </c>
      <c r="AS49" s="79">
        <v>0</v>
      </c>
      <c r="AT49" s="79">
        <v>0</v>
      </c>
      <c r="AU49" s="79">
        <v>0</v>
      </c>
      <c r="AV49" s="79">
        <v>0</v>
      </c>
      <c r="AW49" s="79">
        <v>0</v>
      </c>
      <c r="AX49" s="79">
        <v>0</v>
      </c>
      <c r="AY49" s="79">
        <v>0</v>
      </c>
      <c r="AZ49" s="79">
        <v>0</v>
      </c>
      <c r="BA49" s="79">
        <v>0</v>
      </c>
      <c r="BB49" s="79">
        <v>0</v>
      </c>
      <c r="BC49" s="79">
        <v>20.512170719873637</v>
      </c>
      <c r="BD49" s="79">
        <v>0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0</v>
      </c>
      <c r="BK49" s="79">
        <v>0</v>
      </c>
      <c r="BL49" s="79">
        <v>0</v>
      </c>
      <c r="BM49" s="79">
        <v>0</v>
      </c>
      <c r="BN49" s="79">
        <v>0</v>
      </c>
      <c r="BO49" s="79">
        <v>0</v>
      </c>
      <c r="BP49" s="125">
        <v>72492.704209572606</v>
      </c>
      <c r="BQ49" s="79">
        <v>5279.194368485606</v>
      </c>
      <c r="BR49" s="125">
        <v>77771.898578058215</v>
      </c>
      <c r="BS49" s="79">
        <v>0</v>
      </c>
      <c r="BT49" s="79">
        <v>2170.3883466472912</v>
      </c>
      <c r="BU49" s="127">
        <v>79942.286924705506</v>
      </c>
      <c r="BX49" s="84"/>
    </row>
    <row r="50" spans="1:76">
      <c r="A50" s="32" t="s">
        <v>483</v>
      </c>
      <c r="B50" s="13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230.08415669588757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381.31172921151062</v>
      </c>
      <c r="AE50" s="79">
        <v>0</v>
      </c>
      <c r="AF50" s="79">
        <v>7.5121269397684598</v>
      </c>
      <c r="AG50" s="79">
        <v>38.159596211836181</v>
      </c>
      <c r="AH50" s="79">
        <v>0</v>
      </c>
      <c r="AI50" s="79">
        <v>0</v>
      </c>
      <c r="AJ50" s="79">
        <v>0</v>
      </c>
      <c r="AK50" s="79">
        <v>0</v>
      </c>
      <c r="AL50" s="79">
        <v>1.2088853393180616</v>
      </c>
      <c r="AM50" s="79">
        <v>0</v>
      </c>
      <c r="AN50" s="79">
        <v>0.71547299399093434</v>
      </c>
      <c r="AO50" s="79">
        <v>85.58677541129093</v>
      </c>
      <c r="AP50" s="79">
        <v>0.54187679160335034</v>
      </c>
      <c r="AQ50" s="79">
        <v>22386.40796916273</v>
      </c>
      <c r="AR50" s="79">
        <v>0</v>
      </c>
      <c r="AS50" s="79">
        <v>0</v>
      </c>
      <c r="AT50" s="79">
        <v>0</v>
      </c>
      <c r="AU50" s="79">
        <v>0</v>
      </c>
      <c r="AV50" s="79">
        <v>118.22780138950304</v>
      </c>
      <c r="AW50" s="79">
        <v>0</v>
      </c>
      <c r="AX50" s="79">
        <v>0</v>
      </c>
      <c r="AY50" s="79">
        <v>0</v>
      </c>
      <c r="AZ50" s="79">
        <v>0</v>
      </c>
      <c r="BA50" s="79">
        <v>0</v>
      </c>
      <c r="BB50" s="79">
        <v>0</v>
      </c>
      <c r="BC50" s="79">
        <v>0</v>
      </c>
      <c r="BD50" s="79">
        <v>36.297833278072986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</v>
      </c>
      <c r="BK50" s="79">
        <v>0</v>
      </c>
      <c r="BL50" s="79">
        <v>0</v>
      </c>
      <c r="BM50" s="79">
        <v>2.2948727152769863</v>
      </c>
      <c r="BN50" s="79">
        <v>0</v>
      </c>
      <c r="BO50" s="79">
        <v>0</v>
      </c>
      <c r="BP50" s="125">
        <v>23288.349096140792</v>
      </c>
      <c r="BQ50" s="79">
        <v>4566.1252311638418</v>
      </c>
      <c r="BR50" s="125">
        <v>27854.474327304633</v>
      </c>
      <c r="BS50" s="79">
        <v>0</v>
      </c>
      <c r="BT50" s="79">
        <v>658.66408071510261</v>
      </c>
      <c r="BU50" s="127">
        <v>28513.138408019735</v>
      </c>
      <c r="BX50" s="84"/>
    </row>
    <row r="51" spans="1:76">
      <c r="A51" s="32" t="s">
        <v>484</v>
      </c>
      <c r="B51" s="22" t="s">
        <v>349</v>
      </c>
      <c r="C51" s="87" t="s">
        <v>149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9">
        <v>0</v>
      </c>
      <c r="AM51" s="79">
        <v>9.4441872880737812</v>
      </c>
      <c r="AN51" s="79">
        <v>0</v>
      </c>
      <c r="AO51" s="79">
        <v>0</v>
      </c>
      <c r="AP51" s="79">
        <v>0</v>
      </c>
      <c r="AQ51" s="79">
        <v>0</v>
      </c>
      <c r="AR51" s="79">
        <v>51561.546738985693</v>
      </c>
      <c r="AS51" s="79">
        <v>0</v>
      </c>
      <c r="AT51" s="79">
        <v>0</v>
      </c>
      <c r="AU51" s="79">
        <v>0</v>
      </c>
      <c r="AV51" s="79">
        <v>0</v>
      </c>
      <c r="AW51" s="79">
        <v>0</v>
      </c>
      <c r="AX51" s="79">
        <v>0</v>
      </c>
      <c r="AY51" s="79">
        <v>0</v>
      </c>
      <c r="AZ51" s="79">
        <v>0</v>
      </c>
      <c r="BA51" s="79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125">
        <v>51570.990926273764</v>
      </c>
      <c r="BQ51" s="79">
        <v>1188.6706115003617</v>
      </c>
      <c r="BR51" s="125">
        <v>52759.661537774125</v>
      </c>
      <c r="BS51" s="79">
        <v>0</v>
      </c>
      <c r="BT51" s="79">
        <v>328.86588760421358</v>
      </c>
      <c r="BU51" s="127">
        <v>53088.527425378335</v>
      </c>
      <c r="BX51" s="84"/>
    </row>
    <row r="52" spans="1:76">
      <c r="A52" s="32" t="s">
        <v>485</v>
      </c>
      <c r="B52" s="22" t="s">
        <v>381</v>
      </c>
      <c r="C52" s="87" t="s">
        <v>150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9">
        <v>0</v>
      </c>
      <c r="AM52" s="79">
        <v>0</v>
      </c>
      <c r="AN52" s="79">
        <v>0</v>
      </c>
      <c r="AO52" s="79">
        <v>0</v>
      </c>
      <c r="AP52" s="79">
        <v>0</v>
      </c>
      <c r="AQ52" s="79">
        <v>0</v>
      </c>
      <c r="AR52" s="79">
        <v>0</v>
      </c>
      <c r="AS52" s="79">
        <v>10821.984850000001</v>
      </c>
      <c r="AT52" s="79">
        <v>0</v>
      </c>
      <c r="AU52" s="7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125">
        <v>10821.984850000001</v>
      </c>
      <c r="BQ52" s="79">
        <v>2719.8570173142011</v>
      </c>
      <c r="BR52" s="125">
        <v>13541.841867314202</v>
      </c>
      <c r="BS52" s="79">
        <v>0</v>
      </c>
      <c r="BT52" s="79">
        <v>7.5224676115067401</v>
      </c>
      <c r="BU52" s="127">
        <v>13549.364334925709</v>
      </c>
      <c r="BX52" s="84"/>
    </row>
    <row r="53" spans="1:76">
      <c r="A53" s="32" t="s">
        <v>486</v>
      </c>
      <c r="B53" s="22" t="s">
        <v>350</v>
      </c>
      <c r="C53" s="87" t="s">
        <v>151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33.457569999999997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0</v>
      </c>
      <c r="AP53" s="79">
        <v>0</v>
      </c>
      <c r="AQ53" s="79">
        <v>0</v>
      </c>
      <c r="AR53" s="79">
        <v>0</v>
      </c>
      <c r="AS53" s="79">
        <v>0</v>
      </c>
      <c r="AT53" s="79">
        <v>852.89899999999989</v>
      </c>
      <c r="AU53" s="79">
        <v>0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0</v>
      </c>
      <c r="BB53" s="79">
        <v>0</v>
      </c>
      <c r="BC53" s="79">
        <v>0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125">
        <v>886.35656999999992</v>
      </c>
      <c r="BQ53" s="79">
        <v>0</v>
      </c>
      <c r="BR53" s="125">
        <v>886.35656999999992</v>
      </c>
      <c r="BS53" s="79">
        <v>0</v>
      </c>
      <c r="BT53" s="79">
        <v>7.4451932512278445</v>
      </c>
      <c r="BU53" s="127">
        <v>893.80176325122773</v>
      </c>
      <c r="BX53" s="84"/>
    </row>
    <row r="54" spans="1:76">
      <c r="A54" s="32" t="s">
        <v>487</v>
      </c>
      <c r="B54" s="22" t="s">
        <v>66</v>
      </c>
      <c r="C54" s="87" t="s">
        <v>65</v>
      </c>
      <c r="D54" s="79">
        <v>0</v>
      </c>
      <c r="E54" s="79">
        <v>0</v>
      </c>
      <c r="F54" s="79">
        <v>0</v>
      </c>
      <c r="G54" s="79">
        <v>0</v>
      </c>
      <c r="H54" s="79">
        <v>3.60815675194881</v>
      </c>
      <c r="I54" s="79">
        <v>16.261732125155781</v>
      </c>
      <c r="J54" s="79">
        <v>0</v>
      </c>
      <c r="K54" s="79">
        <v>49.541697436077641</v>
      </c>
      <c r="L54" s="79">
        <v>0</v>
      </c>
      <c r="M54" s="79">
        <v>0</v>
      </c>
      <c r="N54" s="79">
        <v>2.2169484962158186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2.2108671402842471E-2</v>
      </c>
      <c r="AD54" s="79">
        <v>968.81913618146746</v>
      </c>
      <c r="AE54" s="79">
        <v>1.1390183487061576</v>
      </c>
      <c r="AF54" s="79">
        <v>19.787280522821213</v>
      </c>
      <c r="AG54" s="79">
        <v>61.212162771114478</v>
      </c>
      <c r="AH54" s="79">
        <v>3.6087943134577642</v>
      </c>
      <c r="AI54" s="79">
        <v>0</v>
      </c>
      <c r="AJ54" s="79">
        <v>0</v>
      </c>
      <c r="AK54" s="79">
        <v>5.1708396276749209</v>
      </c>
      <c r="AL54" s="79">
        <v>5.407012027869083</v>
      </c>
      <c r="AM54" s="79">
        <v>96.686340153978975</v>
      </c>
      <c r="AN54" s="79">
        <v>0</v>
      </c>
      <c r="AO54" s="79">
        <v>0</v>
      </c>
      <c r="AP54" s="79">
        <v>0</v>
      </c>
      <c r="AQ54" s="79">
        <v>0</v>
      </c>
      <c r="AR54" s="79">
        <v>0</v>
      </c>
      <c r="AS54" s="79">
        <v>0</v>
      </c>
      <c r="AT54" s="79">
        <v>0</v>
      </c>
      <c r="AU54" s="79">
        <v>114479.9124116631</v>
      </c>
      <c r="AV54" s="79">
        <v>20.47643547080866</v>
      </c>
      <c r="AW54" s="79">
        <v>35.180290953151989</v>
      </c>
      <c r="AX54" s="79">
        <v>10.475626024062006</v>
      </c>
      <c r="AY54" s="79">
        <v>4.2307698956785478</v>
      </c>
      <c r="AZ54" s="79">
        <v>25.700271172835645</v>
      </c>
      <c r="BA54" s="79">
        <v>32.138396716179891</v>
      </c>
      <c r="BB54" s="79">
        <v>0</v>
      </c>
      <c r="BC54" s="79">
        <v>36.64145441937525</v>
      </c>
      <c r="BD54" s="79">
        <v>1.3624885619142144</v>
      </c>
      <c r="BE54" s="79">
        <v>194.9077322487498</v>
      </c>
      <c r="BF54" s="79">
        <v>13.920282579198933</v>
      </c>
      <c r="BG54" s="79">
        <v>24.379979374175658</v>
      </c>
      <c r="BH54" s="79">
        <v>1.2035199561352133E-2</v>
      </c>
      <c r="BI54" s="79">
        <v>3.2262279821689162</v>
      </c>
      <c r="BJ54" s="79">
        <v>0.76339653354561976</v>
      </c>
      <c r="BK54" s="79">
        <v>34.878758222359117</v>
      </c>
      <c r="BL54" s="79">
        <v>0</v>
      </c>
      <c r="BM54" s="79">
        <v>0</v>
      </c>
      <c r="BN54" s="79">
        <v>0</v>
      </c>
      <c r="BO54" s="79">
        <v>0</v>
      </c>
      <c r="BP54" s="125">
        <v>116151.68778444476</v>
      </c>
      <c r="BQ54" s="79">
        <v>0</v>
      </c>
      <c r="BR54" s="125">
        <v>116151.68778444476</v>
      </c>
      <c r="BS54" s="79">
        <v>0</v>
      </c>
      <c r="BT54" s="79">
        <v>308.77937506064211</v>
      </c>
      <c r="BU54" s="127">
        <v>116460.4671595054</v>
      </c>
      <c r="BX54" s="84"/>
    </row>
    <row r="55" spans="1:76">
      <c r="A55" s="32" t="s">
        <v>488</v>
      </c>
      <c r="B55" s="22" t="s">
        <v>382</v>
      </c>
      <c r="C55" s="87" t="s">
        <v>152</v>
      </c>
      <c r="D55" s="79">
        <v>0</v>
      </c>
      <c r="E55" s="79">
        <v>0</v>
      </c>
      <c r="F55" s="79">
        <v>0</v>
      </c>
      <c r="G55" s="79">
        <v>3.7093161902831753</v>
      </c>
      <c r="H55" s="79">
        <v>0</v>
      </c>
      <c r="I55" s="79">
        <v>3.0756177239177056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17.510169997860931</v>
      </c>
      <c r="AG55" s="79">
        <v>45.71039630365857</v>
      </c>
      <c r="AH55" s="79">
        <v>0</v>
      </c>
      <c r="AI55" s="79">
        <v>0</v>
      </c>
      <c r="AJ55" s="79">
        <v>0</v>
      </c>
      <c r="AK55" s="79">
        <v>0</v>
      </c>
      <c r="AL55" s="79">
        <v>0</v>
      </c>
      <c r="AM55" s="79">
        <v>29.551267460528148</v>
      </c>
      <c r="AN55" s="79">
        <v>40.107857111643646</v>
      </c>
      <c r="AO55" s="79">
        <v>0</v>
      </c>
      <c r="AP55" s="79">
        <v>3.4623689254503183</v>
      </c>
      <c r="AQ55" s="79">
        <v>0</v>
      </c>
      <c r="AR55" s="79">
        <v>0</v>
      </c>
      <c r="AS55" s="79">
        <v>0</v>
      </c>
      <c r="AT55" s="79">
        <v>0</v>
      </c>
      <c r="AU55" s="79">
        <v>227.13302125529867</v>
      </c>
      <c r="AV55" s="79">
        <v>34435.688582240087</v>
      </c>
      <c r="AW55" s="79">
        <v>527.44283959970619</v>
      </c>
      <c r="AX55" s="79">
        <v>0.36558429311836838</v>
      </c>
      <c r="AY55" s="79">
        <v>39.619197726225444</v>
      </c>
      <c r="AZ55" s="79">
        <v>0</v>
      </c>
      <c r="BA55" s="79">
        <v>0</v>
      </c>
      <c r="BB55" s="79">
        <v>0</v>
      </c>
      <c r="BC55" s="79">
        <v>0.89527854979989863</v>
      </c>
      <c r="BD55" s="79">
        <v>103.41201843267919</v>
      </c>
      <c r="BE55" s="79">
        <v>0</v>
      </c>
      <c r="BF55" s="79">
        <v>18.605623931650868</v>
      </c>
      <c r="BG55" s="79">
        <v>5.8893011065195715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4.1739746042358608</v>
      </c>
      <c r="BN55" s="79">
        <v>0</v>
      </c>
      <c r="BO55" s="79">
        <v>0</v>
      </c>
      <c r="BP55" s="125">
        <v>35506.352415452675</v>
      </c>
      <c r="BQ55" s="79">
        <v>14325.857262717513</v>
      </c>
      <c r="BR55" s="125">
        <v>49832.209678170184</v>
      </c>
      <c r="BS55" s="79">
        <v>0</v>
      </c>
      <c r="BT55" s="79">
        <v>1125.0189661530369</v>
      </c>
      <c r="BU55" s="127">
        <v>50957.228644323222</v>
      </c>
      <c r="BX55" s="84"/>
    </row>
    <row r="56" spans="1:76">
      <c r="A56" s="32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>
        <v>111.84476320126507</v>
      </c>
      <c r="AE56" s="79">
        <v>0</v>
      </c>
      <c r="AF56" s="79">
        <v>21.463865083336746</v>
      </c>
      <c r="AG56" s="79">
        <v>3.0225872871699764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79">
        <v>70.908001690102353</v>
      </c>
      <c r="AN56" s="79">
        <v>0</v>
      </c>
      <c r="AO56" s="79">
        <v>46.35092407473789</v>
      </c>
      <c r="AP56" s="79">
        <v>0</v>
      </c>
      <c r="AQ56" s="79">
        <v>0</v>
      </c>
      <c r="AR56" s="79">
        <v>0</v>
      </c>
      <c r="AS56" s="79">
        <v>0</v>
      </c>
      <c r="AT56" s="79">
        <v>0</v>
      </c>
      <c r="AU56" s="79">
        <v>23.577475849292302</v>
      </c>
      <c r="AV56" s="79">
        <v>3064.3406819812658</v>
      </c>
      <c r="AW56" s="79">
        <v>40990.084663325448</v>
      </c>
      <c r="AX56" s="79">
        <v>0.51231593949903076</v>
      </c>
      <c r="AY56" s="79">
        <v>0</v>
      </c>
      <c r="AZ56" s="79">
        <v>0</v>
      </c>
      <c r="BA56" s="79">
        <v>0</v>
      </c>
      <c r="BB56" s="79">
        <v>0</v>
      </c>
      <c r="BC56" s="79">
        <v>0</v>
      </c>
      <c r="BD56" s="79">
        <v>351.24396360038344</v>
      </c>
      <c r="BE56" s="79">
        <v>0</v>
      </c>
      <c r="BF56" s="79">
        <v>25.632939120213099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148.61975232410714</v>
      </c>
      <c r="BN56" s="79">
        <v>0</v>
      </c>
      <c r="BO56" s="79">
        <v>0</v>
      </c>
      <c r="BP56" s="125">
        <v>44857.601933476828</v>
      </c>
      <c r="BQ56" s="79">
        <v>1019.5450035685195</v>
      </c>
      <c r="BR56" s="125">
        <v>45877.146937045349</v>
      </c>
      <c r="BS56" s="79">
        <v>0</v>
      </c>
      <c r="BT56" s="79">
        <v>869.37213119343869</v>
      </c>
      <c r="BU56" s="127">
        <v>46746.519068238791</v>
      </c>
      <c r="BX56" s="84"/>
    </row>
    <row r="57" spans="1:76">
      <c r="A57" s="32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4.2237379960772543</v>
      </c>
      <c r="AD57" s="79">
        <v>11.760544901583941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0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79">
        <v>0</v>
      </c>
      <c r="AV57" s="79">
        <v>0</v>
      </c>
      <c r="AW57" s="79">
        <v>0</v>
      </c>
      <c r="AX57" s="79">
        <v>613.91884165532304</v>
      </c>
      <c r="AY57" s="79">
        <v>0</v>
      </c>
      <c r="AZ57" s="79">
        <v>435.84246776800433</v>
      </c>
      <c r="BA57" s="79">
        <v>0</v>
      </c>
      <c r="BB57" s="79">
        <v>0</v>
      </c>
      <c r="BC57" s="79">
        <v>0</v>
      </c>
      <c r="BD57" s="79">
        <v>0</v>
      </c>
      <c r="BE57" s="79">
        <v>265.3746970501582</v>
      </c>
      <c r="BF57" s="79">
        <v>0.19023648231714615</v>
      </c>
      <c r="BG57" s="79">
        <v>5.2115270554086802E-2</v>
      </c>
      <c r="BH57" s="79">
        <v>0</v>
      </c>
      <c r="BI57" s="79">
        <v>8.069207298782323E-2</v>
      </c>
      <c r="BJ57" s="79">
        <v>0</v>
      </c>
      <c r="BK57" s="79">
        <v>1137.819801116196</v>
      </c>
      <c r="BL57" s="79">
        <v>0</v>
      </c>
      <c r="BM57" s="79">
        <v>0</v>
      </c>
      <c r="BN57" s="79">
        <v>0</v>
      </c>
      <c r="BO57" s="79">
        <v>0</v>
      </c>
      <c r="BP57" s="125">
        <v>2469.263134313202</v>
      </c>
      <c r="BQ57" s="79">
        <v>162.18803470056497</v>
      </c>
      <c r="BR57" s="125">
        <v>2631.451169013767</v>
      </c>
      <c r="BS57" s="79">
        <v>0</v>
      </c>
      <c r="BT57" s="79">
        <v>693.29199904930783</v>
      </c>
      <c r="BU57" s="127">
        <v>3324.7431680630748</v>
      </c>
      <c r="BX57" s="84"/>
    </row>
    <row r="58" spans="1:76">
      <c r="A58" s="32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1.2188144004942465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1.0249664558860598</v>
      </c>
      <c r="AE58" s="79">
        <v>0</v>
      </c>
      <c r="AF58" s="79">
        <v>0</v>
      </c>
      <c r="AG58" s="79">
        <v>1.6667636510404296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79">
        <v>0</v>
      </c>
      <c r="AN58" s="79">
        <v>8.2356002575812361</v>
      </c>
      <c r="AO58" s="79">
        <v>0</v>
      </c>
      <c r="AP58" s="79">
        <v>0</v>
      </c>
      <c r="AQ58" s="79">
        <v>19.759087593521684</v>
      </c>
      <c r="AR58" s="79">
        <v>0</v>
      </c>
      <c r="AS58" s="79">
        <v>0</v>
      </c>
      <c r="AT58" s="79">
        <v>0</v>
      </c>
      <c r="AU58" s="79">
        <v>0</v>
      </c>
      <c r="AV58" s="79">
        <v>0</v>
      </c>
      <c r="AW58" s="79">
        <v>0</v>
      </c>
      <c r="AX58" s="79">
        <v>0</v>
      </c>
      <c r="AY58" s="79">
        <v>9087.5780535058329</v>
      </c>
      <c r="AZ58" s="79">
        <v>485.78628511649873</v>
      </c>
      <c r="BA58" s="79">
        <v>0</v>
      </c>
      <c r="BB58" s="79">
        <v>0</v>
      </c>
      <c r="BC58" s="79">
        <v>0</v>
      </c>
      <c r="BD58" s="79">
        <v>0</v>
      </c>
      <c r="BE58" s="79">
        <v>0</v>
      </c>
      <c r="BF58" s="79">
        <v>41.094504673357193</v>
      </c>
      <c r="BG58" s="79">
        <v>0</v>
      </c>
      <c r="BH58" s="79">
        <v>0</v>
      </c>
      <c r="BI58" s="79">
        <v>0</v>
      </c>
      <c r="BJ58" s="79">
        <v>151.37298553544511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125">
        <v>9797.7370611896586</v>
      </c>
      <c r="BQ58" s="79">
        <v>3838.8551745141235</v>
      </c>
      <c r="BR58" s="125">
        <v>13636.592235703782</v>
      </c>
      <c r="BS58" s="79">
        <v>0</v>
      </c>
      <c r="BT58" s="79">
        <v>291.45054126018516</v>
      </c>
      <c r="BU58" s="127">
        <v>13928.042776963966</v>
      </c>
      <c r="BX58" s="84"/>
    </row>
    <row r="59" spans="1:76">
      <c r="A59" s="32" t="s">
        <v>492</v>
      </c>
      <c r="B59" s="22" t="s">
        <v>352</v>
      </c>
      <c r="C59" s="87" t="s">
        <v>156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0.55365586616023132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44.04459702129531</v>
      </c>
      <c r="AH59" s="79">
        <v>0</v>
      </c>
      <c r="AI59" s="79">
        <v>0</v>
      </c>
      <c r="AJ59" s="79">
        <v>0</v>
      </c>
      <c r="AK59" s="79">
        <v>0</v>
      </c>
      <c r="AL59" s="79">
        <v>0</v>
      </c>
      <c r="AM59" s="79">
        <v>3.8796945502479514</v>
      </c>
      <c r="AN59" s="79">
        <v>0</v>
      </c>
      <c r="AO59" s="79">
        <v>0</v>
      </c>
      <c r="AP59" s="79">
        <v>0</v>
      </c>
      <c r="AQ59" s="79">
        <v>0</v>
      </c>
      <c r="AR59" s="79">
        <v>0</v>
      </c>
      <c r="AS59" s="79">
        <v>0</v>
      </c>
      <c r="AT59" s="79">
        <v>0</v>
      </c>
      <c r="AU59" s="79">
        <v>0</v>
      </c>
      <c r="AV59" s="79">
        <v>170.4054311712147</v>
      </c>
      <c r="AW59" s="79">
        <v>0</v>
      </c>
      <c r="AX59" s="79">
        <v>5.4122731882076544E-2</v>
      </c>
      <c r="AY59" s="79">
        <v>636.18249310842623</v>
      </c>
      <c r="AZ59" s="79">
        <v>3766.8445212652064</v>
      </c>
      <c r="BA59" s="79">
        <v>0</v>
      </c>
      <c r="BB59" s="79">
        <v>0</v>
      </c>
      <c r="BC59" s="79">
        <v>228.26108659517175</v>
      </c>
      <c r="BD59" s="79">
        <v>15.45457880048296</v>
      </c>
      <c r="BE59" s="79">
        <v>0</v>
      </c>
      <c r="BF59" s="79">
        <v>0</v>
      </c>
      <c r="BG59" s="79">
        <v>0</v>
      </c>
      <c r="BH59" s="79">
        <v>0</v>
      </c>
      <c r="BI59" s="79">
        <v>0</v>
      </c>
      <c r="BJ59" s="79">
        <v>0</v>
      </c>
      <c r="BK59" s="79">
        <v>42.79001241527537</v>
      </c>
      <c r="BL59" s="79">
        <v>0</v>
      </c>
      <c r="BM59" s="79">
        <v>0</v>
      </c>
      <c r="BN59" s="79">
        <v>0</v>
      </c>
      <c r="BO59" s="79">
        <v>0</v>
      </c>
      <c r="BP59" s="125">
        <v>4908.4701935253634</v>
      </c>
      <c r="BQ59" s="79">
        <v>681.2454996983372</v>
      </c>
      <c r="BR59" s="125">
        <v>5589.7156932237003</v>
      </c>
      <c r="BS59" s="79">
        <v>96.070909734652119</v>
      </c>
      <c r="BT59" s="79">
        <v>67.716824666015484</v>
      </c>
      <c r="BU59" s="127">
        <v>5753.5034276243678</v>
      </c>
      <c r="BX59" s="84"/>
    </row>
    <row r="60" spans="1:76">
      <c r="A60" s="32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0</v>
      </c>
      <c r="H60" s="79">
        <v>0</v>
      </c>
      <c r="I60" s="79">
        <v>1.3467310171733582</v>
      </c>
      <c r="J60" s="79">
        <v>5.2580135618470321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687.11284977317064</v>
      </c>
      <c r="AE60" s="79">
        <v>85.671964591273337</v>
      </c>
      <c r="AF60" s="79">
        <v>2.7045621146308956</v>
      </c>
      <c r="AG60" s="79">
        <v>0</v>
      </c>
      <c r="AH60" s="79">
        <v>0</v>
      </c>
      <c r="AI60" s="79">
        <v>0</v>
      </c>
      <c r="AJ60" s="79">
        <v>0</v>
      </c>
      <c r="AK60" s="79">
        <v>2.7944648925353772</v>
      </c>
      <c r="AL60" s="79">
        <v>0</v>
      </c>
      <c r="AM60" s="79">
        <v>5.7999493964306179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0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3307.0313120375586</v>
      </c>
      <c r="BB60" s="79">
        <v>0</v>
      </c>
      <c r="BC60" s="79">
        <v>3.4694442425818126</v>
      </c>
      <c r="BD60" s="79">
        <v>0</v>
      </c>
      <c r="BE60" s="79">
        <v>3.9366316641878982</v>
      </c>
      <c r="BF60" s="79">
        <v>0</v>
      </c>
      <c r="BG60" s="79">
        <v>0.81356306515466903</v>
      </c>
      <c r="BH60" s="79">
        <v>4.5266284846827667E-2</v>
      </c>
      <c r="BI60" s="79">
        <v>0</v>
      </c>
      <c r="BJ60" s="79">
        <v>0</v>
      </c>
      <c r="BK60" s="79">
        <v>0</v>
      </c>
      <c r="BL60" s="79">
        <v>6.0328345914708406</v>
      </c>
      <c r="BM60" s="79">
        <v>0.72021611340314584</v>
      </c>
      <c r="BN60" s="79">
        <v>0</v>
      </c>
      <c r="BO60" s="79">
        <v>0</v>
      </c>
      <c r="BP60" s="125">
        <v>4112.7378033462646</v>
      </c>
      <c r="BQ60" s="79">
        <v>3700.5473442642806</v>
      </c>
      <c r="BR60" s="125">
        <v>7813.2851476105452</v>
      </c>
      <c r="BS60" s="79">
        <v>0</v>
      </c>
      <c r="BT60" s="79">
        <v>100.75891054704064</v>
      </c>
      <c r="BU60" s="127">
        <v>7914.0440581575858</v>
      </c>
      <c r="BW60" s="75" t="s">
        <v>18</v>
      </c>
      <c r="BX60" s="84"/>
    </row>
    <row r="61" spans="1:76">
      <c r="A61" s="32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173.10152061818195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55.732587940667173</v>
      </c>
      <c r="AR61" s="79">
        <v>0</v>
      </c>
      <c r="AS61" s="79">
        <v>0</v>
      </c>
      <c r="AT61" s="79">
        <v>0</v>
      </c>
      <c r="AU61" s="79">
        <v>0</v>
      </c>
      <c r="AV61" s="79">
        <v>0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586.2375244218174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0</v>
      </c>
      <c r="BO61" s="79">
        <v>0</v>
      </c>
      <c r="BP61" s="125">
        <v>815.07163298066655</v>
      </c>
      <c r="BQ61" s="79">
        <v>0</v>
      </c>
      <c r="BR61" s="125">
        <v>815.07163298066655</v>
      </c>
      <c r="BS61" s="79">
        <v>0</v>
      </c>
      <c r="BT61" s="79">
        <v>-117.17302283572261</v>
      </c>
      <c r="BU61" s="127">
        <v>697.89861014494397</v>
      </c>
      <c r="BX61" s="84"/>
    </row>
    <row r="62" spans="1:76">
      <c r="A62" s="32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0</v>
      </c>
      <c r="AG62" s="79">
        <v>9.1558599729067094</v>
      </c>
      <c r="AH62" s="79">
        <v>0.41820737765966071</v>
      </c>
      <c r="AI62" s="79">
        <v>0</v>
      </c>
      <c r="AJ62" s="79">
        <v>0</v>
      </c>
      <c r="AK62" s="79">
        <v>6.1577198946397482</v>
      </c>
      <c r="AL62" s="79">
        <v>15.647232401716817</v>
      </c>
      <c r="AM62" s="79">
        <v>13.580015291024676</v>
      </c>
      <c r="AN62" s="79">
        <v>0</v>
      </c>
      <c r="AO62" s="79">
        <v>0</v>
      </c>
      <c r="AP62" s="79">
        <v>0</v>
      </c>
      <c r="AQ62" s="79">
        <v>46.042039525347093</v>
      </c>
      <c r="AR62" s="79">
        <v>0</v>
      </c>
      <c r="AS62" s="79">
        <v>0</v>
      </c>
      <c r="AT62" s="79">
        <v>0</v>
      </c>
      <c r="AU62" s="79">
        <v>0</v>
      </c>
      <c r="AV62" s="79">
        <v>0.44530591203586245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0</v>
      </c>
      <c r="BC62" s="79">
        <v>12361.318808237582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0</v>
      </c>
      <c r="BN62" s="79">
        <v>0</v>
      </c>
      <c r="BO62" s="79">
        <v>0</v>
      </c>
      <c r="BP62" s="125">
        <v>12452.765188612912</v>
      </c>
      <c r="BQ62" s="79">
        <v>3516.5424618719576</v>
      </c>
      <c r="BR62" s="125">
        <v>15969.307650484869</v>
      </c>
      <c r="BS62" s="79">
        <v>0</v>
      </c>
      <c r="BT62" s="79">
        <v>40.737574100752347</v>
      </c>
      <c r="BU62" s="127">
        <v>16010.045224585621</v>
      </c>
      <c r="BX62" s="84"/>
    </row>
    <row r="63" spans="1:76">
      <c r="A63" s="32" t="s">
        <v>496</v>
      </c>
      <c r="B63" s="22" t="s">
        <v>388</v>
      </c>
      <c r="C63" s="87" t="s">
        <v>160</v>
      </c>
      <c r="D63" s="79">
        <v>0</v>
      </c>
      <c r="E63" s="79">
        <v>0</v>
      </c>
      <c r="F63" s="79">
        <v>0</v>
      </c>
      <c r="G63" s="79">
        <v>29.122930319916691</v>
      </c>
      <c r="H63" s="79">
        <v>26.476545221810682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141.60399971917425</v>
      </c>
      <c r="AE63" s="79">
        <v>4.2575105807716715</v>
      </c>
      <c r="AF63" s="79">
        <v>3.1395317500220852</v>
      </c>
      <c r="AG63" s="79">
        <v>3266.9503293224175</v>
      </c>
      <c r="AH63" s="79">
        <v>1.5498880716652621</v>
      </c>
      <c r="AI63" s="79">
        <v>0</v>
      </c>
      <c r="AJ63" s="79">
        <v>0</v>
      </c>
      <c r="AK63" s="79">
        <v>0</v>
      </c>
      <c r="AL63" s="79">
        <v>0</v>
      </c>
      <c r="AM63" s="79">
        <v>53.242184555845292</v>
      </c>
      <c r="AN63" s="79">
        <v>19.580767952715298</v>
      </c>
      <c r="AO63" s="79">
        <v>0</v>
      </c>
      <c r="AP63" s="79">
        <v>3835.5065083061759</v>
      </c>
      <c r="AQ63" s="79">
        <v>85.644667053411325</v>
      </c>
      <c r="AR63" s="79">
        <v>0</v>
      </c>
      <c r="AS63" s="79">
        <v>0</v>
      </c>
      <c r="AT63" s="79">
        <v>0</v>
      </c>
      <c r="AU63" s="79">
        <v>0</v>
      </c>
      <c r="AV63" s="79">
        <v>123.18040529558786</v>
      </c>
      <c r="AW63" s="79">
        <v>0</v>
      </c>
      <c r="AX63" s="79">
        <v>0</v>
      </c>
      <c r="AY63" s="79">
        <v>0</v>
      </c>
      <c r="AZ63" s="79">
        <v>0</v>
      </c>
      <c r="BA63" s="79">
        <v>0</v>
      </c>
      <c r="BB63" s="79">
        <v>0</v>
      </c>
      <c r="BC63" s="79">
        <v>0</v>
      </c>
      <c r="BD63" s="79">
        <v>54131.382593847171</v>
      </c>
      <c r="BE63" s="79">
        <v>3765.6682374914758</v>
      </c>
      <c r="BF63" s="79">
        <v>0</v>
      </c>
      <c r="BG63" s="79">
        <v>3.4461419463824014E-2</v>
      </c>
      <c r="BH63" s="79">
        <v>0</v>
      </c>
      <c r="BI63" s="79">
        <v>0</v>
      </c>
      <c r="BJ63" s="79">
        <v>0</v>
      </c>
      <c r="BK63" s="79">
        <v>0</v>
      </c>
      <c r="BL63" s="79">
        <v>0</v>
      </c>
      <c r="BM63" s="79">
        <v>111.20455032608038</v>
      </c>
      <c r="BN63" s="79">
        <v>0</v>
      </c>
      <c r="BO63" s="79">
        <v>0</v>
      </c>
      <c r="BP63" s="125">
        <v>65598.545111233703</v>
      </c>
      <c r="BQ63" s="79">
        <v>5264.600966293784</v>
      </c>
      <c r="BR63" s="125">
        <v>70863.14607752749</v>
      </c>
      <c r="BS63" s="79">
        <v>0</v>
      </c>
      <c r="BT63" s="79">
        <v>1046.09746568791</v>
      </c>
      <c r="BU63" s="127">
        <v>71909.243543215402</v>
      </c>
      <c r="BX63" s="84"/>
    </row>
    <row r="64" spans="1:76">
      <c r="A64" s="32" t="s">
        <v>497</v>
      </c>
      <c r="B64" s="22" t="s">
        <v>389</v>
      </c>
      <c r="C64" s="87" t="s">
        <v>67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0.1923</v>
      </c>
      <c r="AE64" s="79">
        <v>0</v>
      </c>
      <c r="AF64" s="79">
        <v>3.0000000000000001E-3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79">
        <v>0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79">
        <v>0</v>
      </c>
      <c r="AZ64" s="79">
        <v>0</v>
      </c>
      <c r="BA64" s="79">
        <v>0</v>
      </c>
      <c r="BB64" s="79">
        <v>0</v>
      </c>
      <c r="BC64" s="79">
        <v>0</v>
      </c>
      <c r="BD64" s="79">
        <v>0</v>
      </c>
      <c r="BE64" s="79">
        <v>121908.90929</v>
      </c>
      <c r="BF64" s="79">
        <v>896.31538</v>
      </c>
      <c r="BG64" s="79">
        <v>0.30185000000000001</v>
      </c>
      <c r="BH64" s="79">
        <v>8.9999999999999993E-3</v>
      </c>
      <c r="BI64" s="79">
        <v>0.01</v>
      </c>
      <c r="BJ64" s="79">
        <v>0</v>
      </c>
      <c r="BK64" s="79">
        <v>123.56117</v>
      </c>
      <c r="BL64" s="79">
        <v>0</v>
      </c>
      <c r="BM64" s="79">
        <v>0</v>
      </c>
      <c r="BN64" s="79">
        <v>0</v>
      </c>
      <c r="BO64" s="79">
        <v>0</v>
      </c>
      <c r="BP64" s="125">
        <v>122929.30199000001</v>
      </c>
      <c r="BQ64" s="79">
        <v>8788.4173169468177</v>
      </c>
      <c r="BR64" s="125">
        <v>131717.71930694682</v>
      </c>
      <c r="BS64" s="79">
        <v>0</v>
      </c>
      <c r="BT64" s="79">
        <v>56.548851477319211</v>
      </c>
      <c r="BU64" s="127">
        <v>131774.26815842415</v>
      </c>
      <c r="BX64" s="84"/>
    </row>
    <row r="65" spans="1:77">
      <c r="A65" s="32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4.6405132729808116</v>
      </c>
      <c r="AE65" s="79">
        <v>0</v>
      </c>
      <c r="AF65" s="79">
        <v>0</v>
      </c>
      <c r="AG65" s="79">
        <v>11.705869723840326</v>
      </c>
      <c r="AH65" s="79">
        <v>0</v>
      </c>
      <c r="AI65" s="79">
        <v>0</v>
      </c>
      <c r="AJ65" s="79">
        <v>0</v>
      </c>
      <c r="AK65" s="79">
        <v>0.1876401193347256</v>
      </c>
      <c r="AL65" s="79">
        <v>0</v>
      </c>
      <c r="AM65" s="79">
        <v>0</v>
      </c>
      <c r="AN65" s="79">
        <v>0</v>
      </c>
      <c r="AO65" s="79">
        <v>0</v>
      </c>
      <c r="AP65" s="79">
        <v>0</v>
      </c>
      <c r="AQ65" s="79">
        <v>0</v>
      </c>
      <c r="AR65" s="79">
        <v>0</v>
      </c>
      <c r="AS65" s="79">
        <v>0</v>
      </c>
      <c r="AT65" s="79">
        <v>0</v>
      </c>
      <c r="AU65" s="79">
        <v>0</v>
      </c>
      <c r="AV65" s="79">
        <v>0</v>
      </c>
      <c r="AW65" s="79">
        <v>0</v>
      </c>
      <c r="AX65" s="79">
        <v>11.127602888647273</v>
      </c>
      <c r="AY65" s="79">
        <v>0</v>
      </c>
      <c r="AZ65" s="79">
        <v>0</v>
      </c>
      <c r="BA65" s="79">
        <v>0.64160847186079184</v>
      </c>
      <c r="BB65" s="79">
        <v>0</v>
      </c>
      <c r="BC65" s="79">
        <v>1.9533930125861148</v>
      </c>
      <c r="BD65" s="79">
        <v>18.737908952766382</v>
      </c>
      <c r="BE65" s="79">
        <v>363.16403527757569</v>
      </c>
      <c r="BF65" s="79">
        <v>63551.928456816328</v>
      </c>
      <c r="BG65" s="79">
        <v>6.9847425437015651E-3</v>
      </c>
      <c r="BH65" s="79">
        <v>33.090836449411462</v>
      </c>
      <c r="BI65" s="79">
        <v>0</v>
      </c>
      <c r="BJ65" s="79">
        <v>2.6706662026024621</v>
      </c>
      <c r="BK65" s="79">
        <v>1635.4764887437652</v>
      </c>
      <c r="BL65" s="79">
        <v>0</v>
      </c>
      <c r="BM65" s="79">
        <v>0</v>
      </c>
      <c r="BN65" s="79">
        <v>0</v>
      </c>
      <c r="BO65" s="79">
        <v>0</v>
      </c>
      <c r="BP65" s="125">
        <v>65635.332004674245</v>
      </c>
      <c r="BQ65" s="79">
        <v>1634.5338246063397</v>
      </c>
      <c r="BR65" s="125">
        <v>67269.865829280578</v>
      </c>
      <c r="BS65" s="79">
        <v>0</v>
      </c>
      <c r="BT65" s="79">
        <v>63.375678637883134</v>
      </c>
      <c r="BU65" s="127">
        <v>67333.241507918458</v>
      </c>
      <c r="BX65" s="84"/>
    </row>
    <row r="66" spans="1:77">
      <c r="A66" s="32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111.06712813143155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11.62669550582682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53.499129284604869</v>
      </c>
      <c r="Z66" s="79">
        <v>0</v>
      </c>
      <c r="AA66" s="79">
        <v>0</v>
      </c>
      <c r="AB66" s="79">
        <v>0</v>
      </c>
      <c r="AC66" s="79">
        <v>0</v>
      </c>
      <c r="AD66" s="79">
        <v>8.6865778996348979</v>
      </c>
      <c r="AE66" s="79">
        <v>0</v>
      </c>
      <c r="AF66" s="79">
        <v>30.663355237338273</v>
      </c>
      <c r="AG66" s="79">
        <v>60.37288119596068</v>
      </c>
      <c r="AH66" s="79">
        <v>0</v>
      </c>
      <c r="AI66" s="79">
        <v>0</v>
      </c>
      <c r="AJ66" s="79">
        <v>0</v>
      </c>
      <c r="AK66" s="79">
        <v>0</v>
      </c>
      <c r="AL66" s="79">
        <v>0</v>
      </c>
      <c r="AM66" s="79">
        <v>0</v>
      </c>
      <c r="AN66" s="79">
        <v>0</v>
      </c>
      <c r="AO66" s="79">
        <v>0</v>
      </c>
      <c r="AP66" s="79">
        <v>0</v>
      </c>
      <c r="AQ66" s="79">
        <v>0</v>
      </c>
      <c r="AR66" s="79">
        <v>0</v>
      </c>
      <c r="AS66" s="79">
        <v>0</v>
      </c>
      <c r="AT66" s="79">
        <v>0</v>
      </c>
      <c r="AU66" s="79">
        <v>0</v>
      </c>
      <c r="AV66" s="79">
        <v>0</v>
      </c>
      <c r="AW66" s="79">
        <v>20.877679186295374</v>
      </c>
      <c r="AX66" s="79">
        <v>0</v>
      </c>
      <c r="AY66" s="79">
        <v>0</v>
      </c>
      <c r="AZ66" s="79">
        <v>29.388013150319868</v>
      </c>
      <c r="BA66" s="79">
        <v>0</v>
      </c>
      <c r="BB66" s="79">
        <v>0</v>
      </c>
      <c r="BC66" s="79">
        <v>235.04182724571652</v>
      </c>
      <c r="BD66" s="79">
        <v>65.558154412991271</v>
      </c>
      <c r="BE66" s="79">
        <v>205.05288992736357</v>
      </c>
      <c r="BF66" s="79">
        <v>0</v>
      </c>
      <c r="BG66" s="79">
        <v>70082.486346974154</v>
      </c>
      <c r="BH66" s="79">
        <v>23.192146219193337</v>
      </c>
      <c r="BI66" s="79">
        <v>0</v>
      </c>
      <c r="BJ66" s="79">
        <v>0</v>
      </c>
      <c r="BK66" s="79">
        <v>366.22746736230414</v>
      </c>
      <c r="BL66" s="79">
        <v>0</v>
      </c>
      <c r="BM66" s="79">
        <v>738.04285395675777</v>
      </c>
      <c r="BN66" s="79">
        <v>0</v>
      </c>
      <c r="BO66" s="79">
        <v>0</v>
      </c>
      <c r="BP66" s="125">
        <v>72041.783145689886</v>
      </c>
      <c r="BQ66" s="79">
        <v>1640.0279416052526</v>
      </c>
      <c r="BR66" s="125">
        <v>73681.811087295137</v>
      </c>
      <c r="BS66" s="79">
        <v>0</v>
      </c>
      <c r="BT66" s="79">
        <v>190.77704344263495</v>
      </c>
      <c r="BU66" s="127">
        <v>73872.588130737771</v>
      </c>
      <c r="BX66" s="84"/>
    </row>
    <row r="67" spans="1:77">
      <c r="A67" s="32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4.1752107155554183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79">
        <v>0</v>
      </c>
      <c r="AQ67" s="79">
        <v>0</v>
      </c>
      <c r="AR67" s="79">
        <v>0</v>
      </c>
      <c r="AS67" s="79">
        <v>0</v>
      </c>
      <c r="AT67" s="79">
        <v>0</v>
      </c>
      <c r="AU67" s="79">
        <v>0</v>
      </c>
      <c r="AV67" s="79">
        <v>0</v>
      </c>
      <c r="AW67" s="79">
        <v>0</v>
      </c>
      <c r="AX67" s="79">
        <v>0</v>
      </c>
      <c r="AY67" s="79">
        <v>0</v>
      </c>
      <c r="AZ67" s="79">
        <v>0</v>
      </c>
      <c r="BA67" s="79">
        <v>0</v>
      </c>
      <c r="BB67" s="79">
        <v>158.34162730786048</v>
      </c>
      <c r="BC67" s="79">
        <v>0</v>
      </c>
      <c r="BD67" s="79">
        <v>81.007754201292727</v>
      </c>
      <c r="BE67" s="79">
        <v>0</v>
      </c>
      <c r="BF67" s="79">
        <v>5.5695093876032153</v>
      </c>
      <c r="BG67" s="79">
        <v>0</v>
      </c>
      <c r="BH67" s="79">
        <v>1700.6476431006995</v>
      </c>
      <c r="BI67" s="79">
        <v>0</v>
      </c>
      <c r="BJ67" s="79">
        <v>0</v>
      </c>
      <c r="BK67" s="79">
        <v>475.50176542141287</v>
      </c>
      <c r="BL67" s="79">
        <v>0</v>
      </c>
      <c r="BM67" s="79">
        <v>0</v>
      </c>
      <c r="BN67" s="79">
        <v>0</v>
      </c>
      <c r="BO67" s="79">
        <v>0</v>
      </c>
      <c r="BP67" s="125">
        <v>2425.243510134424</v>
      </c>
      <c r="BQ67" s="79">
        <v>0</v>
      </c>
      <c r="BR67" s="125">
        <v>2425.243510134424</v>
      </c>
      <c r="BS67" s="79">
        <v>0</v>
      </c>
      <c r="BT67" s="79">
        <v>3.3588335420483668</v>
      </c>
      <c r="BU67" s="127">
        <v>2428.6023436764722</v>
      </c>
      <c r="BX67" s="84"/>
    </row>
    <row r="68" spans="1:77">
      <c r="A68" s="32" t="s">
        <v>501</v>
      </c>
      <c r="B68" s="20" t="s">
        <v>393</v>
      </c>
      <c r="C68" s="88" t="s">
        <v>162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>
        <v>0.27720624889247286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8.6367241179945164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16.032465513319174</v>
      </c>
      <c r="AG68" s="79">
        <v>0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0</v>
      </c>
      <c r="AN68" s="79">
        <v>0</v>
      </c>
      <c r="AO68" s="79">
        <v>0</v>
      </c>
      <c r="AP68" s="79">
        <v>0</v>
      </c>
      <c r="AQ68" s="79">
        <v>0</v>
      </c>
      <c r="AR68" s="79">
        <v>0</v>
      </c>
      <c r="AS68" s="79">
        <v>0</v>
      </c>
      <c r="AT68" s="79">
        <v>0</v>
      </c>
      <c r="AU68" s="79">
        <v>0</v>
      </c>
      <c r="AV68" s="79">
        <v>0</v>
      </c>
      <c r="AW68" s="79">
        <v>0</v>
      </c>
      <c r="AX68" s="79">
        <v>0</v>
      </c>
      <c r="AY68" s="79">
        <v>0</v>
      </c>
      <c r="AZ68" s="79">
        <v>0</v>
      </c>
      <c r="BA68" s="79">
        <v>0</v>
      </c>
      <c r="BB68" s="79">
        <v>0</v>
      </c>
      <c r="BC68" s="79">
        <v>0</v>
      </c>
      <c r="BD68" s="79">
        <v>1379.3974189528813</v>
      </c>
      <c r="BE68" s="79">
        <v>17.682664494700809</v>
      </c>
      <c r="BF68" s="79">
        <v>0.66413689386153574</v>
      </c>
      <c r="BG68" s="79">
        <v>0</v>
      </c>
      <c r="BH68" s="79">
        <v>0</v>
      </c>
      <c r="BI68" s="79">
        <v>7550.0250931782175</v>
      </c>
      <c r="BJ68" s="79">
        <v>4.0254436153515814</v>
      </c>
      <c r="BK68" s="79">
        <v>547.56357621917994</v>
      </c>
      <c r="BL68" s="79">
        <v>0</v>
      </c>
      <c r="BM68" s="79">
        <v>2.0770723790420158</v>
      </c>
      <c r="BN68" s="79">
        <v>0</v>
      </c>
      <c r="BO68" s="79">
        <v>0</v>
      </c>
      <c r="BP68" s="125">
        <v>9526.381801613441</v>
      </c>
      <c r="BQ68" s="79">
        <v>1449.6749989072941</v>
      </c>
      <c r="BR68" s="125">
        <v>10976.056800520735</v>
      </c>
      <c r="BS68" s="79">
        <v>0.16850506854974359</v>
      </c>
      <c r="BT68" s="79">
        <v>20.855907683914793</v>
      </c>
      <c r="BU68" s="127">
        <v>10997.081213273199</v>
      </c>
      <c r="BX68" s="84"/>
    </row>
    <row r="69" spans="1:77">
      <c r="A69" s="32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79">
        <v>0</v>
      </c>
      <c r="AI69" s="79">
        <v>0</v>
      </c>
      <c r="AJ69" s="79">
        <v>0</v>
      </c>
      <c r="AK69" s="79">
        <v>0</v>
      </c>
      <c r="AL69" s="79">
        <v>0</v>
      </c>
      <c r="AM69" s="79">
        <v>375.84717120543871</v>
      </c>
      <c r="AN69" s="79">
        <v>0</v>
      </c>
      <c r="AO69" s="79">
        <v>0</v>
      </c>
      <c r="AP69" s="79">
        <v>0</v>
      </c>
      <c r="AQ69" s="79">
        <v>0</v>
      </c>
      <c r="AR69" s="79">
        <v>0</v>
      </c>
      <c r="AS69" s="79">
        <v>0</v>
      </c>
      <c r="AT69" s="79">
        <v>0</v>
      </c>
      <c r="AU69" s="7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0</v>
      </c>
      <c r="BC69" s="79">
        <v>0</v>
      </c>
      <c r="BD69" s="79">
        <v>0</v>
      </c>
      <c r="BE69" s="79">
        <v>0.18710855550666042</v>
      </c>
      <c r="BF69" s="79">
        <v>0</v>
      </c>
      <c r="BG69" s="79">
        <v>202.78567232961629</v>
      </c>
      <c r="BH69" s="79">
        <v>1.4642426206641481</v>
      </c>
      <c r="BI69" s="79">
        <v>2.5635250799031994</v>
      </c>
      <c r="BJ69" s="79">
        <v>6254.3769515835447</v>
      </c>
      <c r="BK69" s="79">
        <v>182.52119535566621</v>
      </c>
      <c r="BL69" s="79">
        <v>0</v>
      </c>
      <c r="BM69" s="79">
        <v>61.643908241359071</v>
      </c>
      <c r="BN69" s="79">
        <v>0</v>
      </c>
      <c r="BO69" s="79">
        <v>0</v>
      </c>
      <c r="BP69" s="125">
        <v>7081.3897749716989</v>
      </c>
      <c r="BQ69" s="79">
        <v>4799.224088742536</v>
      </c>
      <c r="BR69" s="125">
        <v>11880.613863714236</v>
      </c>
      <c r="BS69" s="79">
        <v>0</v>
      </c>
      <c r="BT69" s="79">
        <v>46.675818283689487</v>
      </c>
      <c r="BU69" s="127">
        <v>11927.289681997925</v>
      </c>
      <c r="BX69" s="84"/>
    </row>
    <row r="70" spans="1:77">
      <c r="A70" s="32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12.147830000000001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10978.533759999998</v>
      </c>
      <c r="BL70" s="79">
        <v>0</v>
      </c>
      <c r="BM70" s="79">
        <v>0</v>
      </c>
      <c r="BN70" s="79">
        <v>0</v>
      </c>
      <c r="BO70" s="79">
        <v>0</v>
      </c>
      <c r="BP70" s="125">
        <v>10990.681589999998</v>
      </c>
      <c r="BQ70" s="79">
        <v>0</v>
      </c>
      <c r="BR70" s="125">
        <v>10990.681589999998</v>
      </c>
      <c r="BS70" s="79">
        <v>0</v>
      </c>
      <c r="BT70" s="79">
        <v>23.78562758563033</v>
      </c>
      <c r="BU70" s="127">
        <v>11014.467217585629</v>
      </c>
      <c r="BX70" s="84"/>
    </row>
    <row r="71" spans="1:77">
      <c r="A71" s="32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18.492084413028756</v>
      </c>
      <c r="J71" s="79">
        <v>0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0.59090313821715446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0</v>
      </c>
      <c r="Z71" s="79">
        <v>72.132502602689968</v>
      </c>
      <c r="AA71" s="79">
        <v>0</v>
      </c>
      <c r="AB71" s="79">
        <v>0</v>
      </c>
      <c r="AC71" s="79">
        <v>0</v>
      </c>
      <c r="AD71" s="79">
        <v>0</v>
      </c>
      <c r="AE71" s="79">
        <v>0</v>
      </c>
      <c r="AF71" s="79">
        <v>0</v>
      </c>
      <c r="AG71" s="79">
        <v>0</v>
      </c>
      <c r="AH71" s="79">
        <v>1.5570793257752953</v>
      </c>
      <c r="AI71" s="79">
        <v>0</v>
      </c>
      <c r="AJ71" s="79">
        <v>0</v>
      </c>
      <c r="AK71" s="79">
        <v>0</v>
      </c>
      <c r="AL71" s="79">
        <v>0</v>
      </c>
      <c r="AM71" s="79">
        <v>0.60317428964977904</v>
      </c>
      <c r="AN71" s="79">
        <v>0</v>
      </c>
      <c r="AO71" s="79">
        <v>0</v>
      </c>
      <c r="AP71" s="79">
        <v>0</v>
      </c>
      <c r="AQ71" s="79">
        <v>40.357752204690136</v>
      </c>
      <c r="AR71" s="79">
        <v>0</v>
      </c>
      <c r="AS71" s="79">
        <v>0</v>
      </c>
      <c r="AT71" s="79">
        <v>0</v>
      </c>
      <c r="AU71" s="79">
        <v>0</v>
      </c>
      <c r="AV71" s="79">
        <v>0</v>
      </c>
      <c r="AW71" s="79">
        <v>0</v>
      </c>
      <c r="AX71" s="79">
        <v>0</v>
      </c>
      <c r="AY71" s="79">
        <v>0</v>
      </c>
      <c r="AZ71" s="79">
        <v>0</v>
      </c>
      <c r="BA71" s="79">
        <v>4.8914697479892872</v>
      </c>
      <c r="BB71" s="79">
        <v>0</v>
      </c>
      <c r="BC71" s="79">
        <v>0</v>
      </c>
      <c r="BD71" s="79">
        <v>0</v>
      </c>
      <c r="BE71" s="79">
        <v>0</v>
      </c>
      <c r="BF71" s="79">
        <v>34.500440579358013</v>
      </c>
      <c r="BG71" s="79">
        <v>0</v>
      </c>
      <c r="BH71" s="79">
        <v>0</v>
      </c>
      <c r="BI71" s="79">
        <v>0</v>
      </c>
      <c r="BJ71" s="79">
        <v>0</v>
      </c>
      <c r="BK71" s="79">
        <v>0</v>
      </c>
      <c r="BL71" s="79">
        <v>7130.3023502336036</v>
      </c>
      <c r="BM71" s="79">
        <v>0.6771158431540556</v>
      </c>
      <c r="BN71" s="79">
        <v>0</v>
      </c>
      <c r="BO71" s="79">
        <v>0</v>
      </c>
      <c r="BP71" s="125">
        <v>7304.104872378156</v>
      </c>
      <c r="BQ71" s="79">
        <v>0</v>
      </c>
      <c r="BR71" s="125">
        <v>7304.104872378156</v>
      </c>
      <c r="BS71" s="79">
        <v>0</v>
      </c>
      <c r="BT71" s="79">
        <v>134.07060308217544</v>
      </c>
      <c r="BU71" s="127">
        <v>7438.1754754603317</v>
      </c>
      <c r="BX71" s="84"/>
    </row>
    <row r="72" spans="1:77">
      <c r="A72" s="32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2.3385153181673517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3.7051536601766082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>
        <v>0</v>
      </c>
      <c r="AE72" s="79">
        <v>0</v>
      </c>
      <c r="AF72" s="79">
        <v>0</v>
      </c>
      <c r="AG72" s="79">
        <v>0</v>
      </c>
      <c r="AH72" s="79">
        <v>0</v>
      </c>
      <c r="AI72" s="79">
        <v>0</v>
      </c>
      <c r="AJ72" s="79">
        <v>0</v>
      </c>
      <c r="AK72" s="79">
        <v>0</v>
      </c>
      <c r="AL72" s="79">
        <v>0</v>
      </c>
      <c r="AM72" s="79">
        <v>8.3010395606750205</v>
      </c>
      <c r="AN72" s="79">
        <v>0.30575407314690917</v>
      </c>
      <c r="AO72" s="79">
        <v>0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79">
        <v>0</v>
      </c>
      <c r="AV72" s="79">
        <v>0</v>
      </c>
      <c r="AW72" s="79">
        <v>0</v>
      </c>
      <c r="AX72" s="79">
        <v>0</v>
      </c>
      <c r="AY72" s="79">
        <v>0</v>
      </c>
      <c r="AZ72" s="79">
        <v>5.2354886648873826</v>
      </c>
      <c r="BA72" s="79">
        <v>15.871451762432127</v>
      </c>
      <c r="BB72" s="79">
        <v>0</v>
      </c>
      <c r="BC72" s="79">
        <v>12.405491055684177</v>
      </c>
      <c r="BD72" s="79">
        <v>6.4480838714635418</v>
      </c>
      <c r="BE72" s="79">
        <v>3.4562186150091736</v>
      </c>
      <c r="BF72" s="79">
        <v>0</v>
      </c>
      <c r="BG72" s="79">
        <v>0</v>
      </c>
      <c r="BH72" s="79">
        <v>0</v>
      </c>
      <c r="BI72" s="79">
        <v>1.5543162951828859</v>
      </c>
      <c r="BJ72" s="79">
        <v>1.2775916873181816</v>
      </c>
      <c r="BK72" s="79">
        <v>0</v>
      </c>
      <c r="BL72" s="79">
        <v>6.2138702093680314</v>
      </c>
      <c r="BM72" s="79">
        <v>9049.6443754173706</v>
      </c>
      <c r="BN72" s="79">
        <v>0</v>
      </c>
      <c r="BO72" s="79">
        <v>0</v>
      </c>
      <c r="BP72" s="125">
        <v>9116.7573501908828</v>
      </c>
      <c r="BQ72" s="79">
        <v>7688.7066736793367</v>
      </c>
      <c r="BR72" s="125">
        <v>16805.46402387022</v>
      </c>
      <c r="BS72" s="79">
        <v>0</v>
      </c>
      <c r="BT72" s="79">
        <v>90.634131576971214</v>
      </c>
      <c r="BU72" s="127">
        <v>16896.098155447191</v>
      </c>
      <c r="BX72" s="84"/>
    </row>
    <row r="73" spans="1:77">
      <c r="A73" s="32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123.00620882290126</v>
      </c>
      <c r="BO73" s="79">
        <v>0</v>
      </c>
      <c r="BP73" s="125">
        <v>123.00620882290126</v>
      </c>
      <c r="BQ73" s="79">
        <v>88.490890631883516</v>
      </c>
      <c r="BR73" s="125">
        <v>211.49709945478477</v>
      </c>
      <c r="BS73" s="79">
        <v>0</v>
      </c>
      <c r="BT73" s="79">
        <v>0.39396680047349658</v>
      </c>
      <c r="BU73" s="127">
        <v>211.89106625525827</v>
      </c>
      <c r="BX73" s="84"/>
    </row>
    <row r="74" spans="1:77">
      <c r="A74" s="32" t="s">
        <v>507</v>
      </c>
      <c r="B74" s="105" t="s">
        <v>397</v>
      </c>
      <c r="C74" s="106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125">
        <v>0</v>
      </c>
      <c r="BS74" s="79">
        <v>0</v>
      </c>
      <c r="BT74" s="79">
        <v>0</v>
      </c>
      <c r="BU74" s="127">
        <v>0</v>
      </c>
      <c r="BX74" s="84"/>
    </row>
    <row r="75" spans="1:77" s="24" customFormat="1">
      <c r="A75" s="123" t="s">
        <v>1</v>
      </c>
      <c r="B75" s="107" t="s">
        <v>117</v>
      </c>
      <c r="C75" s="107"/>
      <c r="D75" s="91">
        <v>425596.33828825969</v>
      </c>
      <c r="E75" s="91">
        <v>5596.5563499999998</v>
      </c>
      <c r="F75" s="91">
        <v>9911.678122951198</v>
      </c>
      <c r="G75" s="91">
        <v>51911.384109624974</v>
      </c>
      <c r="H75" s="91">
        <v>84075.332363016161</v>
      </c>
      <c r="I75" s="91">
        <v>52941.462078915021</v>
      </c>
      <c r="J75" s="91">
        <v>9321.0504594204067</v>
      </c>
      <c r="K75" s="91">
        <v>7095.9519816057027</v>
      </c>
      <c r="L75" s="91">
        <v>9615.3668224837693</v>
      </c>
      <c r="M75" s="91">
        <v>1307.7010419367177</v>
      </c>
      <c r="N75" s="91">
        <v>3989.1356729709219</v>
      </c>
      <c r="O75" s="91">
        <v>5278.5364447051188</v>
      </c>
      <c r="P75" s="91">
        <v>6703.7098215534443</v>
      </c>
      <c r="Q75" s="91">
        <v>44469.906129821989</v>
      </c>
      <c r="R75" s="91">
        <v>29212.898391619103</v>
      </c>
      <c r="S75" s="91">
        <v>23796.960013686377</v>
      </c>
      <c r="T75" s="91">
        <v>517.26764147674135</v>
      </c>
      <c r="U75" s="91">
        <v>2063.8585736082682</v>
      </c>
      <c r="V75" s="91">
        <v>1090.6312634772551</v>
      </c>
      <c r="W75" s="91">
        <v>1570.3531662963401</v>
      </c>
      <c r="X75" s="91">
        <v>12.903411598178481</v>
      </c>
      <c r="Y75" s="91">
        <v>12890.117187154929</v>
      </c>
      <c r="Z75" s="91">
        <v>3215.1150008782106</v>
      </c>
      <c r="AA75" s="91">
        <v>48914.246844947847</v>
      </c>
      <c r="AB75" s="91">
        <v>12481.617130264447</v>
      </c>
      <c r="AC75" s="91">
        <v>14336.965924648081</v>
      </c>
      <c r="AD75" s="91">
        <v>387694.01380778593</v>
      </c>
      <c r="AE75" s="91">
        <v>32274.289579387274</v>
      </c>
      <c r="AF75" s="91">
        <v>141854.76889774465</v>
      </c>
      <c r="AG75" s="91">
        <v>108426.51685077339</v>
      </c>
      <c r="AH75" s="91">
        <v>44746.940095951737</v>
      </c>
      <c r="AI75" s="91">
        <v>2867.6440315680325</v>
      </c>
      <c r="AJ75" s="91">
        <v>4011.8439330793763</v>
      </c>
      <c r="AK75" s="91">
        <v>26250.240915827177</v>
      </c>
      <c r="AL75" s="91">
        <v>9364.6685389029772</v>
      </c>
      <c r="AM75" s="91">
        <v>57720.761090054417</v>
      </c>
      <c r="AN75" s="91">
        <v>2643.3757563860327</v>
      </c>
      <c r="AO75" s="91">
        <v>18203.190629426947</v>
      </c>
      <c r="AP75" s="91">
        <v>75208.439067102474</v>
      </c>
      <c r="AQ75" s="91">
        <v>24030.527730502414</v>
      </c>
      <c r="AR75" s="91">
        <v>51561.546738985693</v>
      </c>
      <c r="AS75" s="91">
        <v>10821.984850000001</v>
      </c>
      <c r="AT75" s="91">
        <v>852.89899999999989</v>
      </c>
      <c r="AU75" s="91">
        <v>114775.17516846683</v>
      </c>
      <c r="AV75" s="91">
        <v>37974.830933595375</v>
      </c>
      <c r="AW75" s="91">
        <v>41574.571334411914</v>
      </c>
      <c r="AX75" s="91">
        <v>637.27898110275009</v>
      </c>
      <c r="AY75" s="91">
        <v>9767.610514236163</v>
      </c>
      <c r="AZ75" s="91">
        <v>5009.6667306121035</v>
      </c>
      <c r="BA75" s="91">
        <v>3386.9234744016949</v>
      </c>
      <c r="BB75" s="91">
        <v>780.56353948477988</v>
      </c>
      <c r="BC75" s="91">
        <v>12948.130548013813</v>
      </c>
      <c r="BD75" s="91">
        <v>56760.760518502175</v>
      </c>
      <c r="BE75" s="91">
        <v>127953.89797646801</v>
      </c>
      <c r="BF75" s="91">
        <v>64909.011612291935</v>
      </c>
      <c r="BG75" s="91">
        <v>70755.274711835591</v>
      </c>
      <c r="BH75" s="91">
        <v>1761.9010700066785</v>
      </c>
      <c r="BI75" s="91">
        <v>7622.4688307555534</v>
      </c>
      <c r="BJ75" s="91">
        <v>6579.9726063615517</v>
      </c>
      <c r="BK75" s="91">
        <v>15779.70947475954</v>
      </c>
      <c r="BL75" s="91">
        <v>8101.3733052770049</v>
      </c>
      <c r="BM75" s="91">
        <v>10198.88855554029</v>
      </c>
      <c r="BN75" s="91">
        <v>123.00620882290126</v>
      </c>
      <c r="BO75" s="91">
        <v>0</v>
      </c>
      <c r="BP75" s="125">
        <v>2463851.7118453453</v>
      </c>
      <c r="BQ75" s="91">
        <v>610344.33216170163</v>
      </c>
      <c r="BR75" s="91">
        <v>3074196.044007048</v>
      </c>
      <c r="BS75" s="91">
        <v>-1.7103818361619005E-12</v>
      </c>
      <c r="BT75" s="91">
        <v>209028.84815648699</v>
      </c>
      <c r="BU75" s="83">
        <v>3283224.8921635351</v>
      </c>
      <c r="BW75" s="75"/>
      <c r="BX75" s="84"/>
    </row>
    <row r="76" spans="1:77" s="24" customFormat="1" ht="15" customHeight="1">
      <c r="A76" s="32" t="s">
        <v>508</v>
      </c>
      <c r="B76" s="105" t="s">
        <v>355</v>
      </c>
      <c r="C76" s="87" t="s">
        <v>509</v>
      </c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125">
        <v>0</v>
      </c>
      <c r="BQ76" s="155"/>
      <c r="BR76" s="156"/>
      <c r="BS76" s="156"/>
      <c r="BT76" s="156"/>
      <c r="BU76" s="157"/>
      <c r="BW76" s="77"/>
    </row>
    <row r="77" spans="1:77" s="24" customFormat="1" ht="15" customHeight="1">
      <c r="A77" s="32" t="s">
        <v>510</v>
      </c>
      <c r="B77" s="105" t="s">
        <v>401</v>
      </c>
      <c r="C77" s="87" t="s">
        <v>511</v>
      </c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125">
        <v>0</v>
      </c>
      <c r="BQ77" s="155"/>
      <c r="BR77" s="156"/>
      <c r="BS77" s="156"/>
      <c r="BT77" s="156"/>
      <c r="BU77" s="157"/>
      <c r="BW77" s="77"/>
    </row>
    <row r="78" spans="1:77" s="24" customFormat="1" ht="15" customHeight="1" thickBot="1">
      <c r="A78" s="108" t="s">
        <v>512</v>
      </c>
      <c r="B78" s="109" t="s">
        <v>402</v>
      </c>
      <c r="C78" s="109" t="s">
        <v>169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80"/>
      <c r="BQ78" s="158"/>
      <c r="BR78" s="159"/>
      <c r="BS78" s="159"/>
      <c r="BT78" s="159"/>
      <c r="BU78" s="160"/>
      <c r="BW78" s="77"/>
    </row>
    <row r="79" spans="1:77" s="24" customFormat="1">
      <c r="A79" s="25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</row>
    <row r="80" spans="1:77" s="24" customFormat="1">
      <c r="A80" s="25"/>
      <c r="C80" s="25"/>
      <c r="BJ80" s="37"/>
      <c r="BP80" s="37"/>
      <c r="BQ80" s="37"/>
      <c r="BR80" s="37"/>
      <c r="BS80" s="37"/>
      <c r="BT80" s="37"/>
      <c r="BU80" s="37"/>
      <c r="BW80" s="77"/>
    </row>
    <row r="81" spans="1:75" s="24" customFormat="1">
      <c r="A81" s="25"/>
      <c r="C81" s="25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133"/>
      <c r="BQ81" s="77"/>
      <c r="BR81" s="77"/>
      <c r="BS81" s="77"/>
      <c r="BT81" s="77"/>
      <c r="BU81" s="77" t="s">
        <v>18</v>
      </c>
      <c r="BW81" s="77"/>
    </row>
    <row r="82" spans="1:75" s="24" customFormat="1">
      <c r="A82" s="25"/>
      <c r="C82" s="25"/>
      <c r="BJ82" s="37"/>
      <c r="BW82" s="77"/>
    </row>
    <row r="83" spans="1:75" s="24" customFormat="1">
      <c r="A83" s="25"/>
      <c r="C83" s="25"/>
      <c r="BJ83" s="37"/>
      <c r="BP83" s="37"/>
      <c r="BQ83" s="37"/>
      <c r="BT83" s="37"/>
      <c r="BW83" s="77"/>
    </row>
    <row r="84" spans="1:75" s="24" customFormat="1">
      <c r="A84" s="25"/>
      <c r="C84" s="25"/>
      <c r="AP84" s="24" t="s">
        <v>18</v>
      </c>
      <c r="BJ84" s="37"/>
      <c r="BW84" s="77"/>
    </row>
    <row r="85" spans="1:75" s="24" customFormat="1">
      <c r="A85" s="25"/>
      <c r="C85" s="25"/>
      <c r="BJ85" s="37"/>
      <c r="BP85" s="95"/>
      <c r="BQ85" s="95"/>
      <c r="BR85" s="95"/>
      <c r="BS85" s="95"/>
      <c r="BT85" s="95"/>
      <c r="BW85" s="77"/>
    </row>
    <row r="86" spans="1:75" s="24" customFormat="1">
      <c r="A86" s="25"/>
      <c r="C86" s="25"/>
      <c r="BJ86" s="37"/>
      <c r="BW86" s="77"/>
    </row>
    <row r="87" spans="1:75" s="24" customFormat="1">
      <c r="A87" s="25"/>
      <c r="C87" s="25"/>
      <c r="BJ87" s="37"/>
      <c r="BK87" s="24" t="s">
        <v>18</v>
      </c>
      <c r="BW87" s="77"/>
    </row>
    <row r="88" spans="1:75" s="24" customFormat="1">
      <c r="A88" s="25"/>
      <c r="C88" s="25"/>
      <c r="AP88" s="24" t="s">
        <v>18</v>
      </c>
      <c r="BJ88" s="37"/>
      <c r="BW88" s="77"/>
    </row>
    <row r="89" spans="1:75" s="24" customFormat="1">
      <c r="A89" s="25"/>
      <c r="C89" s="25"/>
      <c r="BJ89" s="37"/>
      <c r="BW89" s="77"/>
    </row>
    <row r="90" spans="1:75" s="24" customFormat="1">
      <c r="A90" s="25"/>
      <c r="C90" s="25"/>
      <c r="BJ90" s="37"/>
      <c r="BW90" s="77"/>
    </row>
    <row r="91" spans="1:75" s="24" customFormat="1">
      <c r="A91" s="25"/>
      <c r="C91" s="25"/>
      <c r="BJ91" s="37"/>
      <c r="BW91" s="77"/>
    </row>
    <row r="92" spans="1:75" s="24" customFormat="1">
      <c r="A92" s="25"/>
      <c r="C92" s="25"/>
      <c r="BJ92" s="37"/>
      <c r="BW92" s="77"/>
    </row>
    <row r="93" spans="1:75" s="24" customFormat="1">
      <c r="A93" s="25"/>
      <c r="C93" s="25"/>
      <c r="BJ93" s="37"/>
      <c r="BW93" s="77"/>
    </row>
    <row r="94" spans="1:75" s="24" customFormat="1">
      <c r="A94" s="25"/>
      <c r="C94" s="25"/>
      <c r="BJ94" s="37"/>
      <c r="BW94" s="77"/>
    </row>
    <row r="95" spans="1:75" s="24" customFormat="1">
      <c r="A95" s="25"/>
      <c r="C95" s="25"/>
      <c r="BJ95" s="37"/>
      <c r="BW95" s="77"/>
    </row>
    <row r="96" spans="1:75" s="24" customFormat="1">
      <c r="A96" s="25"/>
      <c r="C96" s="25"/>
      <c r="BJ96" s="37"/>
      <c r="BW96" s="77"/>
    </row>
    <row r="97" spans="1:75" s="24" customFormat="1">
      <c r="A97" s="25"/>
      <c r="C97" s="25"/>
      <c r="BJ97" s="37"/>
      <c r="BW97" s="77"/>
    </row>
    <row r="98" spans="1:75" s="24" customFormat="1">
      <c r="A98" s="25"/>
      <c r="C98" s="25"/>
      <c r="BJ98" s="37"/>
      <c r="BW98" s="77"/>
    </row>
    <row r="99" spans="1:75" s="24" customFormat="1">
      <c r="A99" s="25"/>
      <c r="C99" s="25"/>
      <c r="BJ99" s="37"/>
      <c r="BW99" s="77"/>
    </row>
    <row r="100" spans="1:75" s="24" customFormat="1">
      <c r="A100" s="25"/>
      <c r="C100" s="25"/>
      <c r="BJ100" s="37"/>
      <c r="BW100" s="77"/>
    </row>
    <row r="101" spans="1:75" s="24" customFormat="1">
      <c r="A101" s="25"/>
      <c r="C101" s="25"/>
      <c r="BJ101" s="37"/>
      <c r="BW101" s="77"/>
    </row>
    <row r="102" spans="1:75" s="24" customFormat="1">
      <c r="A102" s="25"/>
      <c r="C102" s="25"/>
      <c r="BJ102" s="37"/>
      <c r="BW102" s="77"/>
    </row>
    <row r="103" spans="1:75" s="24" customFormat="1">
      <c r="A103" s="25"/>
      <c r="C103" s="25"/>
      <c r="BJ103" s="37"/>
      <c r="BW103" s="77"/>
    </row>
    <row r="104" spans="1:75" s="24" customFormat="1">
      <c r="A104" s="25"/>
      <c r="C104" s="25"/>
      <c r="BJ104" s="37"/>
      <c r="BW104" s="77"/>
    </row>
    <row r="105" spans="1:75" s="24" customFormat="1">
      <c r="A105" s="25"/>
      <c r="C105" s="25"/>
      <c r="BJ105" s="37"/>
      <c r="BW105" s="77"/>
    </row>
    <row r="106" spans="1:75" s="24" customFormat="1">
      <c r="A106" s="25"/>
      <c r="C106" s="25"/>
      <c r="BJ106" s="37"/>
      <c r="BW106" s="77"/>
    </row>
    <row r="107" spans="1:75" s="24" customFormat="1">
      <c r="A107" s="25"/>
      <c r="C107" s="25"/>
      <c r="BJ107" s="37"/>
      <c r="BW107" s="77"/>
    </row>
    <row r="108" spans="1:75" s="24" customFormat="1">
      <c r="A108" s="25"/>
      <c r="C108" s="25"/>
      <c r="BJ108" s="37"/>
      <c r="BW108" s="77"/>
    </row>
    <row r="109" spans="1:75" s="24" customFormat="1">
      <c r="A109" s="25"/>
      <c r="C109" s="25"/>
      <c r="BJ109" s="37"/>
      <c r="BW109" s="77"/>
    </row>
    <row r="110" spans="1:75" s="24" customFormat="1">
      <c r="A110" s="25"/>
      <c r="C110" s="25"/>
      <c r="BJ110" s="37"/>
      <c r="BW110" s="77"/>
    </row>
    <row r="111" spans="1:75" s="24" customFormat="1">
      <c r="A111" s="25"/>
      <c r="C111" s="25"/>
      <c r="BJ111" s="37"/>
      <c r="BW111" s="77"/>
    </row>
    <row r="112" spans="1:75" s="24" customFormat="1">
      <c r="A112" s="25"/>
      <c r="C112" s="25"/>
      <c r="BJ112" s="37"/>
      <c r="BW112" s="77"/>
    </row>
    <row r="113" spans="1:75" s="24" customFormat="1">
      <c r="A113" s="25"/>
      <c r="C113" s="25"/>
      <c r="BJ113" s="37"/>
      <c r="BW113" s="77"/>
    </row>
    <row r="114" spans="1:75" s="24" customFormat="1">
      <c r="A114" s="25"/>
      <c r="C114" s="25"/>
      <c r="BJ114" s="37"/>
      <c r="BW114" s="77"/>
    </row>
    <row r="115" spans="1:75" s="24" customFormat="1">
      <c r="A115" s="25"/>
      <c r="C115" s="25"/>
      <c r="BJ115" s="37"/>
      <c r="BW115" s="77"/>
    </row>
    <row r="116" spans="1:75" s="24" customFormat="1">
      <c r="A116" s="25"/>
      <c r="C116" s="25"/>
      <c r="BJ116" s="37"/>
      <c r="BW116" s="77"/>
    </row>
    <row r="117" spans="1:75" s="24" customFormat="1">
      <c r="A117" s="25"/>
      <c r="C117" s="25"/>
      <c r="BJ117" s="37"/>
      <c r="BW117" s="77"/>
    </row>
    <row r="118" spans="1:75" s="24" customFormat="1">
      <c r="A118" s="25"/>
      <c r="C118" s="25"/>
      <c r="BW118" s="77"/>
    </row>
    <row r="119" spans="1:75" s="24" customFormat="1">
      <c r="A119" s="25"/>
      <c r="C119" s="25"/>
      <c r="BW119" s="77"/>
    </row>
    <row r="120" spans="1:75" s="24" customFormat="1">
      <c r="A120" s="25"/>
      <c r="C120" s="25"/>
      <c r="BW120" s="77"/>
    </row>
    <row r="121" spans="1:75" s="24" customFormat="1">
      <c r="A121" s="25"/>
      <c r="C121" s="25"/>
      <c r="BW121" s="77"/>
    </row>
    <row r="122" spans="1:75" s="24" customFormat="1">
      <c r="A122" s="25"/>
      <c r="C122" s="25"/>
      <c r="BW122" s="77"/>
    </row>
    <row r="123" spans="1:75" s="24" customFormat="1">
      <c r="A123" s="25"/>
      <c r="C123" s="25"/>
      <c r="BW123" s="77"/>
    </row>
    <row r="124" spans="1:75" s="24" customFormat="1">
      <c r="A124" s="25"/>
      <c r="C124" s="25"/>
      <c r="BW124" s="77"/>
    </row>
    <row r="125" spans="1:75" s="24" customFormat="1">
      <c r="A125" s="25"/>
      <c r="C125" s="25"/>
      <c r="BW125" s="77"/>
    </row>
    <row r="126" spans="1:75" s="24" customFormat="1">
      <c r="A126" s="25"/>
      <c r="C126" s="25"/>
      <c r="BW126" s="77"/>
    </row>
    <row r="127" spans="1:75" s="24" customFormat="1">
      <c r="A127" s="25"/>
      <c r="C127" s="25"/>
      <c r="BW127" s="77"/>
    </row>
    <row r="128" spans="1:75" s="24" customFormat="1">
      <c r="A128" s="25"/>
      <c r="C128" s="25"/>
      <c r="BW128" s="77"/>
    </row>
    <row r="129" spans="1:75" s="24" customFormat="1">
      <c r="A129" s="25"/>
      <c r="C129" s="25"/>
      <c r="BW129" s="77"/>
    </row>
    <row r="130" spans="1:75" s="24" customFormat="1">
      <c r="A130" s="25"/>
      <c r="C130" s="25"/>
      <c r="BW130" s="77"/>
    </row>
    <row r="131" spans="1:75" s="24" customFormat="1">
      <c r="A131" s="25"/>
      <c r="C131" s="25"/>
      <c r="BW131" s="77"/>
    </row>
    <row r="132" spans="1:75" s="24" customFormat="1">
      <c r="A132" s="25"/>
      <c r="C132" s="25"/>
      <c r="BW132" s="77"/>
    </row>
    <row r="133" spans="1:75" s="24" customFormat="1">
      <c r="A133" s="25"/>
      <c r="C133" s="25"/>
      <c r="BW133" s="77"/>
    </row>
    <row r="134" spans="1:75" s="24" customFormat="1">
      <c r="A134" s="25"/>
      <c r="C134" s="25"/>
      <c r="BW134" s="77"/>
    </row>
    <row r="135" spans="1:75" s="24" customFormat="1">
      <c r="A135" s="25"/>
      <c r="C135" s="25"/>
      <c r="BW135" s="77"/>
    </row>
    <row r="136" spans="1:75" s="24" customFormat="1">
      <c r="A136" s="25"/>
      <c r="C136" s="25"/>
      <c r="BW136" s="77"/>
    </row>
    <row r="137" spans="1:75" s="24" customFormat="1">
      <c r="A137" s="25"/>
      <c r="C137" s="25"/>
      <c r="BW137" s="77"/>
    </row>
    <row r="138" spans="1:75" s="24" customFormat="1">
      <c r="A138" s="25"/>
      <c r="C138" s="25"/>
      <c r="BW138" s="77"/>
    </row>
    <row r="139" spans="1:75" s="24" customFormat="1">
      <c r="A139" s="25"/>
      <c r="C139" s="25"/>
      <c r="BW139" s="77"/>
    </row>
    <row r="140" spans="1:75" s="24" customFormat="1">
      <c r="A140" s="25"/>
      <c r="C140" s="25"/>
      <c r="BW140" s="77"/>
    </row>
    <row r="141" spans="1:75" s="24" customFormat="1">
      <c r="A141" s="25"/>
      <c r="C141" s="25"/>
      <c r="BW141" s="77"/>
    </row>
    <row r="142" spans="1:75" s="24" customFormat="1">
      <c r="A142" s="25"/>
      <c r="C142" s="25"/>
      <c r="BW142" s="77"/>
    </row>
    <row r="143" spans="1:75" s="24" customFormat="1">
      <c r="A143" s="25"/>
      <c r="C143" s="25"/>
      <c r="BW143" s="77"/>
    </row>
    <row r="144" spans="1:75" s="24" customFormat="1">
      <c r="A144" s="25"/>
      <c r="C144" s="25"/>
      <c r="BW144" s="77"/>
    </row>
    <row r="145" spans="1:75" s="24" customFormat="1">
      <c r="A145" s="25"/>
      <c r="C145" s="25"/>
      <c r="BW145" s="77"/>
    </row>
    <row r="146" spans="1:75" s="24" customFormat="1">
      <c r="A146" s="25"/>
      <c r="C146" s="25"/>
      <c r="BW146" s="77"/>
    </row>
    <row r="147" spans="1:75" s="24" customFormat="1">
      <c r="A147" s="25"/>
      <c r="C147" s="25"/>
      <c r="BW147" s="77"/>
    </row>
    <row r="148" spans="1:75" s="24" customFormat="1">
      <c r="A148" s="25"/>
      <c r="C148" s="25"/>
      <c r="BW148" s="77"/>
    </row>
    <row r="149" spans="1:75" s="24" customFormat="1">
      <c r="A149" s="25"/>
      <c r="C149" s="25"/>
      <c r="BW149" s="77"/>
    </row>
    <row r="150" spans="1:75" s="24" customFormat="1">
      <c r="A150" s="25"/>
      <c r="C150" s="25"/>
      <c r="BW150" s="77"/>
    </row>
    <row r="151" spans="1:75" s="24" customFormat="1">
      <c r="A151" s="25"/>
      <c r="C151" s="25"/>
      <c r="BW151" s="77"/>
    </row>
    <row r="152" spans="1:75" s="24" customFormat="1">
      <c r="A152" s="25"/>
      <c r="C152" s="25"/>
      <c r="BW152" s="77"/>
    </row>
    <row r="153" spans="1:75" s="24" customFormat="1">
      <c r="A153" s="25"/>
      <c r="C153" s="25"/>
      <c r="BW153" s="77"/>
    </row>
    <row r="154" spans="1:75" s="24" customFormat="1">
      <c r="A154" s="25"/>
      <c r="C154" s="25"/>
      <c r="BW154" s="77"/>
    </row>
    <row r="155" spans="1:75" s="24" customFormat="1">
      <c r="A155" s="25"/>
      <c r="C155" s="25"/>
      <c r="BW155" s="77"/>
    </row>
    <row r="156" spans="1:75" s="24" customFormat="1">
      <c r="A156" s="25"/>
      <c r="C156" s="25"/>
      <c r="BW156" s="77"/>
    </row>
    <row r="157" spans="1:75" s="24" customFormat="1">
      <c r="A157" s="25"/>
      <c r="C157" s="25"/>
      <c r="BW157" s="77"/>
    </row>
    <row r="158" spans="1:75" s="24" customFormat="1">
      <c r="A158" s="25"/>
      <c r="C158" s="25"/>
      <c r="BW158" s="77"/>
    </row>
    <row r="159" spans="1:75" s="24" customFormat="1">
      <c r="A159" s="25"/>
      <c r="C159" s="25"/>
      <c r="BW159" s="77"/>
    </row>
    <row r="160" spans="1:75" s="24" customFormat="1">
      <c r="A160" s="25"/>
      <c r="C160" s="25"/>
      <c r="BW160" s="77"/>
    </row>
    <row r="161" spans="1:75" s="24" customFormat="1">
      <c r="A161" s="25"/>
      <c r="C161" s="25"/>
      <c r="BW161" s="77"/>
    </row>
    <row r="162" spans="1:75" s="24" customFormat="1">
      <c r="A162" s="25"/>
      <c r="C162" s="25"/>
      <c r="BW162" s="77"/>
    </row>
    <row r="163" spans="1:75" s="24" customFormat="1">
      <c r="A163" s="25"/>
      <c r="C163" s="25"/>
      <c r="BW163" s="77"/>
    </row>
    <row r="164" spans="1:75" s="24" customFormat="1">
      <c r="A164" s="25"/>
      <c r="C164" s="25"/>
      <c r="BW164" s="77"/>
    </row>
    <row r="165" spans="1:75" s="24" customFormat="1">
      <c r="A165" s="25"/>
      <c r="C165" s="25"/>
      <c r="BW165" s="77"/>
    </row>
    <row r="166" spans="1:75" s="24" customFormat="1">
      <c r="A166" s="25"/>
      <c r="C166" s="25"/>
      <c r="BW166" s="77"/>
    </row>
    <row r="167" spans="1:75" s="24" customFormat="1">
      <c r="A167" s="25"/>
      <c r="C167" s="25"/>
      <c r="BW167" s="77"/>
    </row>
    <row r="168" spans="1:75" s="24" customFormat="1">
      <c r="A168" s="25"/>
      <c r="C168" s="25"/>
      <c r="BW168" s="77"/>
    </row>
    <row r="169" spans="1:75" s="24" customFormat="1">
      <c r="A169" s="25"/>
      <c r="C169" s="25"/>
      <c r="BW169" s="77"/>
    </row>
    <row r="170" spans="1:75" s="24" customFormat="1">
      <c r="A170" s="25"/>
      <c r="C170" s="25"/>
      <c r="BW170" s="77"/>
    </row>
    <row r="171" spans="1:75" s="24" customFormat="1">
      <c r="A171" s="25"/>
      <c r="C171" s="25"/>
      <c r="BW171" s="77"/>
    </row>
    <row r="172" spans="1:75" s="24" customFormat="1">
      <c r="A172" s="25"/>
      <c r="C172" s="25"/>
      <c r="BW172" s="77"/>
    </row>
    <row r="173" spans="1:75" s="24" customFormat="1">
      <c r="A173" s="25"/>
      <c r="C173" s="25"/>
      <c r="BW173" s="77"/>
    </row>
    <row r="174" spans="1:75" s="24" customFormat="1">
      <c r="A174" s="25"/>
      <c r="C174" s="25"/>
      <c r="BW174" s="77"/>
    </row>
    <row r="175" spans="1:75" s="24" customFormat="1">
      <c r="A175" s="25"/>
      <c r="C175" s="25"/>
      <c r="BW175" s="77"/>
    </row>
    <row r="176" spans="1:75" s="24" customFormat="1">
      <c r="A176" s="25"/>
      <c r="C176" s="25"/>
      <c r="BW176" s="77"/>
    </row>
    <row r="177" spans="1:75" s="24" customFormat="1">
      <c r="A177" s="25"/>
      <c r="C177" s="25"/>
      <c r="BW177" s="77"/>
    </row>
    <row r="178" spans="1:75" s="24" customFormat="1">
      <c r="A178" s="25"/>
      <c r="C178" s="25"/>
      <c r="BW178" s="77"/>
    </row>
    <row r="179" spans="1:75" s="24" customFormat="1">
      <c r="A179" s="25"/>
      <c r="C179" s="25"/>
      <c r="BW179" s="77"/>
    </row>
    <row r="180" spans="1:75" s="24" customFormat="1">
      <c r="A180" s="25"/>
      <c r="C180" s="25"/>
      <c r="BW180" s="77"/>
    </row>
    <row r="181" spans="1:75" s="24" customFormat="1">
      <c r="A181" s="25"/>
      <c r="C181" s="25"/>
      <c r="BW181" s="77"/>
    </row>
    <row r="182" spans="1:75" s="24" customFormat="1">
      <c r="A182" s="25"/>
      <c r="C182" s="25"/>
      <c r="BW182" s="77"/>
    </row>
    <row r="183" spans="1:75" s="24" customFormat="1">
      <c r="A183" s="25"/>
      <c r="C183" s="25"/>
      <c r="BW183" s="77"/>
    </row>
    <row r="184" spans="1:75" s="24" customFormat="1">
      <c r="A184" s="25"/>
      <c r="C184" s="25"/>
      <c r="BW184" s="77"/>
    </row>
    <row r="185" spans="1:75" s="24" customFormat="1">
      <c r="A185" s="25"/>
      <c r="C185" s="25"/>
      <c r="BW185" s="77"/>
    </row>
    <row r="186" spans="1:75" s="24" customFormat="1">
      <c r="A186" s="25"/>
      <c r="C186" s="25"/>
      <c r="BW186" s="77"/>
    </row>
    <row r="187" spans="1:75" s="24" customFormat="1">
      <c r="A187" s="25"/>
      <c r="C187" s="25"/>
      <c r="BW187" s="77"/>
    </row>
    <row r="188" spans="1:75" s="24" customFormat="1">
      <c r="A188" s="25"/>
      <c r="C188" s="25"/>
      <c r="BW188" s="77"/>
    </row>
    <row r="189" spans="1:75" s="24" customFormat="1">
      <c r="A189" s="25"/>
      <c r="B189" s="25"/>
      <c r="C189" s="25"/>
      <c r="BW189" s="77"/>
    </row>
    <row r="190" spans="1:75" s="24" customFormat="1">
      <c r="A190" s="25"/>
      <c r="B190" s="25"/>
      <c r="C190" s="25"/>
      <c r="BW190" s="77"/>
    </row>
    <row r="191" spans="1:75" s="24" customFormat="1">
      <c r="A191" s="25"/>
      <c r="B191" s="25"/>
      <c r="C191" s="25"/>
      <c r="BW191" s="77"/>
    </row>
    <row r="192" spans="1:75" s="24" customFormat="1">
      <c r="A192" s="25"/>
      <c r="B192" s="25"/>
      <c r="C192" s="25"/>
      <c r="BW192" s="77"/>
    </row>
    <row r="193" spans="1:75" s="24" customFormat="1">
      <c r="A193" s="25"/>
      <c r="B193" s="25"/>
      <c r="C193" s="25"/>
      <c r="BW193" s="77"/>
    </row>
    <row r="194" spans="1:75" s="24" customFormat="1">
      <c r="A194" s="25"/>
      <c r="B194" s="25"/>
      <c r="C194" s="25"/>
      <c r="BW194" s="77"/>
    </row>
    <row r="195" spans="1:75" s="24" customFormat="1">
      <c r="A195" s="25"/>
      <c r="B195" s="25"/>
      <c r="C195" s="25"/>
      <c r="BW195" s="77"/>
    </row>
    <row r="196" spans="1:75" s="24" customFormat="1">
      <c r="A196" s="25"/>
      <c r="B196" s="25"/>
      <c r="C196" s="25"/>
      <c r="BW196" s="77"/>
    </row>
    <row r="197" spans="1:75" s="24" customFormat="1">
      <c r="A197" s="25"/>
      <c r="B197" s="25"/>
      <c r="C197" s="25"/>
      <c r="BW197" s="77"/>
    </row>
    <row r="198" spans="1:75" s="24" customFormat="1">
      <c r="A198" s="25"/>
      <c r="B198" s="25"/>
      <c r="C198" s="25"/>
      <c r="BW198" s="77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D9A20-BE4F-49E6-8107-9ED0B246E09C}">
  <dimension ref="A1:CB193"/>
  <sheetViews>
    <sheetView showGridLines="0" zoomScale="80" zoomScaleNormal="80" workbookViewId="0">
      <pane xSplit="2" ySplit="10" topLeftCell="C44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2.85546875" style="16" customWidth="1"/>
    <col min="79" max="79" width="15.7109375" style="75" bestFit="1" customWidth="1"/>
    <col min="80" max="16384" width="9.140625" style="16"/>
  </cols>
  <sheetData>
    <row r="1" spans="1:80">
      <c r="A1" s="97" t="s">
        <v>115</v>
      </c>
      <c r="B1" s="97"/>
      <c r="C1" s="9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80" ht="15" customHeight="1">
      <c r="A2" s="172" t="s">
        <v>409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80">
      <c r="A3" s="97" t="s">
        <v>114</v>
      </c>
      <c r="B3" s="97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80" ht="15" thickBot="1">
      <c r="A4" s="172" t="s">
        <v>410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BW4" s="124" t="s">
        <v>329</v>
      </c>
      <c r="BY4" s="68"/>
    </row>
    <row r="5" spans="1:80" ht="15" customHeight="1">
      <c r="A5" s="69"/>
      <c r="B5" s="70"/>
      <c r="C5" s="70"/>
      <c r="D5" s="161" t="s">
        <v>107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1" t="s">
        <v>107</v>
      </c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1" t="s">
        <v>107</v>
      </c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1" t="s">
        <v>107</v>
      </c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15"/>
      <c r="AW5" s="116"/>
      <c r="AX5" s="111" t="s">
        <v>107</v>
      </c>
      <c r="AY5" s="115"/>
      <c r="AZ5" s="115"/>
      <c r="BA5" s="115"/>
      <c r="BB5" s="115"/>
      <c r="BC5" s="115"/>
      <c r="BD5" s="178" t="s">
        <v>107</v>
      </c>
      <c r="BE5" s="179"/>
      <c r="BF5" s="179"/>
      <c r="BG5" s="179"/>
      <c r="BH5" s="179"/>
      <c r="BI5" s="179"/>
      <c r="BJ5" s="179"/>
      <c r="BK5" s="179"/>
      <c r="BL5" s="180"/>
      <c r="BM5" s="70"/>
      <c r="BN5" s="70"/>
      <c r="BO5" s="70"/>
      <c r="BP5" s="70"/>
      <c r="BQ5" s="165" t="s">
        <v>110</v>
      </c>
      <c r="BR5" s="185"/>
      <c r="BS5" s="185"/>
      <c r="BT5" s="185"/>
      <c r="BU5" s="185"/>
      <c r="BV5" s="185"/>
      <c r="BW5" s="185"/>
      <c r="BX5" s="185"/>
      <c r="BY5" s="186"/>
    </row>
    <row r="6" spans="1:80" ht="52.5" customHeight="1">
      <c r="A6" s="176" t="s">
        <v>359</v>
      </c>
      <c r="B6" s="177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26" t="s">
        <v>202</v>
      </c>
      <c r="AM6" s="26" t="s">
        <v>203</v>
      </c>
      <c r="AN6" s="26" t="s">
        <v>204</v>
      </c>
      <c r="AO6" s="26" t="s">
        <v>205</v>
      </c>
      <c r="AP6" s="26" t="s">
        <v>206</v>
      </c>
      <c r="AQ6" s="26" t="s">
        <v>207</v>
      </c>
      <c r="AR6" s="26" t="s">
        <v>208</v>
      </c>
      <c r="AS6" s="26" t="s">
        <v>209</v>
      </c>
      <c r="AT6" s="26" t="s">
        <v>210</v>
      </c>
      <c r="AU6" s="26" t="s">
        <v>211</v>
      </c>
      <c r="AV6" s="26" t="s">
        <v>212</v>
      </c>
      <c r="AW6" s="26" t="s">
        <v>213</v>
      </c>
      <c r="AX6" s="26" t="s">
        <v>214</v>
      </c>
      <c r="AY6" s="26" t="s">
        <v>215</v>
      </c>
      <c r="AZ6" s="26" t="s">
        <v>216</v>
      </c>
      <c r="BA6" s="26" t="s">
        <v>217</v>
      </c>
      <c r="BB6" s="26" t="s">
        <v>218</v>
      </c>
      <c r="BC6" s="26" t="s">
        <v>219</v>
      </c>
      <c r="BD6" s="26" t="s">
        <v>220</v>
      </c>
      <c r="BE6" s="26" t="s">
        <v>221</v>
      </c>
      <c r="BF6" s="26" t="s">
        <v>222</v>
      </c>
      <c r="BG6" s="26" t="s">
        <v>223</v>
      </c>
      <c r="BH6" s="26" t="s">
        <v>224</v>
      </c>
      <c r="BI6" s="26" t="s">
        <v>225</v>
      </c>
      <c r="BJ6" s="26" t="s">
        <v>226</v>
      </c>
      <c r="BK6" s="26" t="s">
        <v>227</v>
      </c>
      <c r="BL6" s="26" t="s">
        <v>228</v>
      </c>
      <c r="BM6" s="26" t="s">
        <v>229</v>
      </c>
      <c r="BN6" s="26" t="s">
        <v>230</v>
      </c>
      <c r="BO6" s="26" t="s">
        <v>231</v>
      </c>
      <c r="BP6" s="56" t="s">
        <v>116</v>
      </c>
      <c r="BQ6" s="31" t="s">
        <v>71</v>
      </c>
      <c r="BR6" s="26" t="s">
        <v>72</v>
      </c>
      <c r="BS6" s="56" t="s">
        <v>111</v>
      </c>
      <c r="BT6" s="31" t="s">
        <v>113</v>
      </c>
      <c r="BU6" s="26" t="s">
        <v>73</v>
      </c>
      <c r="BV6" s="56" t="s">
        <v>112</v>
      </c>
      <c r="BW6" s="26" t="s">
        <v>100</v>
      </c>
      <c r="BX6" s="59" t="s">
        <v>74</v>
      </c>
      <c r="BY6" s="62" t="s">
        <v>121</v>
      </c>
    </row>
    <row r="7" spans="1:80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46"/>
      <c r="BQ7" s="28" t="s">
        <v>75</v>
      </c>
      <c r="BR7" s="28" t="s">
        <v>76</v>
      </c>
      <c r="BS7" s="39" t="s">
        <v>77</v>
      </c>
      <c r="BT7" s="28" t="s">
        <v>78</v>
      </c>
      <c r="BU7" s="28" t="s">
        <v>79</v>
      </c>
      <c r="BV7" s="46" t="s">
        <v>80</v>
      </c>
      <c r="BW7" s="57" t="s">
        <v>81</v>
      </c>
      <c r="BX7" s="45" t="s">
        <v>82</v>
      </c>
      <c r="BY7" s="43" t="s">
        <v>83</v>
      </c>
    </row>
    <row r="8" spans="1:80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26" t="s">
        <v>10</v>
      </c>
      <c r="AM8" s="26" t="s">
        <v>11</v>
      </c>
      <c r="AN8" s="26" t="s">
        <v>307</v>
      </c>
      <c r="AO8" s="26" t="s">
        <v>308</v>
      </c>
      <c r="AP8" s="26" t="s">
        <v>12</v>
      </c>
      <c r="AQ8" s="26" t="s">
        <v>13</v>
      </c>
      <c r="AR8" s="26" t="s">
        <v>309</v>
      </c>
      <c r="AS8" s="26" t="s">
        <v>310</v>
      </c>
      <c r="AT8" s="26" t="s">
        <v>311</v>
      </c>
      <c r="AU8" s="26" t="s">
        <v>14</v>
      </c>
      <c r="AV8" s="26" t="s">
        <v>312</v>
      </c>
      <c r="AW8" s="26" t="s">
        <v>313</v>
      </c>
      <c r="AX8" s="26" t="s">
        <v>314</v>
      </c>
      <c r="AY8" s="26" t="s">
        <v>315</v>
      </c>
      <c r="AZ8" s="26" t="s">
        <v>316</v>
      </c>
      <c r="BA8" s="26" t="s">
        <v>317</v>
      </c>
      <c r="BB8" s="26" t="s">
        <v>318</v>
      </c>
      <c r="BC8" s="26" t="s">
        <v>319</v>
      </c>
      <c r="BD8" s="26" t="s">
        <v>320</v>
      </c>
      <c r="BE8" s="26" t="s">
        <v>15</v>
      </c>
      <c r="BF8" s="26" t="s">
        <v>16</v>
      </c>
      <c r="BG8" s="26" t="s">
        <v>17</v>
      </c>
      <c r="BH8" s="26" t="s">
        <v>321</v>
      </c>
      <c r="BI8" s="26" t="s">
        <v>322</v>
      </c>
      <c r="BJ8" s="26" t="s">
        <v>323</v>
      </c>
      <c r="BK8" s="26" t="s">
        <v>324</v>
      </c>
      <c r="BL8" s="26" t="s">
        <v>325</v>
      </c>
      <c r="BM8" s="26" t="s">
        <v>326</v>
      </c>
      <c r="BN8" s="26" t="s">
        <v>327</v>
      </c>
      <c r="BO8" s="26" t="s">
        <v>328</v>
      </c>
      <c r="BP8" s="46" t="s">
        <v>1</v>
      </c>
      <c r="BQ8" s="60" t="s">
        <v>84</v>
      </c>
      <c r="BR8" s="30" t="s">
        <v>85</v>
      </c>
      <c r="BS8" s="61" t="s">
        <v>86</v>
      </c>
      <c r="BT8" s="60" t="s">
        <v>87</v>
      </c>
      <c r="BU8" s="30" t="s">
        <v>88</v>
      </c>
      <c r="BV8" s="46" t="s">
        <v>89</v>
      </c>
      <c r="BW8" s="26" t="s">
        <v>101</v>
      </c>
      <c r="BX8" s="47" t="s">
        <v>90</v>
      </c>
      <c r="BY8" s="54" t="s">
        <v>91</v>
      </c>
    </row>
    <row r="9" spans="1:80" ht="15.75" customHeight="1">
      <c r="A9" s="170"/>
      <c r="B9" s="171"/>
      <c r="C9" s="53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28" t="s">
        <v>75</v>
      </c>
      <c r="BR9" s="28" t="s">
        <v>76</v>
      </c>
      <c r="BS9" s="46" t="s">
        <v>77</v>
      </c>
      <c r="BT9" s="28" t="s">
        <v>78</v>
      </c>
      <c r="BU9" s="28" t="s">
        <v>79</v>
      </c>
      <c r="BV9" s="46" t="s">
        <v>80</v>
      </c>
      <c r="BW9" s="28" t="s">
        <v>81</v>
      </c>
      <c r="BX9" s="47" t="s">
        <v>82</v>
      </c>
      <c r="BY9" s="54" t="s">
        <v>83</v>
      </c>
      <c r="CA9" s="75" t="s">
        <v>18</v>
      </c>
    </row>
    <row r="10" spans="1:80">
      <c r="A10" s="48" t="s">
        <v>98</v>
      </c>
      <c r="B10" s="49" t="s">
        <v>19</v>
      </c>
      <c r="C10" s="52" t="s">
        <v>44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44"/>
      <c r="BT10" s="44"/>
      <c r="BU10" s="44"/>
      <c r="BV10" s="44"/>
      <c r="BW10" s="44"/>
      <c r="BX10" s="44"/>
      <c r="BY10" s="55"/>
    </row>
    <row r="11" spans="1:80" ht="14.25" customHeight="1">
      <c r="A11" s="89" t="s">
        <v>444</v>
      </c>
      <c r="B11" s="21" t="s">
        <v>330</v>
      </c>
      <c r="C11" s="85" t="s">
        <v>124</v>
      </c>
      <c r="D11" s="79">
        <v>94343.327343081066</v>
      </c>
      <c r="E11" s="79">
        <v>77.294716591164573</v>
      </c>
      <c r="F11" s="79">
        <v>78.619750303098414</v>
      </c>
      <c r="G11" s="79">
        <v>124.91119266624568</v>
      </c>
      <c r="H11" s="79">
        <v>20594.948088412679</v>
      </c>
      <c r="I11" s="79">
        <v>3189.9705984593456</v>
      </c>
      <c r="J11" s="79">
        <v>1.0663346033200309</v>
      </c>
      <c r="K11" s="79">
        <v>22.660074283752014</v>
      </c>
      <c r="L11" s="79">
        <v>1.3711399716436079</v>
      </c>
      <c r="M11" s="79">
        <v>0.73256602603030685</v>
      </c>
      <c r="N11" s="79">
        <v>35.064105807477723</v>
      </c>
      <c r="O11" s="79">
        <v>433.40508365965525</v>
      </c>
      <c r="P11" s="79">
        <v>0</v>
      </c>
      <c r="Q11" s="79">
        <v>80.039440450471631</v>
      </c>
      <c r="R11" s="79">
        <v>0</v>
      </c>
      <c r="S11" s="79">
        <v>148.22098460006887</v>
      </c>
      <c r="T11" s="79">
        <v>0.27466088634855262</v>
      </c>
      <c r="U11" s="79">
        <v>4.0096990806732098</v>
      </c>
      <c r="V11" s="79">
        <v>9.4101789849244231</v>
      </c>
      <c r="W11" s="79">
        <v>11.490616888296854</v>
      </c>
      <c r="X11" s="79">
        <v>1.4879198064599274E-2</v>
      </c>
      <c r="Y11" s="79">
        <v>9.6500058930244439</v>
      </c>
      <c r="Z11" s="79">
        <v>23.110565542446775</v>
      </c>
      <c r="AA11" s="79">
        <v>95.833622211232438</v>
      </c>
      <c r="AB11" s="79">
        <v>0</v>
      </c>
      <c r="AC11" s="79">
        <v>45.456303506482918</v>
      </c>
      <c r="AD11" s="79">
        <v>1365.7183358230845</v>
      </c>
      <c r="AE11" s="79">
        <v>1.8567104130526957E-3</v>
      </c>
      <c r="AF11" s="79">
        <v>5990.2262509272159</v>
      </c>
      <c r="AG11" s="79">
        <v>438.35068397603641</v>
      </c>
      <c r="AH11" s="79">
        <v>114.11451070747931</v>
      </c>
      <c r="AI11" s="79">
        <v>9.6916886913964202</v>
      </c>
      <c r="AJ11" s="79">
        <v>16.664948669218365</v>
      </c>
      <c r="AK11" s="79">
        <v>10.944985458456351</v>
      </c>
      <c r="AL11" s="79">
        <v>0.51079056077080043</v>
      </c>
      <c r="AM11" s="79">
        <v>3969.7200862161449</v>
      </c>
      <c r="AN11" s="79">
        <v>10.224996807259117</v>
      </c>
      <c r="AO11" s="79">
        <v>61.904412771307733</v>
      </c>
      <c r="AP11" s="79">
        <v>12.463296586531889</v>
      </c>
      <c r="AQ11" s="79">
        <v>0.80568353836963946</v>
      </c>
      <c r="AR11" s="79">
        <v>18.38116372794428</v>
      </c>
      <c r="AS11" s="79">
        <v>8.4917885409120384</v>
      </c>
      <c r="AT11" s="79">
        <v>1.4721173881472498</v>
      </c>
      <c r="AU11" s="79">
        <v>123.24322372304911</v>
      </c>
      <c r="AV11" s="79">
        <v>1114.6124076698432</v>
      </c>
      <c r="AW11" s="79">
        <v>16.267063992830415</v>
      </c>
      <c r="AX11" s="79">
        <v>0</v>
      </c>
      <c r="AY11" s="79">
        <v>9.9026077261826249</v>
      </c>
      <c r="AZ11" s="79">
        <v>4.5963148487953358</v>
      </c>
      <c r="BA11" s="79">
        <v>11.480703052035977</v>
      </c>
      <c r="BB11" s="79">
        <v>1.8566401400897537E-2</v>
      </c>
      <c r="BC11" s="79">
        <v>11.647947964690882</v>
      </c>
      <c r="BD11" s="79">
        <v>417.46866921898675</v>
      </c>
      <c r="BE11" s="79">
        <v>0</v>
      </c>
      <c r="BF11" s="79">
        <v>6.6696937528173281</v>
      </c>
      <c r="BG11" s="79">
        <v>32.389297324275056</v>
      </c>
      <c r="BH11" s="79">
        <v>0</v>
      </c>
      <c r="BI11" s="79">
        <v>4.3358391862904071</v>
      </c>
      <c r="BJ11" s="79">
        <v>0</v>
      </c>
      <c r="BK11" s="79">
        <v>102.78232226667805</v>
      </c>
      <c r="BL11" s="79">
        <v>104.17352834970559</v>
      </c>
      <c r="BM11" s="79">
        <v>0</v>
      </c>
      <c r="BN11" s="79">
        <v>0</v>
      </c>
      <c r="BO11" s="79">
        <v>0</v>
      </c>
      <c r="BP11" s="125">
        <v>133320.15773368586</v>
      </c>
      <c r="BQ11" s="79">
        <v>194546.2960125707</v>
      </c>
      <c r="BR11" s="79">
        <v>2.73356515054118</v>
      </c>
      <c r="BS11" s="125">
        <v>194549.02957772123</v>
      </c>
      <c r="BT11" s="79">
        <v>1005.2870337945261</v>
      </c>
      <c r="BU11" s="79">
        <v>373.91329490923971</v>
      </c>
      <c r="BV11" s="125">
        <v>1379.2003287037658</v>
      </c>
      <c r="BW11" s="79">
        <v>18227.098472647249</v>
      </c>
      <c r="BX11" s="125">
        <v>214155.32837907225</v>
      </c>
      <c r="BY11" s="127">
        <v>347475.48611275811</v>
      </c>
      <c r="BZ11" s="103"/>
      <c r="CB11" s="84"/>
    </row>
    <row r="12" spans="1:80" ht="14.25" customHeight="1">
      <c r="A12" s="32" t="s">
        <v>445</v>
      </c>
      <c r="B12" s="21" t="s">
        <v>331</v>
      </c>
      <c r="C12" s="104" t="s">
        <v>125</v>
      </c>
      <c r="D12" s="79">
        <v>45.503616897306493</v>
      </c>
      <c r="E12" s="79">
        <v>595.64590813872792</v>
      </c>
      <c r="F12" s="79">
        <v>1.0465031858272465E-2</v>
      </c>
      <c r="G12" s="79">
        <v>262.8547373939723</v>
      </c>
      <c r="H12" s="79">
        <v>12.119064295194914</v>
      </c>
      <c r="I12" s="79">
        <v>0.29238707769212574</v>
      </c>
      <c r="J12" s="79">
        <v>515.1954182650793</v>
      </c>
      <c r="K12" s="79">
        <v>0.1144714894417896</v>
      </c>
      <c r="L12" s="79">
        <v>9.9232243380396722E-3</v>
      </c>
      <c r="M12" s="79">
        <v>2.055521198976382E-2</v>
      </c>
      <c r="N12" s="79">
        <v>2.5131868669241459E-2</v>
      </c>
      <c r="O12" s="79">
        <v>7.3839671296653266</v>
      </c>
      <c r="P12" s="79">
        <v>4.1933183348841032</v>
      </c>
      <c r="Q12" s="79">
        <v>6.0963125842521038</v>
      </c>
      <c r="R12" s="79">
        <v>10.215389137389256</v>
      </c>
      <c r="S12" s="79">
        <v>2.8762100314466044</v>
      </c>
      <c r="T12" s="79">
        <v>2.2431627161324844E-3</v>
      </c>
      <c r="U12" s="79">
        <v>1.8566437626414457E-2</v>
      </c>
      <c r="V12" s="79">
        <v>0.2990922367724223</v>
      </c>
      <c r="W12" s="79">
        <v>0.26322292351412674</v>
      </c>
      <c r="X12" s="79">
        <v>0</v>
      </c>
      <c r="Y12" s="79">
        <v>125.75330340353824</v>
      </c>
      <c r="Z12" s="79">
        <v>0</v>
      </c>
      <c r="AA12" s="79">
        <v>0.47145467381562667</v>
      </c>
      <c r="AB12" s="79">
        <v>0</v>
      </c>
      <c r="AC12" s="79">
        <v>4.2097649506701815</v>
      </c>
      <c r="AD12" s="79">
        <v>2148.6166547271905</v>
      </c>
      <c r="AE12" s="79">
        <v>0</v>
      </c>
      <c r="AF12" s="79">
        <v>14.012289459135895</v>
      </c>
      <c r="AG12" s="79">
        <v>90.347457059267427</v>
      </c>
      <c r="AH12" s="79">
        <v>7.6178001508072839</v>
      </c>
      <c r="AI12" s="79">
        <v>4.3750171571349354E-3</v>
      </c>
      <c r="AJ12" s="79">
        <v>1.8444679151823644</v>
      </c>
      <c r="AK12" s="79">
        <v>2.7829277714412259</v>
      </c>
      <c r="AL12" s="79">
        <v>7.0841051098896038E-3</v>
      </c>
      <c r="AM12" s="79">
        <v>89.826977524359677</v>
      </c>
      <c r="AN12" s="79">
        <v>3.3399840369503631</v>
      </c>
      <c r="AO12" s="79">
        <v>0.38857942085717101</v>
      </c>
      <c r="AP12" s="79">
        <v>13.40840603198351</v>
      </c>
      <c r="AQ12" s="79">
        <v>2.4290841028632333E-2</v>
      </c>
      <c r="AR12" s="79">
        <v>0.13408139907742994</v>
      </c>
      <c r="AS12" s="79">
        <v>0.12398395146781363</v>
      </c>
      <c r="AT12" s="79">
        <v>9.2422517399605322E-4</v>
      </c>
      <c r="AU12" s="79">
        <v>7.5606256511706854E-2</v>
      </c>
      <c r="AV12" s="79">
        <v>7.8308243703987239</v>
      </c>
      <c r="AW12" s="79">
        <v>0.24546925205884204</v>
      </c>
      <c r="AX12" s="79">
        <v>4.5526353400678761E-5</v>
      </c>
      <c r="AY12" s="79">
        <v>0.19966354182891555</v>
      </c>
      <c r="AZ12" s="79">
        <v>8.4819601538722936E-3</v>
      </c>
      <c r="BA12" s="79">
        <v>2.0707336381806658E-3</v>
      </c>
      <c r="BB12" s="79">
        <v>1.9493141862359062E-3</v>
      </c>
      <c r="BC12" s="79">
        <v>1.731496366035973</v>
      </c>
      <c r="BD12" s="79">
        <v>7.4441870829197594</v>
      </c>
      <c r="BE12" s="79">
        <v>0</v>
      </c>
      <c r="BF12" s="79">
        <v>2.4048283627320028E-3</v>
      </c>
      <c r="BG12" s="79">
        <v>0.14750390619193501</v>
      </c>
      <c r="BH12" s="79">
        <v>2.4017864959863843E-3</v>
      </c>
      <c r="BI12" s="79">
        <v>1.2553052084492205E-2</v>
      </c>
      <c r="BJ12" s="79">
        <v>0</v>
      </c>
      <c r="BK12" s="79">
        <v>0.50130701624206153</v>
      </c>
      <c r="BL12" s="79">
        <v>0.54462622747446165</v>
      </c>
      <c r="BM12" s="79">
        <v>1.0262183519634396</v>
      </c>
      <c r="BN12" s="79">
        <v>0</v>
      </c>
      <c r="BO12" s="79">
        <v>0</v>
      </c>
      <c r="BP12" s="125">
        <v>3985.8316171096517</v>
      </c>
      <c r="BQ12" s="79">
        <v>2840.2983709604237</v>
      </c>
      <c r="BR12" s="79">
        <v>48.220535451939575</v>
      </c>
      <c r="BS12" s="125">
        <v>2888.5189064123633</v>
      </c>
      <c r="BT12" s="79">
        <v>813.94011471193289</v>
      </c>
      <c r="BU12" s="79">
        <v>12.87199222340889</v>
      </c>
      <c r="BV12" s="125">
        <v>826.81210693534183</v>
      </c>
      <c r="BW12" s="79">
        <v>11.483927607665411</v>
      </c>
      <c r="BX12" s="125">
        <v>3726.8149409553707</v>
      </c>
      <c r="BY12" s="127">
        <v>7712.646558065022</v>
      </c>
      <c r="BZ12" s="103"/>
      <c r="CB12" s="84"/>
    </row>
    <row r="13" spans="1:80" ht="14.25" customHeight="1">
      <c r="A13" s="32" t="s">
        <v>446</v>
      </c>
      <c r="B13" s="21" t="s">
        <v>360</v>
      </c>
      <c r="C13" s="104" t="s">
        <v>126</v>
      </c>
      <c r="D13" s="79">
        <v>3.7988761624005718E-3</v>
      </c>
      <c r="E13" s="79">
        <v>5.5998366163839794E-4</v>
      </c>
      <c r="F13" s="79">
        <v>2028.3343942754184</v>
      </c>
      <c r="G13" s="79">
        <v>4.7812092279773469E-2</v>
      </c>
      <c r="H13" s="79">
        <v>54.220497705939607</v>
      </c>
      <c r="I13" s="79">
        <v>2.5940725137156298E-2</v>
      </c>
      <c r="J13" s="79">
        <v>1.1268438555725312E-3</v>
      </c>
      <c r="K13" s="79">
        <v>4.8581433174056101E-3</v>
      </c>
      <c r="L13" s="79">
        <v>9.5579187536389064E-4</v>
      </c>
      <c r="M13" s="79">
        <v>1.1012306281461104E-2</v>
      </c>
      <c r="N13" s="79">
        <v>6.1933645883142496E-3</v>
      </c>
      <c r="O13" s="79">
        <v>2.5308771501394043E-3</v>
      </c>
      <c r="P13" s="79">
        <v>9.0650198102514481E-3</v>
      </c>
      <c r="Q13" s="79">
        <v>4.3316874129926186E-2</v>
      </c>
      <c r="R13" s="79">
        <v>8.3949238397520581E-3</v>
      </c>
      <c r="S13" s="79">
        <v>0.12918467292698718</v>
      </c>
      <c r="T13" s="79">
        <v>1.3106131257492738E-3</v>
      </c>
      <c r="U13" s="79">
        <v>3.7430814455198542E-3</v>
      </c>
      <c r="V13" s="79">
        <v>2.806057267349134E-3</v>
      </c>
      <c r="W13" s="79">
        <v>5.801486405462992E-3</v>
      </c>
      <c r="X13" s="79">
        <v>1.1439499510700777E-5</v>
      </c>
      <c r="Y13" s="79">
        <v>4.3102352545166092</v>
      </c>
      <c r="Z13" s="79">
        <v>7.7931660131999808E-4</v>
      </c>
      <c r="AA13" s="79">
        <v>8.4231951886743997E-2</v>
      </c>
      <c r="AB13" s="79">
        <v>0</v>
      </c>
      <c r="AC13" s="79">
        <v>1.4433240497744216E-2</v>
      </c>
      <c r="AD13" s="79">
        <v>1.2515150189998594</v>
      </c>
      <c r="AE13" s="79">
        <v>0</v>
      </c>
      <c r="AF13" s="79">
        <v>18.602468446275257</v>
      </c>
      <c r="AG13" s="79">
        <v>44.692489543220979</v>
      </c>
      <c r="AH13" s="79">
        <v>3.9612030507205485E-2</v>
      </c>
      <c r="AI13" s="79">
        <v>1.4050641040585813E-4</v>
      </c>
      <c r="AJ13" s="79">
        <v>1.2344133526104643E-2</v>
      </c>
      <c r="AK13" s="79">
        <v>1.8440650929519468E-2</v>
      </c>
      <c r="AL13" s="79">
        <v>1.0136403672935405E-3</v>
      </c>
      <c r="AM13" s="79">
        <v>2134.6771977530007</v>
      </c>
      <c r="AN13" s="79">
        <v>1.0653420361985515</v>
      </c>
      <c r="AO13" s="79">
        <v>28.150611900687611</v>
      </c>
      <c r="AP13" s="79">
        <v>5.0512091515029216E-2</v>
      </c>
      <c r="AQ13" s="79">
        <v>1.7844396297716668E-3</v>
      </c>
      <c r="AR13" s="79">
        <v>9.7341228965234713E-3</v>
      </c>
      <c r="AS13" s="79">
        <v>1.731371045162863E-2</v>
      </c>
      <c r="AT13" s="79">
        <v>1.2688853374726752E-4</v>
      </c>
      <c r="AU13" s="79">
        <v>21.828780210501797</v>
      </c>
      <c r="AV13" s="79">
        <v>190.05304218907278</v>
      </c>
      <c r="AW13" s="79">
        <v>1.3889793894901031E-2</v>
      </c>
      <c r="AX13" s="79">
        <v>0</v>
      </c>
      <c r="AY13" s="79">
        <v>3.6558593783507084E-3</v>
      </c>
      <c r="AZ13" s="79">
        <v>9.5582606849367743E-2</v>
      </c>
      <c r="BA13" s="79">
        <v>0.18720590565839493</v>
      </c>
      <c r="BB13" s="79">
        <v>2.2441895306696776E-4</v>
      </c>
      <c r="BC13" s="79">
        <v>7.9307198713898311E-3</v>
      </c>
      <c r="BD13" s="79">
        <v>27.912833467567545</v>
      </c>
      <c r="BE13" s="79">
        <v>0</v>
      </c>
      <c r="BF13" s="79">
        <v>4.4132099886595366</v>
      </c>
      <c r="BG13" s="79">
        <v>27.867551640141198</v>
      </c>
      <c r="BH13" s="79">
        <v>0</v>
      </c>
      <c r="BI13" s="79">
        <v>1.7069637000238698</v>
      </c>
      <c r="BJ13" s="79">
        <v>8.5036470068685688</v>
      </c>
      <c r="BK13" s="79">
        <v>1.3297543687270363</v>
      </c>
      <c r="BL13" s="79">
        <v>7.8599619352020405</v>
      </c>
      <c r="BM13" s="79">
        <v>5.2928027193595666</v>
      </c>
      <c r="BN13" s="79">
        <v>0</v>
      </c>
      <c r="BO13" s="79">
        <v>0</v>
      </c>
      <c r="BP13" s="125">
        <v>4612.9406783614986</v>
      </c>
      <c r="BQ13" s="79">
        <v>7526.3018812580522</v>
      </c>
      <c r="BR13" s="79">
        <v>0</v>
      </c>
      <c r="BS13" s="125">
        <v>7526.3018812580522</v>
      </c>
      <c r="BT13" s="79">
        <v>0</v>
      </c>
      <c r="BU13" s="79">
        <v>34.95273149806296</v>
      </c>
      <c r="BV13" s="125">
        <v>34.95273149806296</v>
      </c>
      <c r="BW13" s="79">
        <v>1541.6233215759105</v>
      </c>
      <c r="BX13" s="125">
        <v>9102.8779343320257</v>
      </c>
      <c r="BY13" s="127">
        <v>13715.818612693525</v>
      </c>
      <c r="BZ13" s="103"/>
      <c r="CB13" s="84"/>
    </row>
    <row r="14" spans="1:80" ht="14.25" customHeight="1">
      <c r="A14" s="32" t="s">
        <v>447</v>
      </c>
      <c r="B14" s="21" t="s">
        <v>361</v>
      </c>
      <c r="C14" s="104" t="s">
        <v>3</v>
      </c>
      <c r="D14" s="79">
        <v>149.94135837318819</v>
      </c>
      <c r="E14" s="79">
        <v>2.2941824416760292</v>
      </c>
      <c r="F14" s="79">
        <v>1.6644953387920582E-2</v>
      </c>
      <c r="G14" s="79">
        <v>4068.7337773847075</v>
      </c>
      <c r="H14" s="79">
        <v>31.241719600786926</v>
      </c>
      <c r="I14" s="79">
        <v>130.72203830984697</v>
      </c>
      <c r="J14" s="79">
        <v>263.66823409870574</v>
      </c>
      <c r="K14" s="79">
        <v>0.40695856004713349</v>
      </c>
      <c r="L14" s="79">
        <v>0</v>
      </c>
      <c r="M14" s="79">
        <v>325.2117792224953</v>
      </c>
      <c r="N14" s="79">
        <v>59.463346182975414</v>
      </c>
      <c r="O14" s="79">
        <v>31.783868214275834</v>
      </c>
      <c r="P14" s="79">
        <v>13.643946461670922</v>
      </c>
      <c r="Q14" s="79">
        <v>2753.179836306781</v>
      </c>
      <c r="R14" s="79">
        <v>8386.5303772324187</v>
      </c>
      <c r="S14" s="79">
        <v>791.21054732378184</v>
      </c>
      <c r="T14" s="79">
        <v>5.0252309434986895</v>
      </c>
      <c r="U14" s="79">
        <v>4.4621274314232565E-6</v>
      </c>
      <c r="V14" s="79">
        <v>0.1792744641446874</v>
      </c>
      <c r="W14" s="79">
        <v>0.2090183650293814</v>
      </c>
      <c r="X14" s="79">
        <v>2.6823974416673299E-4</v>
      </c>
      <c r="Y14" s="79">
        <v>69.927512553317456</v>
      </c>
      <c r="Z14" s="79">
        <v>2.4750444688661779</v>
      </c>
      <c r="AA14" s="79">
        <v>2.0016785902735421</v>
      </c>
      <c r="AB14" s="79">
        <v>0</v>
      </c>
      <c r="AC14" s="79">
        <v>18.341125842081428</v>
      </c>
      <c r="AD14" s="79">
        <v>9622.6842592563589</v>
      </c>
      <c r="AE14" s="79">
        <v>8.5404083185840252E-2</v>
      </c>
      <c r="AF14" s="79">
        <v>648.76531468075416</v>
      </c>
      <c r="AG14" s="79">
        <v>1464.9803864200248</v>
      </c>
      <c r="AH14" s="79">
        <v>117.44690634407661</v>
      </c>
      <c r="AI14" s="79">
        <v>6.3942414954114728</v>
      </c>
      <c r="AJ14" s="79">
        <v>6.4658631666982255E-2</v>
      </c>
      <c r="AK14" s="79">
        <v>150.41000947630928</v>
      </c>
      <c r="AL14" s="79">
        <v>5.6952449691838145E-2</v>
      </c>
      <c r="AM14" s="79">
        <v>7.8487710514057811</v>
      </c>
      <c r="AN14" s="79">
        <v>2.6612787758713549E-2</v>
      </c>
      <c r="AO14" s="79">
        <v>1.151696142325354</v>
      </c>
      <c r="AP14" s="79">
        <v>1.178776397946784</v>
      </c>
      <c r="AQ14" s="79">
        <v>5.3268325869475683</v>
      </c>
      <c r="AR14" s="79">
        <v>81.496236673552104</v>
      </c>
      <c r="AS14" s="79">
        <v>16.19368575354201</v>
      </c>
      <c r="AT14" s="79">
        <v>0.12024529575554462</v>
      </c>
      <c r="AU14" s="79">
        <v>6.9542693068862018</v>
      </c>
      <c r="AV14" s="79">
        <v>65.169676340238581</v>
      </c>
      <c r="AW14" s="79">
        <v>102.25323976402501</v>
      </c>
      <c r="AX14" s="79">
        <v>0</v>
      </c>
      <c r="AY14" s="79">
        <v>0.56686244812518083</v>
      </c>
      <c r="AZ14" s="79">
        <v>1.1898383956547294</v>
      </c>
      <c r="BA14" s="79">
        <v>12.994801137592461</v>
      </c>
      <c r="BB14" s="79">
        <v>1.0887518015772169E-3</v>
      </c>
      <c r="BC14" s="79">
        <v>2.4353750955516444</v>
      </c>
      <c r="BD14" s="79">
        <v>59.772314390782711</v>
      </c>
      <c r="BE14" s="79">
        <v>9.9717218571145423E-6</v>
      </c>
      <c r="BF14" s="79">
        <v>1.4679553277657942</v>
      </c>
      <c r="BG14" s="79">
        <v>17.675338616880609</v>
      </c>
      <c r="BH14" s="79">
        <v>8.5703799579454811E-3</v>
      </c>
      <c r="BI14" s="79">
        <v>0.10712199095192357</v>
      </c>
      <c r="BJ14" s="79">
        <v>0.12115813236516031</v>
      </c>
      <c r="BK14" s="79">
        <v>28.598671162546122</v>
      </c>
      <c r="BL14" s="79">
        <v>1.712361305001096</v>
      </c>
      <c r="BM14" s="79">
        <v>191.17291367495636</v>
      </c>
      <c r="BN14" s="79">
        <v>0</v>
      </c>
      <c r="BO14" s="79">
        <v>0</v>
      </c>
      <c r="BP14" s="125">
        <v>29722.640328315352</v>
      </c>
      <c r="BQ14" s="79">
        <v>42.33186436862389</v>
      </c>
      <c r="BR14" s="79">
        <v>42.745413669618856</v>
      </c>
      <c r="BS14" s="125">
        <v>85.077278038242753</v>
      </c>
      <c r="BT14" s="79">
        <v>0</v>
      </c>
      <c r="BU14" s="79">
        <v>3004.1625346467986</v>
      </c>
      <c r="BV14" s="125">
        <v>3004.1625346467986</v>
      </c>
      <c r="BW14" s="79">
        <v>31692.778871957082</v>
      </c>
      <c r="BX14" s="125">
        <v>34782.01868464212</v>
      </c>
      <c r="BY14" s="127">
        <v>64504.659012957476</v>
      </c>
      <c r="BZ14" s="103"/>
      <c r="CB14" s="84"/>
    </row>
    <row r="15" spans="1:80" ht="14.25" customHeight="1">
      <c r="A15" s="32" t="s">
        <v>448</v>
      </c>
      <c r="B15" s="21" t="s">
        <v>332</v>
      </c>
      <c r="C15" s="104" t="s">
        <v>51</v>
      </c>
      <c r="D15" s="79">
        <v>10544.454437286742</v>
      </c>
      <c r="E15" s="79">
        <v>99.625784076426584</v>
      </c>
      <c r="F15" s="79">
        <v>1630.6801019905113</v>
      </c>
      <c r="G15" s="79">
        <v>348.30076913770665</v>
      </c>
      <c r="H15" s="79">
        <v>19422.161618911257</v>
      </c>
      <c r="I15" s="79">
        <v>135.41870278921573</v>
      </c>
      <c r="J15" s="79">
        <v>29.515580303845379</v>
      </c>
      <c r="K15" s="79">
        <v>0</v>
      </c>
      <c r="L15" s="79">
        <v>8.7679169764581282</v>
      </c>
      <c r="M15" s="79">
        <v>0.62037776080350338</v>
      </c>
      <c r="N15" s="79">
        <v>445.60631005339764</v>
      </c>
      <c r="O15" s="79">
        <v>83.924750969249487</v>
      </c>
      <c r="P15" s="79">
        <v>126.84064294484087</v>
      </c>
      <c r="Q15" s="79">
        <v>115.24312471556443</v>
      </c>
      <c r="R15" s="79">
        <v>571.69703410286309</v>
      </c>
      <c r="S15" s="79">
        <v>1211.8447575916798</v>
      </c>
      <c r="T15" s="79">
        <v>0.21752745847177218</v>
      </c>
      <c r="U15" s="79">
        <v>4.9525734990577135</v>
      </c>
      <c r="V15" s="79">
        <v>0</v>
      </c>
      <c r="W15" s="79">
        <v>1.4066428842731185</v>
      </c>
      <c r="X15" s="79">
        <v>0</v>
      </c>
      <c r="Y15" s="79">
        <v>1189.8878469600043</v>
      </c>
      <c r="Z15" s="79">
        <v>4.2969008048605533</v>
      </c>
      <c r="AA15" s="79">
        <v>116.46339695852379</v>
      </c>
      <c r="AB15" s="79">
        <v>0</v>
      </c>
      <c r="AC15" s="79">
        <v>97.869322733643074</v>
      </c>
      <c r="AD15" s="79">
        <v>888.16649562652049</v>
      </c>
      <c r="AE15" s="79">
        <v>19.40122860217075</v>
      </c>
      <c r="AF15" s="79">
        <v>5044.8645320639143</v>
      </c>
      <c r="AG15" s="79">
        <v>5628.9130567310804</v>
      </c>
      <c r="AH15" s="79">
        <v>121.15773534347251</v>
      </c>
      <c r="AI15" s="79">
        <v>63.009455592739009</v>
      </c>
      <c r="AJ15" s="79">
        <v>568.14169398022125</v>
      </c>
      <c r="AK15" s="79">
        <v>17.231251926156293</v>
      </c>
      <c r="AL15" s="79">
        <v>30.50564599347215</v>
      </c>
      <c r="AM15" s="79">
        <v>11828.708624382882</v>
      </c>
      <c r="AN15" s="79">
        <v>160.0064278587389</v>
      </c>
      <c r="AO15" s="79">
        <v>112.0205126732792</v>
      </c>
      <c r="AP15" s="79">
        <v>385.78053419381399</v>
      </c>
      <c r="AQ15" s="79">
        <v>48.247957750262657</v>
      </c>
      <c r="AR15" s="79">
        <v>313.51961427131613</v>
      </c>
      <c r="AS15" s="79">
        <v>71.412051714323439</v>
      </c>
      <c r="AT15" s="79">
        <v>0.73140673744076112</v>
      </c>
      <c r="AU15" s="79">
        <v>69.107563523443233</v>
      </c>
      <c r="AV15" s="79">
        <v>433.26248562360195</v>
      </c>
      <c r="AW15" s="79">
        <v>123.40582381357544</v>
      </c>
      <c r="AX15" s="79">
        <v>0</v>
      </c>
      <c r="AY15" s="79">
        <v>20.466776638665305</v>
      </c>
      <c r="AZ15" s="79">
        <v>23.341102564649322</v>
      </c>
      <c r="BA15" s="79">
        <v>63.269238843364548</v>
      </c>
      <c r="BB15" s="79">
        <v>0.61694406339337027</v>
      </c>
      <c r="BC15" s="79">
        <v>12.306363115731992</v>
      </c>
      <c r="BD15" s="79">
        <v>842.22572681601457</v>
      </c>
      <c r="BE15" s="79">
        <v>4264.666992216562</v>
      </c>
      <c r="BF15" s="79">
        <v>768.87690860739986</v>
      </c>
      <c r="BG15" s="79">
        <v>1926.0109161993316</v>
      </c>
      <c r="BH15" s="79">
        <v>376.91642417438618</v>
      </c>
      <c r="BI15" s="79">
        <v>29.630206303869173</v>
      </c>
      <c r="BJ15" s="79">
        <v>393.46188894257398</v>
      </c>
      <c r="BK15" s="79">
        <v>214.34393860028797</v>
      </c>
      <c r="BL15" s="79">
        <v>743.698034605629</v>
      </c>
      <c r="BM15" s="79">
        <v>20.154170584318123</v>
      </c>
      <c r="BN15" s="79">
        <v>0</v>
      </c>
      <c r="BO15" s="79">
        <v>0</v>
      </c>
      <c r="BP15" s="125">
        <v>71817.375851587989</v>
      </c>
      <c r="BQ15" s="79">
        <v>264125.29157039913</v>
      </c>
      <c r="BR15" s="79">
        <v>0</v>
      </c>
      <c r="BS15" s="125">
        <v>264125.29157039913</v>
      </c>
      <c r="BT15" s="79">
        <v>0</v>
      </c>
      <c r="BU15" s="79">
        <v>3226.3545910322164</v>
      </c>
      <c r="BV15" s="125">
        <v>3226.3545910322164</v>
      </c>
      <c r="BW15" s="79">
        <v>17709.108857308765</v>
      </c>
      <c r="BX15" s="125">
        <v>285060.75501874008</v>
      </c>
      <c r="BY15" s="127">
        <v>356878.13087032805</v>
      </c>
      <c r="BZ15" s="103"/>
      <c r="CB15" s="84"/>
    </row>
    <row r="16" spans="1:80" ht="14.25" customHeight="1">
      <c r="A16" s="32" t="s">
        <v>449</v>
      </c>
      <c r="B16" s="21" t="s">
        <v>333</v>
      </c>
      <c r="C16" s="104" t="s">
        <v>52</v>
      </c>
      <c r="D16" s="79">
        <v>111.25912471908663</v>
      </c>
      <c r="E16" s="79">
        <v>2.9779542718398186</v>
      </c>
      <c r="F16" s="79">
        <v>45.320623778945141</v>
      </c>
      <c r="G16" s="79">
        <v>1083.3129656617348</v>
      </c>
      <c r="H16" s="79">
        <v>880.81111211698408</v>
      </c>
      <c r="I16" s="79">
        <v>221.16156297178651</v>
      </c>
      <c r="J16" s="79">
        <v>20.058994075216123</v>
      </c>
      <c r="K16" s="79">
        <v>0.59284115170067597</v>
      </c>
      <c r="L16" s="79">
        <v>22.905110109748914</v>
      </c>
      <c r="M16" s="79">
        <v>4.6237094034879664</v>
      </c>
      <c r="N16" s="79">
        <v>4.1939704826125347E-5</v>
      </c>
      <c r="O16" s="79">
        <v>5.3172344613699076</v>
      </c>
      <c r="P16" s="79">
        <v>85.180049781466622</v>
      </c>
      <c r="Q16" s="79">
        <v>252.71253955749097</v>
      </c>
      <c r="R16" s="79">
        <v>620.71528521813195</v>
      </c>
      <c r="S16" s="79">
        <v>125.14558786145184</v>
      </c>
      <c r="T16" s="79">
        <v>0</v>
      </c>
      <c r="U16" s="79">
        <v>0.29813161664927867</v>
      </c>
      <c r="V16" s="79">
        <v>0</v>
      </c>
      <c r="W16" s="79">
        <v>0</v>
      </c>
      <c r="X16" s="79">
        <v>0</v>
      </c>
      <c r="Y16" s="79">
        <v>692.90988944535059</v>
      </c>
      <c r="Z16" s="79">
        <v>11.691125833749412</v>
      </c>
      <c r="AA16" s="79">
        <v>0.48124099502449075</v>
      </c>
      <c r="AB16" s="79">
        <v>0</v>
      </c>
      <c r="AC16" s="79">
        <v>43.695858058746332</v>
      </c>
      <c r="AD16" s="79">
        <v>391.57501627564261</v>
      </c>
      <c r="AE16" s="79">
        <v>21.267349865454992</v>
      </c>
      <c r="AF16" s="79">
        <v>458.05135867862708</v>
      </c>
      <c r="AG16" s="79">
        <v>594.359942540661</v>
      </c>
      <c r="AH16" s="79">
        <v>134.14328744868115</v>
      </c>
      <c r="AI16" s="79">
        <v>1.2864482989670334</v>
      </c>
      <c r="AJ16" s="79">
        <v>8.6671972839068054</v>
      </c>
      <c r="AK16" s="79">
        <v>18.206199974437379</v>
      </c>
      <c r="AL16" s="79">
        <v>5.7185297087162636</v>
      </c>
      <c r="AM16" s="79">
        <v>76.410016218913455</v>
      </c>
      <c r="AN16" s="79">
        <v>15.030709273083913</v>
      </c>
      <c r="AO16" s="79">
        <v>34.763658651590546</v>
      </c>
      <c r="AP16" s="79">
        <v>84.648853215692583</v>
      </c>
      <c r="AQ16" s="79">
        <v>133.10335959364389</v>
      </c>
      <c r="AR16" s="79">
        <v>16.89638125605104</v>
      </c>
      <c r="AS16" s="79">
        <v>4.5152094357981678</v>
      </c>
      <c r="AT16" s="79">
        <v>3.6063951013854637E-2</v>
      </c>
      <c r="AU16" s="79">
        <v>6.7522001055653282</v>
      </c>
      <c r="AV16" s="79">
        <v>67.8366676103347</v>
      </c>
      <c r="AW16" s="79">
        <v>159.2682902716424</v>
      </c>
      <c r="AX16" s="79">
        <v>0</v>
      </c>
      <c r="AY16" s="79">
        <v>76.085813142437559</v>
      </c>
      <c r="AZ16" s="79">
        <v>35.050778796843446</v>
      </c>
      <c r="BA16" s="79">
        <v>3.3947580988911312</v>
      </c>
      <c r="BB16" s="79">
        <v>3.991739820895996</v>
      </c>
      <c r="BC16" s="79">
        <v>59.27346498099925</v>
      </c>
      <c r="BD16" s="79">
        <v>1697.2254251297672</v>
      </c>
      <c r="BE16" s="79">
        <v>801.13516806169025</v>
      </c>
      <c r="BF16" s="79">
        <v>41.745665303366238</v>
      </c>
      <c r="BG16" s="79">
        <v>435.30922829657163</v>
      </c>
      <c r="BH16" s="79">
        <v>7.7093243333205894</v>
      </c>
      <c r="BI16" s="79">
        <v>276.20553150319529</v>
      </c>
      <c r="BJ16" s="79">
        <v>12.736184088701847</v>
      </c>
      <c r="BK16" s="79">
        <v>24.371426240385603</v>
      </c>
      <c r="BL16" s="79">
        <v>120.01223898674102</v>
      </c>
      <c r="BM16" s="79">
        <v>708.98447864137916</v>
      </c>
      <c r="BN16" s="79">
        <v>0</v>
      </c>
      <c r="BO16" s="79">
        <v>0</v>
      </c>
      <c r="BP16" s="125">
        <v>10766.938948113282</v>
      </c>
      <c r="BQ16" s="79">
        <v>70955.576857232503</v>
      </c>
      <c r="BR16" s="79">
        <v>0</v>
      </c>
      <c r="BS16" s="125">
        <v>70955.576857232503</v>
      </c>
      <c r="BT16" s="79">
        <v>0</v>
      </c>
      <c r="BU16" s="79">
        <v>2469.5603126158999</v>
      </c>
      <c r="BV16" s="125">
        <v>2469.5603126158999</v>
      </c>
      <c r="BW16" s="79">
        <v>38922.771447406238</v>
      </c>
      <c r="BX16" s="125">
        <v>112347.90861725464</v>
      </c>
      <c r="BY16" s="127">
        <v>123114.84756536792</v>
      </c>
      <c r="BZ16" s="103"/>
      <c r="CB16" s="84"/>
    </row>
    <row r="17" spans="1:80" ht="14.25" customHeight="1">
      <c r="A17" s="32" t="s">
        <v>450</v>
      </c>
      <c r="B17" s="21" t="s">
        <v>362</v>
      </c>
      <c r="C17" s="104" t="s">
        <v>127</v>
      </c>
      <c r="D17" s="79">
        <v>59.543887756796792</v>
      </c>
      <c r="E17" s="79">
        <v>8.4014896862831012</v>
      </c>
      <c r="F17" s="79">
        <v>1.9269467294614959</v>
      </c>
      <c r="G17" s="79">
        <v>604.41006809701526</v>
      </c>
      <c r="H17" s="79">
        <v>63.6097025921582</v>
      </c>
      <c r="I17" s="79">
        <v>0.30203342757518087</v>
      </c>
      <c r="J17" s="79">
        <v>1397.199892483952</v>
      </c>
      <c r="K17" s="79">
        <v>0</v>
      </c>
      <c r="L17" s="79">
        <v>4.5306727314023743</v>
      </c>
      <c r="M17" s="79">
        <v>1.6866314342461275E-5</v>
      </c>
      <c r="N17" s="79">
        <v>11.070391215296963</v>
      </c>
      <c r="O17" s="79">
        <v>0.79379717663389471</v>
      </c>
      <c r="P17" s="79">
        <v>77.682413877006468</v>
      </c>
      <c r="Q17" s="79">
        <v>150.68706669262417</v>
      </c>
      <c r="R17" s="79">
        <v>564.9334087522426</v>
      </c>
      <c r="S17" s="79">
        <v>361.2976033951274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2457.0303178428539</v>
      </c>
      <c r="Z17" s="79">
        <v>3.3634649563661507</v>
      </c>
      <c r="AA17" s="79">
        <v>6.0914440715377864</v>
      </c>
      <c r="AB17" s="79">
        <v>0</v>
      </c>
      <c r="AC17" s="79">
        <v>6.5066933001660887</v>
      </c>
      <c r="AD17" s="79">
        <v>6104.0207593933355</v>
      </c>
      <c r="AE17" s="79">
        <v>0.51505315089310366</v>
      </c>
      <c r="AF17" s="79">
        <v>162.33597018236486</v>
      </c>
      <c r="AG17" s="79">
        <v>93.839132866507597</v>
      </c>
      <c r="AH17" s="79">
        <v>74.859650849052201</v>
      </c>
      <c r="AI17" s="79">
        <v>77.104495773128264</v>
      </c>
      <c r="AJ17" s="79">
        <v>86.994584875798026</v>
      </c>
      <c r="AK17" s="79">
        <v>2.4305714205445517</v>
      </c>
      <c r="AL17" s="79">
        <v>4.6529923551661216</v>
      </c>
      <c r="AM17" s="79">
        <v>314.40581465916387</v>
      </c>
      <c r="AN17" s="79">
        <v>24.770085917409482</v>
      </c>
      <c r="AO17" s="79">
        <v>9.2195588302765987</v>
      </c>
      <c r="AP17" s="79">
        <v>200.15818478584285</v>
      </c>
      <c r="AQ17" s="79">
        <v>17.754266343336923</v>
      </c>
      <c r="AR17" s="79">
        <v>8.8301593023103617</v>
      </c>
      <c r="AS17" s="79">
        <v>8.1435411958671082</v>
      </c>
      <c r="AT17" s="79">
        <v>6.1371736487256821E-2</v>
      </c>
      <c r="AU17" s="79">
        <v>3.1430354159601945</v>
      </c>
      <c r="AV17" s="79">
        <v>202.04783831548477</v>
      </c>
      <c r="AW17" s="79">
        <v>228.40195720854047</v>
      </c>
      <c r="AX17" s="79">
        <v>0</v>
      </c>
      <c r="AY17" s="79">
        <v>20.045093485410639</v>
      </c>
      <c r="AZ17" s="79">
        <v>5.3092840765559224</v>
      </c>
      <c r="BA17" s="79">
        <v>2.455216371960494</v>
      </c>
      <c r="BB17" s="79">
        <v>0</v>
      </c>
      <c r="BC17" s="79">
        <v>6.5777332144380205</v>
      </c>
      <c r="BD17" s="79">
        <v>77.128030210610191</v>
      </c>
      <c r="BE17" s="79">
        <v>0</v>
      </c>
      <c r="BF17" s="79">
        <v>13.438160478725573</v>
      </c>
      <c r="BG17" s="79">
        <v>2.7903295207403063</v>
      </c>
      <c r="BH17" s="79">
        <v>0</v>
      </c>
      <c r="BI17" s="79">
        <v>3.2531760025402816</v>
      </c>
      <c r="BJ17" s="79">
        <v>0</v>
      </c>
      <c r="BK17" s="79">
        <v>110.70285915938639</v>
      </c>
      <c r="BL17" s="79">
        <v>17.65065346393181</v>
      </c>
      <c r="BM17" s="79">
        <v>63.405659452581126</v>
      </c>
      <c r="BN17" s="79">
        <v>0</v>
      </c>
      <c r="BO17" s="79">
        <v>0</v>
      </c>
      <c r="BP17" s="125">
        <v>13725.826531665161</v>
      </c>
      <c r="BQ17" s="79">
        <v>6384.406737979667</v>
      </c>
      <c r="BR17" s="79">
        <v>0</v>
      </c>
      <c r="BS17" s="125">
        <v>6384.406737979667</v>
      </c>
      <c r="BT17" s="79">
        <v>442.28412397787008</v>
      </c>
      <c r="BU17" s="79">
        <v>381.86306695673915</v>
      </c>
      <c r="BV17" s="125">
        <v>824.14719093460917</v>
      </c>
      <c r="BW17" s="79">
        <v>1728.2481431596998</v>
      </c>
      <c r="BX17" s="125">
        <v>8936.8020720739769</v>
      </c>
      <c r="BY17" s="127">
        <v>22662.62860373914</v>
      </c>
      <c r="BZ17" s="103"/>
      <c r="CB17" s="84"/>
    </row>
    <row r="18" spans="1:80" ht="14.25" customHeight="1">
      <c r="A18" s="32" t="s">
        <v>451</v>
      </c>
      <c r="B18" s="21" t="s">
        <v>334</v>
      </c>
      <c r="C18" s="104" t="s">
        <v>128</v>
      </c>
      <c r="D18" s="79">
        <v>300.11828165362073</v>
      </c>
      <c r="E18" s="79">
        <v>37.977071896131363</v>
      </c>
      <c r="F18" s="79">
        <v>61.381058513969251</v>
      </c>
      <c r="G18" s="79">
        <v>52.718247607284681</v>
      </c>
      <c r="H18" s="79">
        <v>5127.9692185244403</v>
      </c>
      <c r="I18" s="79">
        <v>0</v>
      </c>
      <c r="J18" s="79">
        <v>209.61376318742396</v>
      </c>
      <c r="K18" s="79">
        <v>0</v>
      </c>
      <c r="L18" s="79">
        <v>1106.4600338778669</v>
      </c>
      <c r="M18" s="79">
        <v>0</v>
      </c>
      <c r="N18" s="79">
        <v>0</v>
      </c>
      <c r="O18" s="79">
        <v>62.487194222778932</v>
      </c>
      <c r="P18" s="79">
        <v>0</v>
      </c>
      <c r="Q18" s="79">
        <v>1473.9368717968487</v>
      </c>
      <c r="R18" s="79">
        <v>118.18284970876573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96.110922135978427</v>
      </c>
      <c r="Z18" s="79">
        <v>6.7072512241416273</v>
      </c>
      <c r="AA18" s="79">
        <v>37.61863648869533</v>
      </c>
      <c r="AB18" s="79">
        <v>0</v>
      </c>
      <c r="AC18" s="79">
        <v>34.175185938452117</v>
      </c>
      <c r="AD18" s="79">
        <v>376.57465703414391</v>
      </c>
      <c r="AE18" s="79">
        <v>0.89363711190302098</v>
      </c>
      <c r="AF18" s="79">
        <v>162.13662121012092</v>
      </c>
      <c r="AG18" s="79">
        <v>177.9469091288419</v>
      </c>
      <c r="AH18" s="79">
        <v>83.000067654878137</v>
      </c>
      <c r="AI18" s="79">
        <v>11.747651159353248</v>
      </c>
      <c r="AJ18" s="79">
        <v>386.14280970187679</v>
      </c>
      <c r="AK18" s="79">
        <v>77.422330932762677</v>
      </c>
      <c r="AL18" s="79">
        <v>119.48457380630555</v>
      </c>
      <c r="AM18" s="79">
        <v>205.87457459193422</v>
      </c>
      <c r="AN18" s="79">
        <v>539.21069913769441</v>
      </c>
      <c r="AO18" s="79">
        <v>286.50244328302171</v>
      </c>
      <c r="AP18" s="79">
        <v>3847.5503952483564</v>
      </c>
      <c r="AQ18" s="79">
        <v>58.728429215897307</v>
      </c>
      <c r="AR18" s="79">
        <v>95.919435384202743</v>
      </c>
      <c r="AS18" s="79">
        <v>29.38797432171711</v>
      </c>
      <c r="AT18" s="79">
        <v>0.19002948561480723</v>
      </c>
      <c r="AU18" s="79">
        <v>24.112238546759958</v>
      </c>
      <c r="AV18" s="79">
        <v>363.51449809847531</v>
      </c>
      <c r="AW18" s="79">
        <v>765.96799442827489</v>
      </c>
      <c r="AX18" s="79">
        <v>0.63980858160665943</v>
      </c>
      <c r="AY18" s="79">
        <v>225.02903180092056</v>
      </c>
      <c r="AZ18" s="79">
        <v>111.39516706113305</v>
      </c>
      <c r="BA18" s="79">
        <v>1.9871976431905198</v>
      </c>
      <c r="BB18" s="79">
        <v>0</v>
      </c>
      <c r="BC18" s="79">
        <v>263.393314961317</v>
      </c>
      <c r="BD18" s="79">
        <v>571.46949240574054</v>
      </c>
      <c r="BE18" s="79">
        <v>3150.1508557967168</v>
      </c>
      <c r="BF18" s="79">
        <v>84.343303574366487</v>
      </c>
      <c r="BG18" s="79">
        <v>34.562606871452218</v>
      </c>
      <c r="BH18" s="79">
        <v>4.5567644005537487</v>
      </c>
      <c r="BI18" s="79">
        <v>41.089466003630648</v>
      </c>
      <c r="BJ18" s="79">
        <v>2.6026906687216327</v>
      </c>
      <c r="BK18" s="79">
        <v>88.60545563678771</v>
      </c>
      <c r="BL18" s="79">
        <v>54.458217254958171</v>
      </c>
      <c r="BM18" s="79">
        <v>29.617462480071744</v>
      </c>
      <c r="BN18" s="79">
        <v>0</v>
      </c>
      <c r="BO18" s="79">
        <v>0</v>
      </c>
      <c r="BP18" s="125">
        <v>21001.665391399703</v>
      </c>
      <c r="BQ18" s="79">
        <v>6503.6185260501034</v>
      </c>
      <c r="BR18" s="79">
        <v>0</v>
      </c>
      <c r="BS18" s="125">
        <v>6503.6185260501034</v>
      </c>
      <c r="BT18" s="79">
        <v>0</v>
      </c>
      <c r="BU18" s="79">
        <v>299.00752446942829</v>
      </c>
      <c r="BV18" s="125">
        <v>299.00752446942829</v>
      </c>
      <c r="BW18" s="79">
        <v>1453.6996008897095</v>
      </c>
      <c r="BX18" s="125">
        <v>8256.3256514092409</v>
      </c>
      <c r="BY18" s="127">
        <v>29257.991042808942</v>
      </c>
      <c r="BZ18" s="103"/>
      <c r="CB18" s="84"/>
    </row>
    <row r="19" spans="1:80" ht="14.25" customHeight="1">
      <c r="A19" s="32" t="s">
        <v>452</v>
      </c>
      <c r="B19" s="21" t="s">
        <v>335</v>
      </c>
      <c r="C19" s="104" t="s">
        <v>129</v>
      </c>
      <c r="D19" s="79">
        <v>7.0272644636159023E-2</v>
      </c>
      <c r="E19" s="79">
        <v>6.6959167223219545E-5</v>
      </c>
      <c r="F19" s="79">
        <v>2.4464285940363917E-2</v>
      </c>
      <c r="G19" s="79">
        <v>1.7012453069838169</v>
      </c>
      <c r="H19" s="79">
        <v>17.900653352161093</v>
      </c>
      <c r="I19" s="79">
        <v>114.73259721660338</v>
      </c>
      <c r="J19" s="79">
        <v>0.2314618682662595</v>
      </c>
      <c r="K19" s="79">
        <v>48.448920290557268</v>
      </c>
      <c r="L19" s="79">
        <v>270.83846964677997</v>
      </c>
      <c r="M19" s="79">
        <v>0</v>
      </c>
      <c r="N19" s="79">
        <v>6.2204345205393537E-2</v>
      </c>
      <c r="O19" s="79">
        <v>1.8093080925918654</v>
      </c>
      <c r="P19" s="79">
        <v>4.4913298445487193</v>
      </c>
      <c r="Q19" s="79">
        <v>6.3806264290312109</v>
      </c>
      <c r="R19" s="79">
        <v>0.16425817906877668</v>
      </c>
      <c r="S19" s="79">
        <v>5.5367114138222693</v>
      </c>
      <c r="T19" s="79">
        <v>0</v>
      </c>
      <c r="U19" s="79">
        <v>1.326483386860088</v>
      </c>
      <c r="V19" s="79">
        <v>0</v>
      </c>
      <c r="W19" s="79">
        <v>0</v>
      </c>
      <c r="X19" s="79">
        <v>0</v>
      </c>
      <c r="Y19" s="79">
        <v>2.4286426233879292</v>
      </c>
      <c r="Z19" s="79">
        <v>0</v>
      </c>
      <c r="AA19" s="79">
        <v>5.3016848058756848E-3</v>
      </c>
      <c r="AB19" s="79">
        <v>0</v>
      </c>
      <c r="AC19" s="79">
        <v>5.990261758374209</v>
      </c>
      <c r="AD19" s="79">
        <v>7.8010715697413815</v>
      </c>
      <c r="AE19" s="79">
        <v>0.38451543599596316</v>
      </c>
      <c r="AF19" s="79">
        <v>133.82496589498405</v>
      </c>
      <c r="AG19" s="79">
        <v>1143.7384097885993</v>
      </c>
      <c r="AH19" s="79">
        <v>0.77235929224351785</v>
      </c>
      <c r="AI19" s="79">
        <v>2.298727366932966E-2</v>
      </c>
      <c r="AJ19" s="79">
        <v>9.1780539140687973E-4</v>
      </c>
      <c r="AK19" s="79">
        <v>28.211321845123443</v>
      </c>
      <c r="AL19" s="79">
        <v>55.592295740212791</v>
      </c>
      <c r="AM19" s="79">
        <v>14.94154274863036</v>
      </c>
      <c r="AN19" s="79">
        <v>61.469928929946555</v>
      </c>
      <c r="AO19" s="79">
        <v>271.31776966414969</v>
      </c>
      <c r="AP19" s="79">
        <v>4374.1048512796406</v>
      </c>
      <c r="AQ19" s="79">
        <v>1.6483950226184747</v>
      </c>
      <c r="AR19" s="79">
        <v>17.591335635750525</v>
      </c>
      <c r="AS19" s="79">
        <v>9.4570062806493294</v>
      </c>
      <c r="AT19" s="79">
        <v>7.074889476786779E-2</v>
      </c>
      <c r="AU19" s="79">
        <v>53.445520421156509</v>
      </c>
      <c r="AV19" s="79">
        <v>471.95939110242421</v>
      </c>
      <c r="AW19" s="79">
        <v>181.16767567617251</v>
      </c>
      <c r="AX19" s="79">
        <v>0</v>
      </c>
      <c r="AY19" s="79">
        <v>63.314091755497749</v>
      </c>
      <c r="AZ19" s="79">
        <v>8.1550631660141786</v>
      </c>
      <c r="BA19" s="79">
        <v>0.27089935034061391</v>
      </c>
      <c r="BB19" s="79">
        <v>0</v>
      </c>
      <c r="BC19" s="79">
        <v>79.441643096653792</v>
      </c>
      <c r="BD19" s="79">
        <v>173.55477089066153</v>
      </c>
      <c r="BE19" s="79">
        <v>0</v>
      </c>
      <c r="BF19" s="79">
        <v>4.662540365243685</v>
      </c>
      <c r="BG19" s="79">
        <v>49.152032524773041</v>
      </c>
      <c r="BH19" s="79">
        <v>0.40082002733215982</v>
      </c>
      <c r="BI19" s="79">
        <v>15.431403470932956</v>
      </c>
      <c r="BJ19" s="79">
        <v>79.75446848693386</v>
      </c>
      <c r="BK19" s="79">
        <v>13.777933916990893</v>
      </c>
      <c r="BL19" s="79">
        <v>18.348839015772892</v>
      </c>
      <c r="BM19" s="79">
        <v>135.64541048574881</v>
      </c>
      <c r="BN19" s="79">
        <v>0</v>
      </c>
      <c r="BO19" s="79">
        <v>0</v>
      </c>
      <c r="BP19" s="125">
        <v>7951.5762061835539</v>
      </c>
      <c r="BQ19" s="79">
        <v>0</v>
      </c>
      <c r="BR19" s="79">
        <v>1.068004278965073</v>
      </c>
      <c r="BS19" s="125">
        <v>1.068004278965073</v>
      </c>
      <c r="BT19" s="79">
        <v>0</v>
      </c>
      <c r="BU19" s="79">
        <v>292.4756662290331</v>
      </c>
      <c r="BV19" s="125">
        <v>292.4756662290331</v>
      </c>
      <c r="BW19" s="79">
        <v>7.9065110802332139E-2</v>
      </c>
      <c r="BX19" s="125">
        <v>293.6227356188005</v>
      </c>
      <c r="BY19" s="127">
        <v>8245.198941802355</v>
      </c>
      <c r="BZ19" s="103"/>
      <c r="CB19" s="84"/>
    </row>
    <row r="20" spans="1:80" ht="14.25" customHeight="1">
      <c r="A20" s="32" t="s">
        <v>453</v>
      </c>
      <c r="B20" s="21" t="s">
        <v>363</v>
      </c>
      <c r="C20" s="104" t="s">
        <v>130</v>
      </c>
      <c r="D20" s="79">
        <v>921.29389578747737</v>
      </c>
      <c r="E20" s="79">
        <v>46.727292165962943</v>
      </c>
      <c r="F20" s="79">
        <v>1261.8580530219576</v>
      </c>
      <c r="G20" s="79">
        <v>3627.7665093818819</v>
      </c>
      <c r="H20" s="79">
        <v>514.2230145499218</v>
      </c>
      <c r="I20" s="79">
        <v>355.88856539465939</v>
      </c>
      <c r="J20" s="79">
        <v>386.64062943821699</v>
      </c>
      <c r="K20" s="79">
        <v>1.2440156152444863</v>
      </c>
      <c r="L20" s="79">
        <v>1.7849460286992851</v>
      </c>
      <c r="M20" s="79">
        <v>0</v>
      </c>
      <c r="N20" s="79">
        <v>0</v>
      </c>
      <c r="O20" s="79">
        <v>17.863996045756583</v>
      </c>
      <c r="P20" s="79">
        <v>73.677511772956223</v>
      </c>
      <c r="Q20" s="79">
        <v>4774.1161640613627</v>
      </c>
      <c r="R20" s="79">
        <v>1940.6594290534892</v>
      </c>
      <c r="S20" s="79">
        <v>936.59620401631787</v>
      </c>
      <c r="T20" s="79">
        <v>0</v>
      </c>
      <c r="U20" s="79">
        <v>0</v>
      </c>
      <c r="V20" s="79">
        <v>0</v>
      </c>
      <c r="W20" s="79">
        <v>173.99921076740551</v>
      </c>
      <c r="X20" s="79">
        <v>0</v>
      </c>
      <c r="Y20" s="79">
        <v>37.155314215979423</v>
      </c>
      <c r="Z20" s="79">
        <v>32.365596379368299</v>
      </c>
      <c r="AA20" s="79">
        <v>0</v>
      </c>
      <c r="AB20" s="79">
        <v>0</v>
      </c>
      <c r="AC20" s="79">
        <v>1134.4112317937013</v>
      </c>
      <c r="AD20" s="79">
        <v>13183.375499340655</v>
      </c>
      <c r="AE20" s="79">
        <v>711.51971889311665</v>
      </c>
      <c r="AF20" s="79">
        <v>4353.4242671935945</v>
      </c>
      <c r="AG20" s="79">
        <v>2224.0232825451053</v>
      </c>
      <c r="AH20" s="79">
        <v>3922.4886245543089</v>
      </c>
      <c r="AI20" s="79">
        <v>167.58114666418311</v>
      </c>
      <c r="AJ20" s="79">
        <v>4.2853371751695173</v>
      </c>
      <c r="AK20" s="79">
        <v>1309.2287079236248</v>
      </c>
      <c r="AL20" s="79">
        <v>707.46436571731874</v>
      </c>
      <c r="AM20" s="79">
        <v>1832.0143040637397</v>
      </c>
      <c r="AN20" s="79">
        <v>12.733869264407589</v>
      </c>
      <c r="AO20" s="79">
        <v>1211.5508898814908</v>
      </c>
      <c r="AP20" s="79">
        <v>1514.2024714241927</v>
      </c>
      <c r="AQ20" s="79">
        <v>351.8029510798479</v>
      </c>
      <c r="AR20" s="79">
        <v>80.234045629048865</v>
      </c>
      <c r="AS20" s="79">
        <v>164.34611554420778</v>
      </c>
      <c r="AT20" s="79">
        <v>1.3383967146280282</v>
      </c>
      <c r="AU20" s="79">
        <v>360.99509111870469</v>
      </c>
      <c r="AV20" s="79">
        <v>1912.63476732513</v>
      </c>
      <c r="AW20" s="79">
        <v>1507.1937431339941</v>
      </c>
      <c r="AX20" s="79">
        <v>1.0600747822471486</v>
      </c>
      <c r="AY20" s="79">
        <v>242.22356378865933</v>
      </c>
      <c r="AZ20" s="79">
        <v>148.80987355244099</v>
      </c>
      <c r="BA20" s="79">
        <v>35.342884602993415</v>
      </c>
      <c r="BB20" s="79">
        <v>0</v>
      </c>
      <c r="BC20" s="79">
        <v>725.64480013651132</v>
      </c>
      <c r="BD20" s="79">
        <v>1593.966760167996</v>
      </c>
      <c r="BE20" s="79">
        <v>1395.796702173227</v>
      </c>
      <c r="BF20" s="79">
        <v>514.76758673002655</v>
      </c>
      <c r="BG20" s="79">
        <v>842.39807303185887</v>
      </c>
      <c r="BH20" s="79">
        <v>10.36925521542644</v>
      </c>
      <c r="BI20" s="79">
        <v>36.29207850603192</v>
      </c>
      <c r="BJ20" s="79">
        <v>4.3053297904774714</v>
      </c>
      <c r="BK20" s="79">
        <v>173.45087468452141</v>
      </c>
      <c r="BL20" s="79">
        <v>101.4137303008053</v>
      </c>
      <c r="BM20" s="79">
        <v>4.0051178622329688</v>
      </c>
      <c r="BN20" s="79">
        <v>0</v>
      </c>
      <c r="BO20" s="79">
        <v>0</v>
      </c>
      <c r="BP20" s="125">
        <v>57600.555880002285</v>
      </c>
      <c r="BQ20" s="79">
        <v>19605.246638298329</v>
      </c>
      <c r="BR20" s="79">
        <v>0</v>
      </c>
      <c r="BS20" s="125">
        <v>19605.246638298329</v>
      </c>
      <c r="BT20" s="79">
        <v>0</v>
      </c>
      <c r="BU20" s="79">
        <v>188.37929885670999</v>
      </c>
      <c r="BV20" s="125">
        <v>188.37929885670999</v>
      </c>
      <c r="BW20" s="79">
        <v>5768.4733764969051</v>
      </c>
      <c r="BX20" s="125">
        <v>25562.099313651946</v>
      </c>
      <c r="BY20" s="127">
        <v>83162.655193654238</v>
      </c>
      <c r="BZ20" s="103"/>
      <c r="CB20" s="84"/>
    </row>
    <row r="21" spans="1:80" ht="14.25" customHeight="1">
      <c r="A21" s="32" t="s">
        <v>454</v>
      </c>
      <c r="B21" s="21" t="s">
        <v>336</v>
      </c>
      <c r="C21" s="104" t="s">
        <v>131</v>
      </c>
      <c r="D21" s="79">
        <v>3616.2938643916314</v>
      </c>
      <c r="E21" s="79">
        <v>333.82093174229385</v>
      </c>
      <c r="F21" s="79">
        <v>15.40848562626064</v>
      </c>
      <c r="G21" s="79">
        <v>2563.4357702828834</v>
      </c>
      <c r="H21" s="79">
        <v>3497.4971445970932</v>
      </c>
      <c r="I21" s="79">
        <v>0</v>
      </c>
      <c r="J21" s="79">
        <v>661.9725902363557</v>
      </c>
      <c r="K21" s="79">
        <v>0</v>
      </c>
      <c r="L21" s="79">
        <v>186.23753847423049</v>
      </c>
      <c r="M21" s="79">
        <v>0</v>
      </c>
      <c r="N21" s="79">
        <v>0</v>
      </c>
      <c r="O21" s="79">
        <v>457.69890427219832</v>
      </c>
      <c r="P21" s="79">
        <v>0</v>
      </c>
      <c r="Q21" s="79">
        <v>2196.2376475262649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1084.8239936642794</v>
      </c>
      <c r="Z21" s="79">
        <v>94.491251333992807</v>
      </c>
      <c r="AA21" s="79">
        <v>13.278711099075494</v>
      </c>
      <c r="AB21" s="79">
        <v>0</v>
      </c>
      <c r="AC21" s="79">
        <v>550.05545159026769</v>
      </c>
      <c r="AD21" s="79">
        <v>4816.5897611547225</v>
      </c>
      <c r="AE21" s="79">
        <v>71.515325920886411</v>
      </c>
      <c r="AF21" s="79">
        <v>109.25359620468113</v>
      </c>
      <c r="AG21" s="79">
        <v>249.41268615940115</v>
      </c>
      <c r="AH21" s="79">
        <v>717.94183854854123</v>
      </c>
      <c r="AI21" s="79">
        <v>437.84244204708938</v>
      </c>
      <c r="AJ21" s="79">
        <v>1.0107208261215986E-2</v>
      </c>
      <c r="AK21" s="79">
        <v>90.084327841594117</v>
      </c>
      <c r="AL21" s="79">
        <v>22.778643391404579</v>
      </c>
      <c r="AM21" s="79">
        <v>1184.2294019024762</v>
      </c>
      <c r="AN21" s="79">
        <v>49.314273345360348</v>
      </c>
      <c r="AO21" s="79">
        <v>85.753113522331518</v>
      </c>
      <c r="AP21" s="79">
        <v>321.4807835961804</v>
      </c>
      <c r="AQ21" s="79">
        <v>488.55169542417519</v>
      </c>
      <c r="AR21" s="79">
        <v>45.623004962004963</v>
      </c>
      <c r="AS21" s="79">
        <v>158.19795374100295</v>
      </c>
      <c r="AT21" s="79">
        <v>0.85397049431741334</v>
      </c>
      <c r="AU21" s="79">
        <v>66.76044262052956</v>
      </c>
      <c r="AV21" s="79">
        <v>169.67138402815789</v>
      </c>
      <c r="AW21" s="79">
        <v>729.00032674987176</v>
      </c>
      <c r="AX21" s="79">
        <v>2.7712084586850092</v>
      </c>
      <c r="AY21" s="79">
        <v>107.90864982056945</v>
      </c>
      <c r="AZ21" s="79">
        <v>207.28412209709867</v>
      </c>
      <c r="BA21" s="79">
        <v>101.78845737906056</v>
      </c>
      <c r="BB21" s="79">
        <v>4.4252380077472919</v>
      </c>
      <c r="BC21" s="79">
        <v>81.140605166421835</v>
      </c>
      <c r="BD21" s="79">
        <v>475.45954225734988</v>
      </c>
      <c r="BE21" s="79">
        <v>547.96297846894117</v>
      </c>
      <c r="BF21" s="79">
        <v>343.73369395853808</v>
      </c>
      <c r="BG21" s="79">
        <v>2802.9836053637628</v>
      </c>
      <c r="BH21" s="79">
        <v>15.949608985461476</v>
      </c>
      <c r="BI21" s="79">
        <v>104.35343670937155</v>
      </c>
      <c r="BJ21" s="79">
        <v>2.3646732584402934</v>
      </c>
      <c r="BK21" s="79">
        <v>291.12587756271404</v>
      </c>
      <c r="BL21" s="79">
        <v>59.841014524081409</v>
      </c>
      <c r="BM21" s="79">
        <v>20.594486125494697</v>
      </c>
      <c r="BN21" s="79">
        <v>0</v>
      </c>
      <c r="BO21" s="79">
        <v>0</v>
      </c>
      <c r="BP21" s="125">
        <v>30255.804561843568</v>
      </c>
      <c r="BQ21" s="79">
        <v>42912.036667875829</v>
      </c>
      <c r="BR21" s="79">
        <v>0</v>
      </c>
      <c r="BS21" s="125">
        <v>42912.036667875829</v>
      </c>
      <c r="BT21" s="79">
        <v>0</v>
      </c>
      <c r="BU21" s="79">
        <v>309.26749580789311</v>
      </c>
      <c r="BV21" s="125">
        <v>309.26749580789311</v>
      </c>
      <c r="BW21" s="79">
        <v>3491.3017356736964</v>
      </c>
      <c r="BX21" s="125">
        <v>46712.605899357419</v>
      </c>
      <c r="BY21" s="127">
        <v>76968.410461200983</v>
      </c>
      <c r="BZ21" s="103"/>
      <c r="CB21" s="84"/>
    </row>
    <row r="22" spans="1:80" ht="14.25" customHeight="1">
      <c r="A22" s="32" t="s">
        <v>455</v>
      </c>
      <c r="B22" s="21" t="s">
        <v>364</v>
      </c>
      <c r="C22" s="104" t="s">
        <v>132</v>
      </c>
      <c r="D22" s="79">
        <v>1252.8305534684559</v>
      </c>
      <c r="E22" s="79">
        <v>0.77143080234730743</v>
      </c>
      <c r="F22" s="79">
        <v>64.928540480871206</v>
      </c>
      <c r="G22" s="79">
        <v>68.626291435745316</v>
      </c>
      <c r="H22" s="79">
        <v>231.33875437555264</v>
      </c>
      <c r="I22" s="79">
        <v>66.7222797390652</v>
      </c>
      <c r="J22" s="79">
        <v>0</v>
      </c>
      <c r="K22" s="79">
        <v>0</v>
      </c>
      <c r="L22" s="79">
        <v>0.19937224979561322</v>
      </c>
      <c r="M22" s="79">
        <v>0</v>
      </c>
      <c r="N22" s="79">
        <v>0</v>
      </c>
      <c r="O22" s="79">
        <v>436.47771747598023</v>
      </c>
      <c r="P22" s="79">
        <v>0.98458585253013076</v>
      </c>
      <c r="Q22" s="79">
        <v>3.2428337877767861</v>
      </c>
      <c r="R22" s="79">
        <v>0.85643955824956408</v>
      </c>
      <c r="S22" s="79">
        <v>8.3100650329998551</v>
      </c>
      <c r="T22" s="79">
        <v>0</v>
      </c>
      <c r="U22" s="79">
        <v>0</v>
      </c>
      <c r="V22" s="79">
        <v>0</v>
      </c>
      <c r="W22" s="79">
        <v>0</v>
      </c>
      <c r="X22" s="79">
        <v>2.6591897320867367E-4</v>
      </c>
      <c r="Y22" s="79">
        <v>3.72898431374957</v>
      </c>
      <c r="Z22" s="79">
        <v>0.68018007353989784</v>
      </c>
      <c r="AA22" s="79">
        <v>0</v>
      </c>
      <c r="AB22" s="79">
        <v>0</v>
      </c>
      <c r="AC22" s="79">
        <v>56.191654970818391</v>
      </c>
      <c r="AD22" s="79">
        <v>40.682625998599839</v>
      </c>
      <c r="AE22" s="79">
        <v>0.68555098085231192</v>
      </c>
      <c r="AF22" s="79">
        <v>38.214655941371106</v>
      </c>
      <c r="AG22" s="79">
        <v>290.37648180936037</v>
      </c>
      <c r="AH22" s="79">
        <v>10.629537459706263</v>
      </c>
      <c r="AI22" s="79">
        <v>8.1654185022281261E-3</v>
      </c>
      <c r="AJ22" s="79">
        <v>30.348991148413923</v>
      </c>
      <c r="AK22" s="79">
        <v>32.504567199104955</v>
      </c>
      <c r="AL22" s="79">
        <v>18.474200029522517</v>
      </c>
      <c r="AM22" s="79">
        <v>65.383458183223269</v>
      </c>
      <c r="AN22" s="79">
        <v>37.995056621127141</v>
      </c>
      <c r="AO22" s="79">
        <v>19.201673862789427</v>
      </c>
      <c r="AP22" s="79">
        <v>245.73066227106128</v>
      </c>
      <c r="AQ22" s="79">
        <v>0.31296582421987162</v>
      </c>
      <c r="AR22" s="79">
        <v>8.8046072784230205</v>
      </c>
      <c r="AS22" s="79">
        <v>3.8352915429436907</v>
      </c>
      <c r="AT22" s="79">
        <v>3.5362824174759971E-2</v>
      </c>
      <c r="AU22" s="79">
        <v>4.4199317107461287</v>
      </c>
      <c r="AV22" s="79">
        <v>42.748376235110648</v>
      </c>
      <c r="AW22" s="79">
        <v>167.07983964427859</v>
      </c>
      <c r="AX22" s="79">
        <v>0</v>
      </c>
      <c r="AY22" s="79">
        <v>30.973590125822579</v>
      </c>
      <c r="AZ22" s="79">
        <v>10.02690494891837</v>
      </c>
      <c r="BA22" s="79">
        <v>30.2615397486794</v>
      </c>
      <c r="BB22" s="79">
        <v>0</v>
      </c>
      <c r="BC22" s="79">
        <v>31.818402400255476</v>
      </c>
      <c r="BD22" s="79">
        <v>144.00723128340516</v>
      </c>
      <c r="BE22" s="79">
        <v>951.95302120585279</v>
      </c>
      <c r="BF22" s="79">
        <v>307.13021942323587</v>
      </c>
      <c r="BG22" s="79">
        <v>7806.5699639339291</v>
      </c>
      <c r="BH22" s="79">
        <v>4.8088397090383399</v>
      </c>
      <c r="BI22" s="79">
        <v>17.009091670021792</v>
      </c>
      <c r="BJ22" s="79">
        <v>0.80047218725891811</v>
      </c>
      <c r="BK22" s="79">
        <v>107.1860014348522</v>
      </c>
      <c r="BL22" s="79">
        <v>22.398149785204673</v>
      </c>
      <c r="BM22" s="79">
        <v>2.4034267333711306</v>
      </c>
      <c r="BN22" s="79">
        <v>0</v>
      </c>
      <c r="BO22" s="79">
        <v>0</v>
      </c>
      <c r="BP22" s="125">
        <v>12720.708806109827</v>
      </c>
      <c r="BQ22" s="79">
        <v>19106.83010757692</v>
      </c>
      <c r="BR22" s="79">
        <v>8724.5899884511418</v>
      </c>
      <c r="BS22" s="125">
        <v>27831.420096028061</v>
      </c>
      <c r="BT22" s="79">
        <v>0</v>
      </c>
      <c r="BU22" s="79">
        <v>196.49494621064619</v>
      </c>
      <c r="BV22" s="125">
        <v>196.49494621064619</v>
      </c>
      <c r="BW22" s="79">
        <v>253.32595969520287</v>
      </c>
      <c r="BX22" s="125">
        <v>28281.241001933908</v>
      </c>
      <c r="BY22" s="127">
        <v>41001.949808043733</v>
      </c>
      <c r="BZ22" s="103"/>
      <c r="CB22" s="84"/>
    </row>
    <row r="23" spans="1:80" ht="14.25" customHeight="1">
      <c r="A23" s="32" t="s">
        <v>456</v>
      </c>
      <c r="B23" s="21" t="s">
        <v>337</v>
      </c>
      <c r="C23" s="104" t="s">
        <v>133</v>
      </c>
      <c r="D23" s="79">
        <v>667.69453219808713</v>
      </c>
      <c r="E23" s="79">
        <v>278.40936686045717</v>
      </c>
      <c r="F23" s="79">
        <v>60.988524291275901</v>
      </c>
      <c r="G23" s="79">
        <v>437.29324072496865</v>
      </c>
      <c r="H23" s="79">
        <v>2337.2701884894718</v>
      </c>
      <c r="I23" s="79">
        <v>0</v>
      </c>
      <c r="J23" s="79">
        <v>111.54761152543914</v>
      </c>
      <c r="K23" s="79">
        <v>0</v>
      </c>
      <c r="L23" s="79">
        <v>140.58280020165887</v>
      </c>
      <c r="M23" s="79">
        <v>0</v>
      </c>
      <c r="N23" s="79">
        <v>1034.7371527505281</v>
      </c>
      <c r="O23" s="79">
        <v>901.97746697059381</v>
      </c>
      <c r="P23" s="79">
        <v>0</v>
      </c>
      <c r="Q23" s="79">
        <v>1031.7416565486772</v>
      </c>
      <c r="R23" s="79">
        <v>318.91781640269488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404.86326665520312</v>
      </c>
      <c r="Z23" s="79">
        <v>98.360101696452475</v>
      </c>
      <c r="AA23" s="79">
        <v>19.469682989921189</v>
      </c>
      <c r="AB23" s="79">
        <v>0</v>
      </c>
      <c r="AC23" s="79">
        <v>538.19387796930971</v>
      </c>
      <c r="AD23" s="79">
        <v>7919.0941686288988</v>
      </c>
      <c r="AE23" s="79">
        <v>1912.788752513771</v>
      </c>
      <c r="AF23" s="79">
        <v>655.01986524646077</v>
      </c>
      <c r="AG23" s="79">
        <v>1095.8004731788631</v>
      </c>
      <c r="AH23" s="79">
        <v>407.78929630155278</v>
      </c>
      <c r="AI23" s="79">
        <v>12.676825847401</v>
      </c>
      <c r="AJ23" s="79">
        <v>31.773101668415759</v>
      </c>
      <c r="AK23" s="79">
        <v>86.927617023401012</v>
      </c>
      <c r="AL23" s="79">
        <v>92.215130967066386</v>
      </c>
      <c r="AM23" s="79">
        <v>417.87722077541031</v>
      </c>
      <c r="AN23" s="79">
        <v>14.438911903571061</v>
      </c>
      <c r="AO23" s="79">
        <v>91.066614303002652</v>
      </c>
      <c r="AP23" s="79">
        <v>1458.7401509221847</v>
      </c>
      <c r="AQ23" s="79">
        <v>132.11407028000133</v>
      </c>
      <c r="AR23" s="79">
        <v>187.88899243416307</v>
      </c>
      <c r="AS23" s="79">
        <v>115.83053850461252</v>
      </c>
      <c r="AT23" s="79">
        <v>0.88748291703949689</v>
      </c>
      <c r="AU23" s="79">
        <v>22.414092198692199</v>
      </c>
      <c r="AV23" s="79">
        <v>218.3991043174704</v>
      </c>
      <c r="AW23" s="79">
        <v>345.75942888508189</v>
      </c>
      <c r="AX23" s="79">
        <v>0</v>
      </c>
      <c r="AY23" s="79">
        <v>233.27402761713577</v>
      </c>
      <c r="AZ23" s="79">
        <v>48.276938374945303</v>
      </c>
      <c r="BA23" s="79">
        <v>24.734612886055178</v>
      </c>
      <c r="BB23" s="79">
        <v>3.0223414592281346</v>
      </c>
      <c r="BC23" s="79">
        <v>19.66435834960939</v>
      </c>
      <c r="BD23" s="79">
        <v>546.32131954554222</v>
      </c>
      <c r="BE23" s="79">
        <v>0</v>
      </c>
      <c r="BF23" s="79">
        <v>189.45744764999895</v>
      </c>
      <c r="BG23" s="79">
        <v>144.99820827786399</v>
      </c>
      <c r="BH23" s="79">
        <v>0</v>
      </c>
      <c r="BI23" s="79">
        <v>36.413084750679261</v>
      </c>
      <c r="BJ23" s="79">
        <v>0.76459591188447518</v>
      </c>
      <c r="BK23" s="79">
        <v>183.3935172565742</v>
      </c>
      <c r="BL23" s="79">
        <v>87.865811435197884</v>
      </c>
      <c r="BM23" s="79">
        <v>13.076042576825111</v>
      </c>
      <c r="BN23" s="79">
        <v>0</v>
      </c>
      <c r="BO23" s="79">
        <v>0</v>
      </c>
      <c r="BP23" s="125">
        <v>25132.811431183327</v>
      </c>
      <c r="BQ23" s="79">
        <v>6504.4396931647625</v>
      </c>
      <c r="BR23" s="79">
        <v>0</v>
      </c>
      <c r="BS23" s="125">
        <v>6504.4396931647625</v>
      </c>
      <c r="BT23" s="79">
        <v>3750.4784000126137</v>
      </c>
      <c r="BU23" s="79">
        <v>137.76210518700276</v>
      </c>
      <c r="BV23" s="125">
        <v>3888.2405051996166</v>
      </c>
      <c r="BW23" s="79">
        <v>640.86292512874445</v>
      </c>
      <c r="BX23" s="125">
        <v>11033.543123493124</v>
      </c>
      <c r="BY23" s="127">
        <v>36166.354554676451</v>
      </c>
      <c r="BZ23" s="103"/>
      <c r="CB23" s="84"/>
    </row>
    <row r="24" spans="1:80" ht="14.25" customHeight="1">
      <c r="A24" s="32" t="s">
        <v>457</v>
      </c>
      <c r="B24" s="21" t="s">
        <v>338</v>
      </c>
      <c r="C24" s="104" t="s">
        <v>134</v>
      </c>
      <c r="D24" s="79">
        <v>246.20143422591013</v>
      </c>
      <c r="E24" s="79">
        <v>11.09253399723335</v>
      </c>
      <c r="F24" s="79">
        <v>51.622260424448655</v>
      </c>
      <c r="G24" s="79">
        <v>1356.5730691792387</v>
      </c>
      <c r="H24" s="79">
        <v>1235.6353678186865</v>
      </c>
      <c r="I24" s="79">
        <v>126.29899323846278</v>
      </c>
      <c r="J24" s="79">
        <v>678.19971495630864</v>
      </c>
      <c r="K24" s="79">
        <v>29.710913563126404</v>
      </c>
      <c r="L24" s="79">
        <v>12.163224867222272</v>
      </c>
      <c r="M24" s="79">
        <v>1.1576682783272678</v>
      </c>
      <c r="N24" s="79">
        <v>725.77706306086009</v>
      </c>
      <c r="O24" s="79">
        <v>674.19614118121524</v>
      </c>
      <c r="P24" s="79">
        <v>0</v>
      </c>
      <c r="Q24" s="79">
        <v>10083.405327164777</v>
      </c>
      <c r="R24" s="79">
        <v>0</v>
      </c>
      <c r="S24" s="79">
        <v>1415.4301168396244</v>
      </c>
      <c r="T24" s="79">
        <v>0</v>
      </c>
      <c r="U24" s="79">
        <v>0</v>
      </c>
      <c r="V24" s="79">
        <v>1.5881915340702568</v>
      </c>
      <c r="W24" s="79">
        <v>0</v>
      </c>
      <c r="X24" s="79">
        <v>0</v>
      </c>
      <c r="Y24" s="79">
        <v>71.751936352677063</v>
      </c>
      <c r="Z24" s="79">
        <v>117.42016950896783</v>
      </c>
      <c r="AA24" s="79">
        <v>1443.0305106760179</v>
      </c>
      <c r="AB24" s="79">
        <v>0</v>
      </c>
      <c r="AC24" s="79">
        <v>55.86851872299227</v>
      </c>
      <c r="AD24" s="79">
        <v>46212.007612352339</v>
      </c>
      <c r="AE24" s="79">
        <v>19.429870540339607</v>
      </c>
      <c r="AF24" s="79">
        <v>647.07957520213404</v>
      </c>
      <c r="AG24" s="79">
        <v>3784.3777686591211</v>
      </c>
      <c r="AH24" s="79">
        <v>449.70824678098546</v>
      </c>
      <c r="AI24" s="79">
        <v>31.121959064573065</v>
      </c>
      <c r="AJ24" s="79">
        <v>0</v>
      </c>
      <c r="AK24" s="79">
        <v>12.338259714690006</v>
      </c>
      <c r="AL24" s="79">
        <v>5.8787792471677989</v>
      </c>
      <c r="AM24" s="79">
        <v>516.28552014386673</v>
      </c>
      <c r="AN24" s="79">
        <v>4.6782684917348405</v>
      </c>
      <c r="AO24" s="79">
        <v>209.1501536594574</v>
      </c>
      <c r="AP24" s="79">
        <v>341.05462818940782</v>
      </c>
      <c r="AQ24" s="79">
        <v>28.025893528910458</v>
      </c>
      <c r="AR24" s="79">
        <v>33.134322851227822</v>
      </c>
      <c r="AS24" s="79">
        <v>45.904534065620936</v>
      </c>
      <c r="AT24" s="79">
        <v>0.33287895660357725</v>
      </c>
      <c r="AU24" s="79">
        <v>35.880340139425314</v>
      </c>
      <c r="AV24" s="79">
        <v>475.99414492004564</v>
      </c>
      <c r="AW24" s="79">
        <v>917.76042339845208</v>
      </c>
      <c r="AX24" s="79">
        <v>0</v>
      </c>
      <c r="AY24" s="79">
        <v>19.662272712551182</v>
      </c>
      <c r="AZ24" s="79">
        <v>10.149908044025759</v>
      </c>
      <c r="BA24" s="79">
        <v>7.0847605999750769</v>
      </c>
      <c r="BB24" s="79">
        <v>0</v>
      </c>
      <c r="BC24" s="79">
        <v>27.491188057462459</v>
      </c>
      <c r="BD24" s="79">
        <v>106.46215160359741</v>
      </c>
      <c r="BE24" s="79">
        <v>251.3259031421276</v>
      </c>
      <c r="BF24" s="79">
        <v>137.47955821158854</v>
      </c>
      <c r="BG24" s="79">
        <v>92.222458166298424</v>
      </c>
      <c r="BH24" s="79">
        <v>0.25095887069838169</v>
      </c>
      <c r="BI24" s="79">
        <v>7.3445016010533131</v>
      </c>
      <c r="BJ24" s="79">
        <v>8.3224017597810604E-2</v>
      </c>
      <c r="BK24" s="79">
        <v>273.24133213595559</v>
      </c>
      <c r="BL24" s="79">
        <v>272.91871909647273</v>
      </c>
      <c r="BM24" s="79">
        <v>37.226426533641174</v>
      </c>
      <c r="BN24" s="79">
        <v>0</v>
      </c>
      <c r="BO24" s="79">
        <v>0</v>
      </c>
      <c r="BP24" s="125">
        <v>73350.209698289327</v>
      </c>
      <c r="BQ24" s="79">
        <v>1145.737399865905</v>
      </c>
      <c r="BR24" s="79">
        <v>0</v>
      </c>
      <c r="BS24" s="125">
        <v>1145.737399865905</v>
      </c>
      <c r="BT24" s="79">
        <v>5703.0629913409912</v>
      </c>
      <c r="BU24" s="79">
        <v>2673.1191117267244</v>
      </c>
      <c r="BV24" s="125">
        <v>8376.1821030677165</v>
      </c>
      <c r="BW24" s="79">
        <v>9561.798610402253</v>
      </c>
      <c r="BX24" s="125">
        <v>19083.718113335875</v>
      </c>
      <c r="BY24" s="127">
        <v>92433.92781162521</v>
      </c>
      <c r="BZ24" s="103"/>
      <c r="CB24" s="84"/>
    </row>
    <row r="25" spans="1:80" ht="14.25" customHeight="1">
      <c r="A25" s="32" t="s">
        <v>458</v>
      </c>
      <c r="B25" s="21" t="s">
        <v>365</v>
      </c>
      <c r="C25" s="104" t="s">
        <v>135</v>
      </c>
      <c r="D25" s="79">
        <v>48.286427092624642</v>
      </c>
      <c r="E25" s="79">
        <v>2.7726140472428451</v>
      </c>
      <c r="F25" s="79">
        <v>13.01296829273136</v>
      </c>
      <c r="G25" s="79">
        <v>3699.0989184005425</v>
      </c>
      <c r="H25" s="79">
        <v>222.07549601939775</v>
      </c>
      <c r="I25" s="79">
        <v>509.8221745247962</v>
      </c>
      <c r="J25" s="79">
        <v>853.89243412970131</v>
      </c>
      <c r="K25" s="79">
        <v>444.37240582501977</v>
      </c>
      <c r="L25" s="79">
        <v>632.81219852395907</v>
      </c>
      <c r="M25" s="79">
        <v>6.7829033401054586</v>
      </c>
      <c r="N25" s="79">
        <v>0</v>
      </c>
      <c r="O25" s="79">
        <v>42.318959798683331</v>
      </c>
      <c r="P25" s="79">
        <v>2614.1039219109939</v>
      </c>
      <c r="Q25" s="79">
        <v>869.40373605472894</v>
      </c>
      <c r="R25" s="79">
        <v>3816.6482058992656</v>
      </c>
      <c r="S25" s="79">
        <v>0</v>
      </c>
      <c r="T25" s="79">
        <v>0</v>
      </c>
      <c r="U25" s="79">
        <v>0</v>
      </c>
      <c r="V25" s="79">
        <v>0</v>
      </c>
      <c r="W25" s="79">
        <v>498.94167075314846</v>
      </c>
      <c r="X25" s="79">
        <v>0</v>
      </c>
      <c r="Y25" s="79">
        <v>292.29139065218749</v>
      </c>
      <c r="Z25" s="79">
        <v>103.95769863305857</v>
      </c>
      <c r="AA25" s="79">
        <v>0</v>
      </c>
      <c r="AB25" s="79">
        <v>0</v>
      </c>
      <c r="AC25" s="79">
        <v>5535.7579490680955</v>
      </c>
      <c r="AD25" s="79">
        <v>12449.251610297368</v>
      </c>
      <c r="AE25" s="79">
        <v>8.6169060927264223</v>
      </c>
      <c r="AF25" s="79">
        <v>196.05521265523748</v>
      </c>
      <c r="AG25" s="79">
        <v>1016.3942710355487</v>
      </c>
      <c r="AH25" s="79">
        <v>321.47319300644421</v>
      </c>
      <c r="AI25" s="79">
        <v>120.5549495138869</v>
      </c>
      <c r="AJ25" s="79">
        <v>0</v>
      </c>
      <c r="AK25" s="79">
        <v>120.67939728877622</v>
      </c>
      <c r="AL25" s="79">
        <v>118.78638818680926</v>
      </c>
      <c r="AM25" s="79">
        <v>122.79938357418888</v>
      </c>
      <c r="AN25" s="79">
        <v>1.5151674410195612</v>
      </c>
      <c r="AO25" s="79">
        <v>1713.8510362465449</v>
      </c>
      <c r="AP25" s="79">
        <v>322.4233347868385</v>
      </c>
      <c r="AQ25" s="79">
        <v>1130.7726641181332</v>
      </c>
      <c r="AR25" s="79">
        <v>55.365324573788129</v>
      </c>
      <c r="AS25" s="79">
        <v>12.906748204613676</v>
      </c>
      <c r="AT25" s="79">
        <v>9.9416142827463624E-2</v>
      </c>
      <c r="AU25" s="79">
        <v>12.379386008777029</v>
      </c>
      <c r="AV25" s="79">
        <v>2087.6263533145648</v>
      </c>
      <c r="AW25" s="79">
        <v>595.39892049218156</v>
      </c>
      <c r="AX25" s="79">
        <v>0</v>
      </c>
      <c r="AY25" s="79">
        <v>225.91205669848449</v>
      </c>
      <c r="AZ25" s="79">
        <v>91.39515834550734</v>
      </c>
      <c r="BA25" s="79">
        <v>16.336250167131183</v>
      </c>
      <c r="BB25" s="79">
        <v>0</v>
      </c>
      <c r="BC25" s="79">
        <v>2.0412675697124314</v>
      </c>
      <c r="BD25" s="79">
        <v>294.24418555183695</v>
      </c>
      <c r="BE25" s="79">
        <v>0</v>
      </c>
      <c r="BF25" s="79">
        <v>8.3831001325801378</v>
      </c>
      <c r="BG25" s="79">
        <v>14.950703568841019</v>
      </c>
      <c r="BH25" s="79">
        <v>0</v>
      </c>
      <c r="BI25" s="79">
        <v>5.8046952954342199</v>
      </c>
      <c r="BJ25" s="79">
        <v>0</v>
      </c>
      <c r="BK25" s="79">
        <v>42.391135238491174</v>
      </c>
      <c r="BL25" s="79">
        <v>627.73715610087686</v>
      </c>
      <c r="BM25" s="79">
        <v>1.0452226683459529</v>
      </c>
      <c r="BN25" s="79">
        <v>0</v>
      </c>
      <c r="BO25" s="79">
        <v>0</v>
      </c>
      <c r="BP25" s="125">
        <v>41943.5426672838</v>
      </c>
      <c r="BQ25" s="79">
        <v>284.73230615634594</v>
      </c>
      <c r="BR25" s="79">
        <v>51.150098108239689</v>
      </c>
      <c r="BS25" s="125">
        <v>335.8824042645856</v>
      </c>
      <c r="BT25" s="79">
        <v>2587.8747410018073</v>
      </c>
      <c r="BU25" s="79">
        <v>1775.8860522395801</v>
      </c>
      <c r="BV25" s="125">
        <v>4363.7607932413875</v>
      </c>
      <c r="BW25" s="79">
        <v>17535.332815411461</v>
      </c>
      <c r="BX25" s="125">
        <v>22234.976012917436</v>
      </c>
      <c r="BY25" s="127">
        <v>64178.518680201232</v>
      </c>
      <c r="BZ25" s="103"/>
      <c r="CB25" s="84"/>
    </row>
    <row r="26" spans="1:80" ht="14.25" customHeight="1">
      <c r="A26" s="32" t="s">
        <v>459</v>
      </c>
      <c r="B26" s="21" t="s">
        <v>339</v>
      </c>
      <c r="C26" s="104" t="s">
        <v>136</v>
      </c>
      <c r="D26" s="79">
        <v>901.58443686130522</v>
      </c>
      <c r="E26" s="79">
        <v>67.347093523686183</v>
      </c>
      <c r="F26" s="79">
        <v>11.465871281260858</v>
      </c>
      <c r="G26" s="79">
        <v>431.29703110101224</v>
      </c>
      <c r="H26" s="79">
        <v>1030.9371344598794</v>
      </c>
      <c r="I26" s="79">
        <v>0</v>
      </c>
      <c r="J26" s="79">
        <v>118.29227016538205</v>
      </c>
      <c r="K26" s="79">
        <v>2.0121328960880152</v>
      </c>
      <c r="L26" s="79">
        <v>74.831956742399584</v>
      </c>
      <c r="M26" s="79">
        <v>40.080001538983225</v>
      </c>
      <c r="N26" s="79">
        <v>0</v>
      </c>
      <c r="O26" s="79">
        <v>18.630369085961689</v>
      </c>
      <c r="P26" s="79">
        <v>0</v>
      </c>
      <c r="Q26" s="79">
        <v>235.38277126514663</v>
      </c>
      <c r="R26" s="79">
        <v>49.066546257230165</v>
      </c>
      <c r="S26" s="79">
        <v>0</v>
      </c>
      <c r="T26" s="79">
        <v>0</v>
      </c>
      <c r="U26" s="79">
        <v>48.769654882307208</v>
      </c>
      <c r="V26" s="79">
        <v>0</v>
      </c>
      <c r="W26" s="79">
        <v>237.89258612431479</v>
      </c>
      <c r="X26" s="79">
        <v>0</v>
      </c>
      <c r="Y26" s="79">
        <v>290.9405996528323</v>
      </c>
      <c r="Z26" s="79">
        <v>266.67953463724626</v>
      </c>
      <c r="AA26" s="79">
        <v>50.892208849629</v>
      </c>
      <c r="AB26" s="79">
        <v>0</v>
      </c>
      <c r="AC26" s="79">
        <v>36.20719251612789</v>
      </c>
      <c r="AD26" s="79">
        <v>7339.3035520721442</v>
      </c>
      <c r="AE26" s="79">
        <v>33.715260838039178</v>
      </c>
      <c r="AF26" s="79">
        <v>333.01946705767375</v>
      </c>
      <c r="AG26" s="79">
        <v>137.89098455844493</v>
      </c>
      <c r="AH26" s="79">
        <v>555.24216279532016</v>
      </c>
      <c r="AI26" s="79">
        <v>14.752774078803169</v>
      </c>
      <c r="AJ26" s="79">
        <v>0.21439535840797616</v>
      </c>
      <c r="AK26" s="79">
        <v>56.199795853031588</v>
      </c>
      <c r="AL26" s="79">
        <v>82.849978917580529</v>
      </c>
      <c r="AM26" s="79">
        <v>135.07386191430908</v>
      </c>
      <c r="AN26" s="79">
        <v>16.616284531610042</v>
      </c>
      <c r="AO26" s="79">
        <v>84.899599172511444</v>
      </c>
      <c r="AP26" s="79">
        <v>3629.906936785877</v>
      </c>
      <c r="AQ26" s="79">
        <v>280.15725923444876</v>
      </c>
      <c r="AR26" s="79">
        <v>43.83981954290271</v>
      </c>
      <c r="AS26" s="79">
        <v>68.714720941267103</v>
      </c>
      <c r="AT26" s="79">
        <v>2.1831475076756801</v>
      </c>
      <c r="AU26" s="79">
        <v>37.956632749786976</v>
      </c>
      <c r="AV26" s="79">
        <v>103.32653182769984</v>
      </c>
      <c r="AW26" s="79">
        <v>206.89108705922141</v>
      </c>
      <c r="AX26" s="79">
        <v>0</v>
      </c>
      <c r="AY26" s="79">
        <v>13.72233839569817</v>
      </c>
      <c r="AZ26" s="79">
        <v>58.632269066965733</v>
      </c>
      <c r="BA26" s="79">
        <v>31.511063345556792</v>
      </c>
      <c r="BB26" s="79">
        <v>23.792956869588572</v>
      </c>
      <c r="BC26" s="79">
        <v>27.993191865094126</v>
      </c>
      <c r="BD26" s="79">
        <v>212.55496356647666</v>
      </c>
      <c r="BE26" s="79">
        <v>0</v>
      </c>
      <c r="BF26" s="79">
        <v>287.53764395739051</v>
      </c>
      <c r="BG26" s="79">
        <v>82.694814742338934</v>
      </c>
      <c r="BH26" s="79">
        <v>0</v>
      </c>
      <c r="BI26" s="79">
        <v>7.3096918056502229</v>
      </c>
      <c r="BJ26" s="79">
        <v>5.51819230039436</v>
      </c>
      <c r="BK26" s="79">
        <v>74.871931201884422</v>
      </c>
      <c r="BL26" s="79">
        <v>292.71999865869941</v>
      </c>
      <c r="BM26" s="79">
        <v>3.7787654107270399</v>
      </c>
      <c r="BN26" s="79">
        <v>0</v>
      </c>
      <c r="BO26" s="79">
        <v>0</v>
      </c>
      <c r="BP26" s="125">
        <v>18197.701465824019</v>
      </c>
      <c r="BQ26" s="79">
        <v>23757.15569385872</v>
      </c>
      <c r="BR26" s="79">
        <v>0</v>
      </c>
      <c r="BS26" s="125">
        <v>23757.15569385872</v>
      </c>
      <c r="BT26" s="79">
        <v>1728.1059738006606</v>
      </c>
      <c r="BU26" s="79">
        <v>448.07310620868606</v>
      </c>
      <c r="BV26" s="125">
        <v>2176.1790800093468</v>
      </c>
      <c r="BW26" s="79">
        <v>3260.9144707086271</v>
      </c>
      <c r="BX26" s="125">
        <v>29194.249244576695</v>
      </c>
      <c r="BY26" s="127">
        <v>47391.950710400713</v>
      </c>
      <c r="BZ26" s="103"/>
      <c r="CB26" s="84"/>
    </row>
    <row r="27" spans="1:80" ht="14.25" customHeight="1">
      <c r="A27" s="32" t="s">
        <v>460</v>
      </c>
      <c r="B27" s="21" t="s">
        <v>340</v>
      </c>
      <c r="C27" s="104" t="s">
        <v>137</v>
      </c>
      <c r="D27" s="79">
        <v>28.323899551190927</v>
      </c>
      <c r="E27" s="79">
        <v>2.6889523392772889</v>
      </c>
      <c r="F27" s="79">
        <v>2.2027471208240326</v>
      </c>
      <c r="G27" s="79">
        <v>160.96766214895877</v>
      </c>
      <c r="H27" s="79">
        <v>197.08002719714688</v>
      </c>
      <c r="I27" s="79">
        <v>0</v>
      </c>
      <c r="J27" s="79">
        <v>2.5694919442223552</v>
      </c>
      <c r="K27" s="79">
        <v>1.0541617501299374</v>
      </c>
      <c r="L27" s="79">
        <v>1.3255787508869625</v>
      </c>
      <c r="M27" s="79">
        <v>211.81145956438652</v>
      </c>
      <c r="N27" s="79">
        <v>0</v>
      </c>
      <c r="O27" s="79">
        <v>3.3187479050054787</v>
      </c>
      <c r="P27" s="79">
        <v>0</v>
      </c>
      <c r="Q27" s="79">
        <v>40.433329369120109</v>
      </c>
      <c r="R27" s="79">
        <v>15.119375412012294</v>
      </c>
      <c r="S27" s="79">
        <v>0</v>
      </c>
      <c r="T27" s="79">
        <v>0</v>
      </c>
      <c r="U27" s="79">
        <v>0</v>
      </c>
      <c r="V27" s="79">
        <v>0</v>
      </c>
      <c r="W27" s="79">
        <v>69.909044964162518</v>
      </c>
      <c r="X27" s="79">
        <v>0</v>
      </c>
      <c r="Y27" s="79">
        <v>8.656068218611642</v>
      </c>
      <c r="Z27" s="79">
        <v>17.97603371422661</v>
      </c>
      <c r="AA27" s="79">
        <v>0</v>
      </c>
      <c r="AB27" s="79">
        <v>0</v>
      </c>
      <c r="AC27" s="79">
        <v>2.4102803570074909</v>
      </c>
      <c r="AD27" s="79">
        <v>1337.6887056459343</v>
      </c>
      <c r="AE27" s="79">
        <v>46.657454019813507</v>
      </c>
      <c r="AF27" s="79">
        <v>28.163751572836809</v>
      </c>
      <c r="AG27" s="79">
        <v>238.49520044375851</v>
      </c>
      <c r="AH27" s="79">
        <v>81.990364659338823</v>
      </c>
      <c r="AI27" s="79">
        <v>10.273255101144477</v>
      </c>
      <c r="AJ27" s="79">
        <v>433.09789093666126</v>
      </c>
      <c r="AK27" s="79">
        <v>172.20817105179407</v>
      </c>
      <c r="AL27" s="79">
        <v>326.73838561725307</v>
      </c>
      <c r="AM27" s="79">
        <v>72.621706685575987</v>
      </c>
      <c r="AN27" s="79">
        <v>68.86824919465613</v>
      </c>
      <c r="AO27" s="79">
        <v>259.82688953081788</v>
      </c>
      <c r="AP27" s="79">
        <v>1531.2728080015461</v>
      </c>
      <c r="AQ27" s="79">
        <v>983.2181552542819</v>
      </c>
      <c r="AR27" s="79">
        <v>201.24419784345469</v>
      </c>
      <c r="AS27" s="79">
        <v>46.150891996733272</v>
      </c>
      <c r="AT27" s="79">
        <v>0.30440244349140094</v>
      </c>
      <c r="AU27" s="79">
        <v>9.1663363938132214</v>
      </c>
      <c r="AV27" s="79">
        <v>145.67879478790331</v>
      </c>
      <c r="AW27" s="79">
        <v>129.75177599739482</v>
      </c>
      <c r="AX27" s="79">
        <v>0</v>
      </c>
      <c r="AY27" s="79">
        <v>25.229499508215536</v>
      </c>
      <c r="AZ27" s="79">
        <v>43.915339485126566</v>
      </c>
      <c r="BA27" s="79">
        <v>9.113355945984507</v>
      </c>
      <c r="BB27" s="79">
        <v>3.3282986717330917E-2</v>
      </c>
      <c r="BC27" s="79">
        <v>14.591347546312624</v>
      </c>
      <c r="BD27" s="79">
        <v>169.17778888740048</v>
      </c>
      <c r="BE27" s="79">
        <v>0</v>
      </c>
      <c r="BF27" s="79">
        <v>216.7378044713015</v>
      </c>
      <c r="BG27" s="79">
        <v>105.76827440099882</v>
      </c>
      <c r="BH27" s="79">
        <v>0</v>
      </c>
      <c r="BI27" s="79">
        <v>20.653363889747265</v>
      </c>
      <c r="BJ27" s="79">
        <v>3.1666768081808661</v>
      </c>
      <c r="BK27" s="79">
        <v>79.983217488415633</v>
      </c>
      <c r="BL27" s="79">
        <v>119.16677302786498</v>
      </c>
      <c r="BM27" s="79">
        <v>42.428858226959917</v>
      </c>
      <c r="BN27" s="79">
        <v>0</v>
      </c>
      <c r="BO27" s="79">
        <v>0</v>
      </c>
      <c r="BP27" s="125">
        <v>7739.2298301585997</v>
      </c>
      <c r="BQ27" s="79">
        <v>21923.955598461082</v>
      </c>
      <c r="BR27" s="79">
        <v>0</v>
      </c>
      <c r="BS27" s="125">
        <v>21923.955598461082</v>
      </c>
      <c r="BT27" s="79">
        <v>2272.1045150733853</v>
      </c>
      <c r="BU27" s="79">
        <v>310.04112320777415</v>
      </c>
      <c r="BV27" s="125">
        <v>2582.1456382811593</v>
      </c>
      <c r="BW27" s="79">
        <v>852.22244101314027</v>
      </c>
      <c r="BX27" s="125">
        <v>25358.323677755383</v>
      </c>
      <c r="BY27" s="127">
        <v>33097.553507913981</v>
      </c>
      <c r="BZ27" s="103"/>
      <c r="CB27" s="84"/>
    </row>
    <row r="28" spans="1:80" ht="14.25" customHeight="1">
      <c r="A28" s="32" t="s">
        <v>461</v>
      </c>
      <c r="B28" s="21" t="s">
        <v>341</v>
      </c>
      <c r="C28" s="104" t="s">
        <v>138</v>
      </c>
      <c r="D28" s="79">
        <v>274.13189610968402</v>
      </c>
      <c r="E28" s="79">
        <v>1.6583762081826177</v>
      </c>
      <c r="F28" s="79">
        <v>4.7651974590510298</v>
      </c>
      <c r="G28" s="79">
        <v>1494.9943118522638</v>
      </c>
      <c r="H28" s="79">
        <v>115.54914558997802</v>
      </c>
      <c r="I28" s="79">
        <v>0</v>
      </c>
      <c r="J28" s="79">
        <v>10.840947854161533</v>
      </c>
      <c r="K28" s="79">
        <v>46.825581965454013</v>
      </c>
      <c r="L28" s="79">
        <v>29.416501352291085</v>
      </c>
      <c r="M28" s="79">
        <v>0</v>
      </c>
      <c r="N28" s="79">
        <v>0</v>
      </c>
      <c r="O28" s="79">
        <v>2.2437115041418143</v>
      </c>
      <c r="P28" s="79">
        <v>0</v>
      </c>
      <c r="Q28" s="79">
        <v>191.53526613605371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0.76490296764775534</v>
      </c>
      <c r="Y28" s="79">
        <v>186.56788067469745</v>
      </c>
      <c r="Z28" s="79">
        <v>235.21781616901316</v>
      </c>
      <c r="AA28" s="79">
        <v>0</v>
      </c>
      <c r="AB28" s="79">
        <v>0</v>
      </c>
      <c r="AC28" s="79">
        <v>75.289326844553216</v>
      </c>
      <c r="AD28" s="79">
        <v>4669.9205610542904</v>
      </c>
      <c r="AE28" s="79">
        <v>605.16372850623293</v>
      </c>
      <c r="AF28" s="79">
        <v>491.43042889200751</v>
      </c>
      <c r="AG28" s="79">
        <v>187.65813821134293</v>
      </c>
      <c r="AH28" s="79">
        <v>401.23108148654569</v>
      </c>
      <c r="AI28" s="79">
        <v>13.804949334649509</v>
      </c>
      <c r="AJ28" s="79">
        <v>103.89032426040174</v>
      </c>
      <c r="AK28" s="79">
        <v>179.31906358925806</v>
      </c>
      <c r="AL28" s="79">
        <v>347.61496957027043</v>
      </c>
      <c r="AM28" s="79">
        <v>197.40862436239166</v>
      </c>
      <c r="AN28" s="79">
        <v>7.8620442102035115</v>
      </c>
      <c r="AO28" s="79">
        <v>230.19423484384907</v>
      </c>
      <c r="AP28" s="79">
        <v>3876.716256377747</v>
      </c>
      <c r="AQ28" s="79">
        <v>744.65662112497125</v>
      </c>
      <c r="AR28" s="79">
        <v>75.838444548536913</v>
      </c>
      <c r="AS28" s="79">
        <v>108.11850703432563</v>
      </c>
      <c r="AT28" s="79">
        <v>0.77131009520578941</v>
      </c>
      <c r="AU28" s="79">
        <v>51.240919781351714</v>
      </c>
      <c r="AV28" s="79">
        <v>312.81071532034213</v>
      </c>
      <c r="AW28" s="79">
        <v>864.95230453982492</v>
      </c>
      <c r="AX28" s="79">
        <v>0.36708716354615784</v>
      </c>
      <c r="AY28" s="79">
        <v>74.108036753448218</v>
      </c>
      <c r="AZ28" s="79">
        <v>27.217723586715017</v>
      </c>
      <c r="BA28" s="79">
        <v>17.678880371826143</v>
      </c>
      <c r="BB28" s="79">
        <v>0.27128976854240733</v>
      </c>
      <c r="BC28" s="79">
        <v>112.12896060599164</v>
      </c>
      <c r="BD28" s="79">
        <v>479.03375675950497</v>
      </c>
      <c r="BE28" s="79">
        <v>3045.8726024495159</v>
      </c>
      <c r="BF28" s="79">
        <v>63.6461717339117</v>
      </c>
      <c r="BG28" s="79">
        <v>95.377858219677506</v>
      </c>
      <c r="BH28" s="79">
        <v>9.799644220268739</v>
      </c>
      <c r="BI28" s="79">
        <v>114.53901033645552</v>
      </c>
      <c r="BJ28" s="79">
        <v>61.948223964972819</v>
      </c>
      <c r="BK28" s="79">
        <v>655.86975552059801</v>
      </c>
      <c r="BL28" s="79">
        <v>68.443198921695341</v>
      </c>
      <c r="BM28" s="79">
        <v>19.440189695463928</v>
      </c>
      <c r="BN28" s="79">
        <v>0</v>
      </c>
      <c r="BO28" s="79">
        <v>0</v>
      </c>
      <c r="BP28" s="125">
        <v>20986.146479903055</v>
      </c>
      <c r="BQ28" s="79">
        <v>24033.065412757955</v>
      </c>
      <c r="BR28" s="79">
        <v>0</v>
      </c>
      <c r="BS28" s="125">
        <v>24033.065412757955</v>
      </c>
      <c r="BT28" s="79">
        <v>487.31649034868173</v>
      </c>
      <c r="BU28" s="79">
        <v>279.17665920602997</v>
      </c>
      <c r="BV28" s="125">
        <v>766.49314955471164</v>
      </c>
      <c r="BW28" s="79">
        <v>1553.7479425659428</v>
      </c>
      <c r="BX28" s="125">
        <v>26353.306504878608</v>
      </c>
      <c r="BY28" s="127">
        <v>47339.452984781659</v>
      </c>
      <c r="BZ28" s="103"/>
      <c r="CB28" s="84"/>
    </row>
    <row r="29" spans="1:80" ht="14.25" customHeight="1">
      <c r="A29" s="32" t="s">
        <v>462</v>
      </c>
      <c r="B29" s="21" t="s">
        <v>342</v>
      </c>
      <c r="C29" s="104" t="s">
        <v>139</v>
      </c>
      <c r="D29" s="79">
        <v>246.46585381550983</v>
      </c>
      <c r="E29" s="79">
        <v>62.961813922394185</v>
      </c>
      <c r="F29" s="79">
        <v>19.712515836104945</v>
      </c>
      <c r="G29" s="79">
        <v>2339.1185483545805</v>
      </c>
      <c r="H29" s="79">
        <v>801.26431054359728</v>
      </c>
      <c r="I29" s="79">
        <v>0</v>
      </c>
      <c r="J29" s="79">
        <v>194.15378690228772</v>
      </c>
      <c r="K29" s="79">
        <v>6.2090511855360049</v>
      </c>
      <c r="L29" s="79">
        <v>68.996306076736147</v>
      </c>
      <c r="M29" s="79">
        <v>0</v>
      </c>
      <c r="N29" s="79">
        <v>0</v>
      </c>
      <c r="O29" s="79">
        <v>26.999041266144452</v>
      </c>
      <c r="P29" s="79">
        <v>0</v>
      </c>
      <c r="Q29" s="79">
        <v>1856.209401270135</v>
      </c>
      <c r="R29" s="79">
        <v>1719.0837850637947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67.117522081642974</v>
      </c>
      <c r="Z29" s="79">
        <v>186.95049714625262</v>
      </c>
      <c r="AA29" s="79">
        <v>0</v>
      </c>
      <c r="AB29" s="79">
        <v>0</v>
      </c>
      <c r="AC29" s="79">
        <v>261.88334162141769</v>
      </c>
      <c r="AD29" s="79">
        <v>4555.394178946186</v>
      </c>
      <c r="AE29" s="79">
        <v>5200.460295778943</v>
      </c>
      <c r="AF29" s="79">
        <v>481.96397433832669</v>
      </c>
      <c r="AG29" s="79">
        <v>473.81720865114761</v>
      </c>
      <c r="AH29" s="79">
        <v>425.93222260400773</v>
      </c>
      <c r="AI29" s="79">
        <v>223.79216751596286</v>
      </c>
      <c r="AJ29" s="79">
        <v>0.22758171508462488</v>
      </c>
      <c r="AK29" s="79">
        <v>162.00359881924817</v>
      </c>
      <c r="AL29" s="79">
        <v>26.931453905235589</v>
      </c>
      <c r="AM29" s="79">
        <v>251.81303977825095</v>
      </c>
      <c r="AN29" s="79">
        <v>13.135021793708828</v>
      </c>
      <c r="AO29" s="79">
        <v>260.93616178023939</v>
      </c>
      <c r="AP29" s="79">
        <v>299.27379469084127</v>
      </c>
      <c r="AQ29" s="79">
        <v>3138.1459842454601</v>
      </c>
      <c r="AR29" s="79">
        <v>344.84770133178728</v>
      </c>
      <c r="AS29" s="79">
        <v>241.46562615415777</v>
      </c>
      <c r="AT29" s="79">
        <v>2.3209787307082101</v>
      </c>
      <c r="AU29" s="79">
        <v>59.568009107036914</v>
      </c>
      <c r="AV29" s="79">
        <v>559.71887773046205</v>
      </c>
      <c r="AW29" s="79">
        <v>1857.5242948147547</v>
      </c>
      <c r="AX29" s="79">
        <v>0</v>
      </c>
      <c r="AY29" s="79">
        <v>30.683041603738143</v>
      </c>
      <c r="AZ29" s="79">
        <v>68.676604289142745</v>
      </c>
      <c r="BA29" s="79">
        <v>787.56083061350876</v>
      </c>
      <c r="BB29" s="79">
        <v>1.0619403051295462</v>
      </c>
      <c r="BC29" s="79">
        <v>77.681326318839581</v>
      </c>
      <c r="BD29" s="79">
        <v>267.70974626628998</v>
      </c>
      <c r="BE29" s="79">
        <v>450.55883061995394</v>
      </c>
      <c r="BF29" s="79">
        <v>120.07520087420141</v>
      </c>
      <c r="BG29" s="79">
        <v>783.75040670338046</v>
      </c>
      <c r="BH29" s="79">
        <v>1.6813844141869296</v>
      </c>
      <c r="BI29" s="79">
        <v>35.598656587504706</v>
      </c>
      <c r="BJ29" s="79">
        <v>41.370673906233783</v>
      </c>
      <c r="BK29" s="79">
        <v>184.25112621988762</v>
      </c>
      <c r="BL29" s="79">
        <v>397.87075174135526</v>
      </c>
      <c r="BM29" s="79">
        <v>33.961499296871494</v>
      </c>
      <c r="BN29" s="79">
        <v>0</v>
      </c>
      <c r="BO29" s="79">
        <v>0</v>
      </c>
      <c r="BP29" s="125">
        <v>29718.889967277901</v>
      </c>
      <c r="BQ29" s="79">
        <v>1561.7966539488889</v>
      </c>
      <c r="BR29" s="79">
        <v>0</v>
      </c>
      <c r="BS29" s="125">
        <v>1561.7966539488889</v>
      </c>
      <c r="BT29" s="79">
        <v>17265.913221707862</v>
      </c>
      <c r="BU29" s="79">
        <v>619.33211515618405</v>
      </c>
      <c r="BV29" s="125">
        <v>17885.245336864045</v>
      </c>
      <c r="BW29" s="79">
        <v>3933.6673002446792</v>
      </c>
      <c r="BX29" s="125">
        <v>23380.709291057614</v>
      </c>
      <c r="BY29" s="127">
        <v>53099.599258335511</v>
      </c>
      <c r="BZ29" s="103"/>
      <c r="CB29" s="84"/>
    </row>
    <row r="30" spans="1:80" ht="14.25" customHeight="1">
      <c r="A30" s="32" t="s">
        <v>463</v>
      </c>
      <c r="B30" s="21" t="s">
        <v>366</v>
      </c>
      <c r="C30" s="104" t="s">
        <v>140</v>
      </c>
      <c r="D30" s="79">
        <v>30.806334688428613</v>
      </c>
      <c r="E30" s="79">
        <v>1.5174589798757203</v>
      </c>
      <c r="F30" s="79">
        <v>25.218816014781694</v>
      </c>
      <c r="G30" s="79">
        <v>68.987210317823582</v>
      </c>
      <c r="H30" s="79">
        <v>15.003959672664671</v>
      </c>
      <c r="I30" s="79">
        <v>3.5442365125784536</v>
      </c>
      <c r="J30" s="79">
        <v>2.0018809002109679</v>
      </c>
      <c r="K30" s="79">
        <v>0</v>
      </c>
      <c r="L30" s="79">
        <v>0.80689350656337244</v>
      </c>
      <c r="M30" s="79">
        <v>0</v>
      </c>
      <c r="N30" s="79">
        <v>0</v>
      </c>
      <c r="O30" s="79">
        <v>0</v>
      </c>
      <c r="P30" s="79">
        <v>0</v>
      </c>
      <c r="Q30" s="79">
        <v>248.13663024568382</v>
      </c>
      <c r="R30" s="79">
        <v>3.8742613763035942</v>
      </c>
      <c r="S30" s="79">
        <v>0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8.7556382267083581</v>
      </c>
      <c r="Z30" s="79">
        <v>24.820963327398886</v>
      </c>
      <c r="AA30" s="79">
        <v>53.794264809776841</v>
      </c>
      <c r="AB30" s="79">
        <v>0</v>
      </c>
      <c r="AC30" s="79">
        <v>47.84739226660642</v>
      </c>
      <c r="AD30" s="79">
        <v>277.03744882010756</v>
      </c>
      <c r="AE30" s="79">
        <v>950.04951981516297</v>
      </c>
      <c r="AF30" s="79">
        <v>66.428698724196678</v>
      </c>
      <c r="AG30" s="79">
        <v>50.296265184944168</v>
      </c>
      <c r="AH30" s="79">
        <v>68.007851298621546</v>
      </c>
      <c r="AI30" s="79">
        <v>16.292220255712177</v>
      </c>
      <c r="AJ30" s="79">
        <v>0</v>
      </c>
      <c r="AK30" s="79">
        <v>42.823999572358993</v>
      </c>
      <c r="AL30" s="79">
        <v>5.3098667380179103</v>
      </c>
      <c r="AM30" s="79">
        <v>37.856569822472011</v>
      </c>
      <c r="AN30" s="79">
        <v>1.0056539346846129</v>
      </c>
      <c r="AO30" s="79">
        <v>4.9886500406217307</v>
      </c>
      <c r="AP30" s="79">
        <v>4.7789874769737342</v>
      </c>
      <c r="AQ30" s="79">
        <v>40.138589260373962</v>
      </c>
      <c r="AR30" s="79">
        <v>28.59615013221649</v>
      </c>
      <c r="AS30" s="79">
        <v>24.286397105403836</v>
      </c>
      <c r="AT30" s="79">
        <v>0.19178021148128252</v>
      </c>
      <c r="AU30" s="79">
        <v>1.1334200272130139</v>
      </c>
      <c r="AV30" s="79">
        <v>62.842491168768348</v>
      </c>
      <c r="AW30" s="79">
        <v>310.40992073956801</v>
      </c>
      <c r="AX30" s="79">
        <v>4.629711469994198E-3</v>
      </c>
      <c r="AY30" s="79">
        <v>1.9893418536268079</v>
      </c>
      <c r="AZ30" s="79">
        <v>0.73924102002111558</v>
      </c>
      <c r="BA30" s="79">
        <v>14.137700143035008</v>
      </c>
      <c r="BB30" s="79">
        <v>1.5471476332351988</v>
      </c>
      <c r="BC30" s="79">
        <v>11.670176694470605</v>
      </c>
      <c r="BD30" s="79">
        <v>38.527402336966865</v>
      </c>
      <c r="BE30" s="79">
        <v>271.67351825352813</v>
      </c>
      <c r="BF30" s="79">
        <v>7.586379754531845</v>
      </c>
      <c r="BG30" s="79">
        <v>75.214395103321664</v>
      </c>
      <c r="BH30" s="79">
        <v>0.24971003884285367</v>
      </c>
      <c r="BI30" s="79">
        <v>2.5729701113203109</v>
      </c>
      <c r="BJ30" s="79">
        <v>6.397694539095436E-2</v>
      </c>
      <c r="BK30" s="79">
        <v>2.770519836517126</v>
      </c>
      <c r="BL30" s="79">
        <v>21.730072257201403</v>
      </c>
      <c r="BM30" s="79">
        <v>13.857064934551927</v>
      </c>
      <c r="BN30" s="79">
        <v>0</v>
      </c>
      <c r="BO30" s="79">
        <v>0</v>
      </c>
      <c r="BP30" s="125">
        <v>2991.924667802336</v>
      </c>
      <c r="BQ30" s="79">
        <v>29206.804399241271</v>
      </c>
      <c r="BR30" s="79">
        <v>0</v>
      </c>
      <c r="BS30" s="125">
        <v>29206.804399241271</v>
      </c>
      <c r="BT30" s="79">
        <v>21397.740718882935</v>
      </c>
      <c r="BU30" s="79">
        <v>765.05856605800682</v>
      </c>
      <c r="BV30" s="125">
        <v>22162.799284940942</v>
      </c>
      <c r="BW30" s="79">
        <v>3818.9252263299777</v>
      </c>
      <c r="BX30" s="125">
        <v>55188.528910512192</v>
      </c>
      <c r="BY30" s="127">
        <v>58180.453578314526</v>
      </c>
      <c r="BZ30" s="103"/>
      <c r="CB30" s="84"/>
    </row>
    <row r="31" spans="1:80" ht="14.25" customHeight="1">
      <c r="A31" s="32" t="s">
        <v>464</v>
      </c>
      <c r="B31" s="21" t="s">
        <v>343</v>
      </c>
      <c r="C31" s="104" t="s">
        <v>141</v>
      </c>
      <c r="D31" s="79">
        <v>17.319780044829479</v>
      </c>
      <c r="E31" s="79">
        <v>0</v>
      </c>
      <c r="F31" s="79">
        <v>1.3693744598904092</v>
      </c>
      <c r="G31" s="79">
        <v>2.1301453583546337</v>
      </c>
      <c r="H31" s="79">
        <v>0.23914004501433542</v>
      </c>
      <c r="I31" s="79">
        <v>8.1428520250420074E-3</v>
      </c>
      <c r="J31" s="79">
        <v>3.2323636954051591E-2</v>
      </c>
      <c r="K31" s="79">
        <v>1.2425751919700951E-3</v>
      </c>
      <c r="L31" s="79">
        <v>3.3191715306123373E-2</v>
      </c>
      <c r="M31" s="79">
        <v>5.0486661946081617E-4</v>
      </c>
      <c r="N31" s="79">
        <v>0</v>
      </c>
      <c r="O31" s="79">
        <v>5.4548334949467928E-3</v>
      </c>
      <c r="P31" s="79">
        <v>0</v>
      </c>
      <c r="Q31" s="79">
        <v>1.3344547657554793</v>
      </c>
      <c r="R31" s="79">
        <v>3.8646316995766599</v>
      </c>
      <c r="S31" s="79">
        <v>0</v>
      </c>
      <c r="T31" s="79">
        <v>0</v>
      </c>
      <c r="U31" s="79">
        <v>1.1956930632515518E-3</v>
      </c>
      <c r="V31" s="79">
        <v>0</v>
      </c>
      <c r="W31" s="79">
        <v>0.27515963622115158</v>
      </c>
      <c r="X31" s="79">
        <v>0.96060798367351174</v>
      </c>
      <c r="Y31" s="79">
        <v>1.293179150409735</v>
      </c>
      <c r="Z31" s="79">
        <v>0.22999354940044162</v>
      </c>
      <c r="AA31" s="79">
        <v>9.5546393230247009E-2</v>
      </c>
      <c r="AB31" s="79">
        <v>0</v>
      </c>
      <c r="AC31" s="79">
        <v>0.49824245319420096</v>
      </c>
      <c r="AD31" s="79">
        <v>12.46882695864031</v>
      </c>
      <c r="AE31" s="79">
        <v>14.330248764129266</v>
      </c>
      <c r="AF31" s="79">
        <v>2.7970059192314842</v>
      </c>
      <c r="AG31" s="79">
        <v>2.23832595020292</v>
      </c>
      <c r="AH31" s="79">
        <v>1.1862871732234188</v>
      </c>
      <c r="AI31" s="79">
        <v>0.22168119522930185</v>
      </c>
      <c r="AJ31" s="79">
        <v>257.03485758581013</v>
      </c>
      <c r="AK31" s="79">
        <v>194.63670931383493</v>
      </c>
      <c r="AL31" s="79">
        <v>0.88791999080499395</v>
      </c>
      <c r="AM31" s="79">
        <v>1.905620242194628</v>
      </c>
      <c r="AN31" s="79">
        <v>0.12487613257067426</v>
      </c>
      <c r="AO31" s="79">
        <v>2.3383418922703645</v>
      </c>
      <c r="AP31" s="79">
        <v>0.92518816872046994</v>
      </c>
      <c r="AQ31" s="79">
        <v>1.4546580843637427</v>
      </c>
      <c r="AR31" s="79">
        <v>0.65636661328539081</v>
      </c>
      <c r="AS31" s="79">
        <v>0.14013976642224837</v>
      </c>
      <c r="AT31" s="79">
        <v>1.1394383264002102E-3</v>
      </c>
      <c r="AU31" s="79">
        <v>6.2545403306989962E-3</v>
      </c>
      <c r="AV31" s="79">
        <v>0.62705123623945003</v>
      </c>
      <c r="AW31" s="79">
        <v>3.3281210900236688</v>
      </c>
      <c r="AX31" s="79">
        <v>0</v>
      </c>
      <c r="AY31" s="79">
        <v>1.2414864986318626</v>
      </c>
      <c r="AZ31" s="79">
        <v>1.4129249860614968E-2</v>
      </c>
      <c r="BA31" s="79">
        <v>2.3736698117383707E-2</v>
      </c>
      <c r="BB31" s="79">
        <v>1.1230413983312329E-2</v>
      </c>
      <c r="BC31" s="79">
        <v>3.1168824196831455</v>
      </c>
      <c r="BD31" s="79">
        <v>3.9133307415006056</v>
      </c>
      <c r="BE31" s="79">
        <v>0</v>
      </c>
      <c r="BF31" s="79">
        <v>0.78254303083250587</v>
      </c>
      <c r="BG31" s="79">
        <v>1.4280096094507647E-2</v>
      </c>
      <c r="BH31" s="79">
        <v>0</v>
      </c>
      <c r="BI31" s="79">
        <v>0.22453758300610593</v>
      </c>
      <c r="BJ31" s="79">
        <v>0</v>
      </c>
      <c r="BK31" s="79">
        <v>0.78106170361828064</v>
      </c>
      <c r="BL31" s="79">
        <v>5.6462608917191863</v>
      </c>
      <c r="BM31" s="79">
        <v>1.5035176082075002E-2</v>
      </c>
      <c r="BN31" s="79">
        <v>0</v>
      </c>
      <c r="BO31" s="79">
        <v>0</v>
      </c>
      <c r="BP31" s="125">
        <v>542.78644627118911</v>
      </c>
      <c r="BQ31" s="79">
        <v>1290.4347888598606</v>
      </c>
      <c r="BR31" s="79">
        <v>0</v>
      </c>
      <c r="BS31" s="125">
        <v>1290.4347888598606</v>
      </c>
      <c r="BT31" s="79">
        <v>13.707886973956684</v>
      </c>
      <c r="BU31" s="79">
        <v>3.1756594851154309</v>
      </c>
      <c r="BV31" s="125">
        <v>16.883546459072114</v>
      </c>
      <c r="BW31" s="79">
        <v>376.10604000000001</v>
      </c>
      <c r="BX31" s="125">
        <v>1683.4243753189326</v>
      </c>
      <c r="BY31" s="127">
        <v>2226.2108215901217</v>
      </c>
      <c r="BZ31" s="103"/>
      <c r="CB31" s="84"/>
    </row>
    <row r="32" spans="1:80" ht="14.25" customHeight="1">
      <c r="A32" s="32" t="s">
        <v>465</v>
      </c>
      <c r="B32" s="21" t="s">
        <v>344</v>
      </c>
      <c r="C32" s="104" t="s">
        <v>142</v>
      </c>
      <c r="D32" s="79">
        <v>5.4933531511545528</v>
      </c>
      <c r="E32" s="79">
        <v>3.1106245604317255</v>
      </c>
      <c r="F32" s="79">
        <v>0.66426522123666421</v>
      </c>
      <c r="G32" s="79">
        <v>98.649339159609355</v>
      </c>
      <c r="H32" s="79">
        <v>99.638836658644593</v>
      </c>
      <c r="I32" s="79">
        <v>84.350987319945816</v>
      </c>
      <c r="J32" s="79">
        <v>17.23107916075416</v>
      </c>
      <c r="K32" s="79">
        <v>3.1365422934862427E-2</v>
      </c>
      <c r="L32" s="79">
        <v>2.3235394491516468</v>
      </c>
      <c r="M32" s="79">
        <v>5.5278526151320637</v>
      </c>
      <c r="N32" s="79">
        <v>0</v>
      </c>
      <c r="O32" s="79">
        <v>11.826615553989397</v>
      </c>
      <c r="P32" s="79">
        <v>126.5637107993436</v>
      </c>
      <c r="Q32" s="79">
        <v>93.097107127928069</v>
      </c>
      <c r="R32" s="79">
        <v>240.3975037740887</v>
      </c>
      <c r="S32" s="79">
        <v>0</v>
      </c>
      <c r="T32" s="79">
        <v>0</v>
      </c>
      <c r="U32" s="79">
        <v>0.32440160202003182</v>
      </c>
      <c r="V32" s="79">
        <v>0</v>
      </c>
      <c r="W32" s="79">
        <v>0</v>
      </c>
      <c r="X32" s="79">
        <v>1.2236555272261019E-5</v>
      </c>
      <c r="Y32" s="79">
        <v>80.196881203632444</v>
      </c>
      <c r="Z32" s="79">
        <v>2.7197646883792896</v>
      </c>
      <c r="AA32" s="79">
        <v>18.515042304122808</v>
      </c>
      <c r="AB32" s="79">
        <v>0</v>
      </c>
      <c r="AC32" s="79">
        <v>37.183311968154555</v>
      </c>
      <c r="AD32" s="79">
        <v>199.00773817306845</v>
      </c>
      <c r="AE32" s="79">
        <v>24.232799023138043</v>
      </c>
      <c r="AF32" s="79">
        <v>1032.7938420584073</v>
      </c>
      <c r="AG32" s="79">
        <v>15.869522956545548</v>
      </c>
      <c r="AH32" s="79">
        <v>68.949478219705327</v>
      </c>
      <c r="AI32" s="79">
        <v>0.30493139547350578</v>
      </c>
      <c r="AJ32" s="79">
        <v>98.517523530344249</v>
      </c>
      <c r="AK32" s="79">
        <v>97.146491271055339</v>
      </c>
      <c r="AL32" s="79">
        <v>33.807063791149751</v>
      </c>
      <c r="AM32" s="79">
        <v>80.261216604773679</v>
      </c>
      <c r="AN32" s="79">
        <v>3.98856336342795</v>
      </c>
      <c r="AO32" s="79">
        <v>19.886468372973717</v>
      </c>
      <c r="AP32" s="79">
        <v>659.11907801594896</v>
      </c>
      <c r="AQ32" s="79">
        <v>74.13751622064801</v>
      </c>
      <c r="AR32" s="79">
        <v>105.5995530935343</v>
      </c>
      <c r="AS32" s="79">
        <v>12.839655250495435</v>
      </c>
      <c r="AT32" s="79">
        <v>0.10666152147770747</v>
      </c>
      <c r="AU32" s="79">
        <v>16.549828073444896</v>
      </c>
      <c r="AV32" s="79">
        <v>41.117576832318449</v>
      </c>
      <c r="AW32" s="79">
        <v>35.744899421157491</v>
      </c>
      <c r="AX32" s="79">
        <v>0</v>
      </c>
      <c r="AY32" s="79">
        <v>10.190383908691599</v>
      </c>
      <c r="AZ32" s="79">
        <v>30.900390939453189</v>
      </c>
      <c r="BA32" s="79">
        <v>5.7498013153764473</v>
      </c>
      <c r="BB32" s="79">
        <v>0.17117100192795132</v>
      </c>
      <c r="BC32" s="79">
        <v>6.5830106544986862</v>
      </c>
      <c r="BD32" s="79">
        <v>134.03057721299879</v>
      </c>
      <c r="BE32" s="79">
        <v>0</v>
      </c>
      <c r="BF32" s="79">
        <v>148.73808949106177</v>
      </c>
      <c r="BG32" s="79">
        <v>932.90245392757993</v>
      </c>
      <c r="BH32" s="79">
        <v>0</v>
      </c>
      <c r="BI32" s="79">
        <v>18.700393546076377</v>
      </c>
      <c r="BJ32" s="79">
        <v>4.4357362908849084E-2</v>
      </c>
      <c r="BK32" s="79">
        <v>186.69923226569856</v>
      </c>
      <c r="BL32" s="79">
        <v>66.30576091474191</v>
      </c>
      <c r="BM32" s="79">
        <v>22.791654200095969</v>
      </c>
      <c r="BN32" s="79">
        <v>0</v>
      </c>
      <c r="BO32" s="79">
        <v>0</v>
      </c>
      <c r="BP32" s="125">
        <v>5111.6332779074082</v>
      </c>
      <c r="BQ32" s="79">
        <v>33083.150583742274</v>
      </c>
      <c r="BR32" s="79">
        <v>0</v>
      </c>
      <c r="BS32" s="125">
        <v>33083.150583742274</v>
      </c>
      <c r="BT32" s="79">
        <v>4011.2761592737079</v>
      </c>
      <c r="BU32" s="79">
        <v>585.35695482844847</v>
      </c>
      <c r="BV32" s="125">
        <v>4596.6331141021565</v>
      </c>
      <c r="BW32" s="79">
        <v>3670.2049947719138</v>
      </c>
      <c r="BX32" s="125">
        <v>41349.988692616345</v>
      </c>
      <c r="BY32" s="127">
        <v>46461.621970523753</v>
      </c>
      <c r="BZ32" s="103"/>
      <c r="CB32" s="84"/>
    </row>
    <row r="33" spans="1:80" ht="14.25" customHeight="1">
      <c r="A33" s="32" t="s">
        <v>466</v>
      </c>
      <c r="B33" s="21" t="s">
        <v>345</v>
      </c>
      <c r="C33" s="104" t="s">
        <v>143</v>
      </c>
      <c r="D33" s="79">
        <v>0</v>
      </c>
      <c r="E33" s="79">
        <v>6.5418664417133936</v>
      </c>
      <c r="F33" s="79">
        <v>11.966806256668674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1.3421261535613509</v>
      </c>
      <c r="N33" s="79">
        <v>0</v>
      </c>
      <c r="O33" s="79">
        <v>9.5879866343562696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1.5895426823080883</v>
      </c>
      <c r="AA33" s="79">
        <v>0</v>
      </c>
      <c r="AB33" s="79">
        <v>0</v>
      </c>
      <c r="AC33" s="79">
        <v>24.045849753672989</v>
      </c>
      <c r="AD33" s="79">
        <v>165.16509028598651</v>
      </c>
      <c r="AE33" s="79">
        <v>0.5870908855947542</v>
      </c>
      <c r="AF33" s="79">
        <v>163.55666801760276</v>
      </c>
      <c r="AG33" s="79">
        <v>90.464830201554733</v>
      </c>
      <c r="AH33" s="79">
        <v>0.5647031980416104</v>
      </c>
      <c r="AI33" s="79">
        <v>2.5222836083465171E-2</v>
      </c>
      <c r="AJ33" s="79">
        <v>0</v>
      </c>
      <c r="AK33" s="79">
        <v>79.470631375818343</v>
      </c>
      <c r="AL33" s="79">
        <v>8.8089653351099528</v>
      </c>
      <c r="AM33" s="79">
        <v>4.2894183332696469</v>
      </c>
      <c r="AN33" s="79">
        <v>0.35950315806090044</v>
      </c>
      <c r="AO33" s="79">
        <v>2.4301543428349146</v>
      </c>
      <c r="AP33" s="79">
        <v>785.24567208963106</v>
      </c>
      <c r="AQ33" s="79">
        <v>9.4959294712606201</v>
      </c>
      <c r="AR33" s="79">
        <v>1.6843659029858027</v>
      </c>
      <c r="AS33" s="79">
        <v>0.84721197085168853</v>
      </c>
      <c r="AT33" s="79">
        <v>6.310525856692192E-3</v>
      </c>
      <c r="AU33" s="79">
        <v>1.3806339125462463</v>
      </c>
      <c r="AV33" s="79">
        <v>21.533941643349642</v>
      </c>
      <c r="AW33" s="79">
        <v>78.274245406632303</v>
      </c>
      <c r="AX33" s="79">
        <v>3.0754910591425717</v>
      </c>
      <c r="AY33" s="79">
        <v>22.326984130255042</v>
      </c>
      <c r="AZ33" s="79">
        <v>2.3256951838506437</v>
      </c>
      <c r="BA33" s="79">
        <v>4.1600048773573199E-2</v>
      </c>
      <c r="BB33" s="79">
        <v>8.3524454989720043E-4</v>
      </c>
      <c r="BC33" s="79">
        <v>28.734979303680994</v>
      </c>
      <c r="BD33" s="79">
        <v>83.06722540138945</v>
      </c>
      <c r="BE33" s="79">
        <v>591.38035954778684</v>
      </c>
      <c r="BF33" s="79">
        <v>128.86068280357151</v>
      </c>
      <c r="BG33" s="79">
        <v>34.905859329603807</v>
      </c>
      <c r="BH33" s="79">
        <v>6.0753074669407763</v>
      </c>
      <c r="BI33" s="79">
        <v>14.992184868335656</v>
      </c>
      <c r="BJ33" s="79">
        <v>3.627133119820638</v>
      </c>
      <c r="BK33" s="79">
        <v>0.17537654341894962</v>
      </c>
      <c r="BL33" s="79">
        <v>1.4642517035707936</v>
      </c>
      <c r="BM33" s="79">
        <v>179.94895990946227</v>
      </c>
      <c r="BN33" s="79">
        <v>0</v>
      </c>
      <c r="BO33" s="79">
        <v>0</v>
      </c>
      <c r="BP33" s="125">
        <v>2570.267692479506</v>
      </c>
      <c r="BQ33" s="79">
        <v>86.459719896803833</v>
      </c>
      <c r="BR33" s="79">
        <v>25.573796670390557</v>
      </c>
      <c r="BS33" s="125">
        <v>112.0335165671944</v>
      </c>
      <c r="BT33" s="79">
        <v>0</v>
      </c>
      <c r="BU33" s="79">
        <v>13.68678499399541</v>
      </c>
      <c r="BV33" s="125">
        <v>13.68678499399541</v>
      </c>
      <c r="BW33" s="79">
        <v>0</v>
      </c>
      <c r="BX33" s="125">
        <v>125.72030156118981</v>
      </c>
      <c r="BY33" s="127">
        <v>2695.9879940406959</v>
      </c>
      <c r="BZ33" s="103"/>
      <c r="CB33" s="84"/>
    </row>
    <row r="34" spans="1:80" ht="14.25" customHeight="1">
      <c r="A34" s="32" t="s">
        <v>467</v>
      </c>
      <c r="B34" s="21" t="s">
        <v>367</v>
      </c>
      <c r="C34" s="104" t="s">
        <v>53</v>
      </c>
      <c r="D34" s="79">
        <v>1397.3981403448256</v>
      </c>
      <c r="E34" s="79">
        <v>11.635488789801711</v>
      </c>
      <c r="F34" s="79">
        <v>88.724086943229679</v>
      </c>
      <c r="G34" s="79">
        <v>1034.3280257657561</v>
      </c>
      <c r="H34" s="79">
        <v>944.78793437065633</v>
      </c>
      <c r="I34" s="79">
        <v>1739.498476683937</v>
      </c>
      <c r="J34" s="79">
        <v>77.721094729913915</v>
      </c>
      <c r="K34" s="79">
        <v>129.43903190704248</v>
      </c>
      <c r="L34" s="79">
        <v>22.427005351251296</v>
      </c>
      <c r="M34" s="79">
        <v>139.29296023888344</v>
      </c>
      <c r="N34" s="79">
        <v>84.552743670563075</v>
      </c>
      <c r="O34" s="79">
        <v>84.004168174752465</v>
      </c>
      <c r="P34" s="79">
        <v>645.434599980283</v>
      </c>
      <c r="Q34" s="79">
        <v>1027.7568296802051</v>
      </c>
      <c r="R34" s="79">
        <v>2373.0938162933412</v>
      </c>
      <c r="S34" s="79">
        <v>7368.091055218144</v>
      </c>
      <c r="T34" s="79">
        <v>2.8496782128438451</v>
      </c>
      <c r="U34" s="79">
        <v>40.729882912656947</v>
      </c>
      <c r="V34" s="79">
        <v>13.346779461836174</v>
      </c>
      <c r="W34" s="79">
        <v>97.265386966020898</v>
      </c>
      <c r="X34" s="79">
        <v>9.4375345927063675E-2</v>
      </c>
      <c r="Y34" s="79">
        <v>90.333601648747958</v>
      </c>
      <c r="Z34" s="79">
        <v>12.232337828311636</v>
      </c>
      <c r="AA34" s="79">
        <v>0</v>
      </c>
      <c r="AB34" s="79">
        <v>0</v>
      </c>
      <c r="AC34" s="79">
        <v>358.06215136104947</v>
      </c>
      <c r="AD34" s="79">
        <v>4437.0378808129353</v>
      </c>
      <c r="AE34" s="79">
        <v>614.3551212740947</v>
      </c>
      <c r="AF34" s="79">
        <v>1770.524761118168</v>
      </c>
      <c r="AG34" s="79">
        <v>1015.5988528444442</v>
      </c>
      <c r="AH34" s="79">
        <v>795.61153090760683</v>
      </c>
      <c r="AI34" s="79">
        <v>26.837754948765021</v>
      </c>
      <c r="AJ34" s="79">
        <v>109.27354125407948</v>
      </c>
      <c r="AK34" s="79">
        <v>402.42569533939985</v>
      </c>
      <c r="AL34" s="79">
        <v>109.63460160263146</v>
      </c>
      <c r="AM34" s="79">
        <v>697.89174690013215</v>
      </c>
      <c r="AN34" s="79">
        <v>34.537267530272061</v>
      </c>
      <c r="AO34" s="79">
        <v>408.77675570729394</v>
      </c>
      <c r="AP34" s="79">
        <v>2298.7823474819916</v>
      </c>
      <c r="AQ34" s="79">
        <v>363.7769644635631</v>
      </c>
      <c r="AR34" s="79">
        <v>903.74813413706249</v>
      </c>
      <c r="AS34" s="79">
        <v>281.27500866410259</v>
      </c>
      <c r="AT34" s="79">
        <v>2.2080511254652939</v>
      </c>
      <c r="AU34" s="79">
        <v>707.59621931823187</v>
      </c>
      <c r="AV34" s="79">
        <v>458.99735328000577</v>
      </c>
      <c r="AW34" s="79">
        <v>907.62422356173943</v>
      </c>
      <c r="AX34" s="79">
        <v>11.956168249460017</v>
      </c>
      <c r="AY34" s="79">
        <v>208.37901758236217</v>
      </c>
      <c r="AZ34" s="79">
        <v>50.132253943424949</v>
      </c>
      <c r="BA34" s="79">
        <v>40.689559130725051</v>
      </c>
      <c r="BB34" s="79">
        <v>1.5203429719461223</v>
      </c>
      <c r="BC34" s="79">
        <v>314.00801129856529</v>
      </c>
      <c r="BD34" s="79">
        <v>415.21061226465997</v>
      </c>
      <c r="BE34" s="79">
        <v>1711.7721596909555</v>
      </c>
      <c r="BF34" s="79">
        <v>219.59081285695075</v>
      </c>
      <c r="BG34" s="79">
        <v>1022.2072545019375</v>
      </c>
      <c r="BH34" s="79">
        <v>38.014721028835154</v>
      </c>
      <c r="BI34" s="79">
        <v>155.84653698344167</v>
      </c>
      <c r="BJ34" s="79">
        <v>109.98604201903269</v>
      </c>
      <c r="BK34" s="79">
        <v>48.843522401860554</v>
      </c>
      <c r="BL34" s="79">
        <v>167.1574696330502</v>
      </c>
      <c r="BM34" s="79">
        <v>145.01978334140423</v>
      </c>
      <c r="BN34" s="79">
        <v>0</v>
      </c>
      <c r="BO34" s="79">
        <v>0</v>
      </c>
      <c r="BP34" s="125">
        <v>38789.947732050583</v>
      </c>
      <c r="BQ34" s="79">
        <v>37633.823765349574</v>
      </c>
      <c r="BR34" s="79">
        <v>271.79315690898437</v>
      </c>
      <c r="BS34" s="125">
        <v>37905.616922258559</v>
      </c>
      <c r="BT34" s="79">
        <v>0</v>
      </c>
      <c r="BU34" s="79">
        <v>-614.08842440745468</v>
      </c>
      <c r="BV34" s="125">
        <v>-614.08842440745468</v>
      </c>
      <c r="BW34" s="79">
        <v>3411.50065</v>
      </c>
      <c r="BX34" s="125">
        <v>40703.029147851106</v>
      </c>
      <c r="BY34" s="127">
        <v>79492.976879901689</v>
      </c>
      <c r="BZ34" s="103"/>
      <c r="CB34" s="84"/>
    </row>
    <row r="35" spans="1:80" ht="14.25" customHeight="1">
      <c r="A35" s="32" t="s">
        <v>468</v>
      </c>
      <c r="B35" s="21" t="s">
        <v>346</v>
      </c>
      <c r="C35" s="104" t="s">
        <v>54</v>
      </c>
      <c r="D35" s="79">
        <v>818.84038883077665</v>
      </c>
      <c r="E35" s="79">
        <v>1.2722585000343588E-2</v>
      </c>
      <c r="F35" s="79">
        <v>97.574255773115155</v>
      </c>
      <c r="G35" s="79">
        <v>22.08289320532041</v>
      </c>
      <c r="H35" s="79">
        <v>14.149980186040834</v>
      </c>
      <c r="I35" s="79">
        <v>129.28094326994309</v>
      </c>
      <c r="J35" s="79">
        <v>2.3601744305616683</v>
      </c>
      <c r="K35" s="79">
        <v>0.61599185394598743</v>
      </c>
      <c r="L35" s="79">
        <v>5.1304393364345072E-2</v>
      </c>
      <c r="M35" s="79">
        <v>0</v>
      </c>
      <c r="N35" s="79">
        <v>0.2082551680765983</v>
      </c>
      <c r="O35" s="79">
        <v>0</v>
      </c>
      <c r="P35" s="79">
        <v>1.3326854325133948</v>
      </c>
      <c r="Q35" s="79">
        <v>30.459424394385024</v>
      </c>
      <c r="R35" s="79">
        <v>0</v>
      </c>
      <c r="S35" s="79">
        <v>4.7485253553996882</v>
      </c>
      <c r="T35" s="79">
        <v>0</v>
      </c>
      <c r="U35" s="79">
        <v>0</v>
      </c>
      <c r="V35" s="79">
        <v>8.2845222977660971</v>
      </c>
      <c r="W35" s="79">
        <v>7.217511538147618</v>
      </c>
      <c r="X35" s="79">
        <v>9.3512768763356745E-3</v>
      </c>
      <c r="Y35" s="79">
        <v>0.23493982346813697</v>
      </c>
      <c r="Z35" s="79">
        <v>1.3626291474111822</v>
      </c>
      <c r="AA35" s="79">
        <v>19.177032166291781</v>
      </c>
      <c r="AB35" s="79">
        <v>5564.854513277056</v>
      </c>
      <c r="AC35" s="79">
        <v>21.451516862586892</v>
      </c>
      <c r="AD35" s="79">
        <v>410.7578910201027</v>
      </c>
      <c r="AE35" s="79">
        <v>2.0090473593460172</v>
      </c>
      <c r="AF35" s="79">
        <v>85.547343437917135</v>
      </c>
      <c r="AG35" s="79">
        <v>35.807430877803341</v>
      </c>
      <c r="AH35" s="79">
        <v>178.58803244124161</v>
      </c>
      <c r="AI35" s="79">
        <v>0</v>
      </c>
      <c r="AJ35" s="79">
        <v>0</v>
      </c>
      <c r="AK35" s="79">
        <v>23.74756312500315</v>
      </c>
      <c r="AL35" s="79">
        <v>5.4562781232081594</v>
      </c>
      <c r="AM35" s="79">
        <v>183.33532053297938</v>
      </c>
      <c r="AN35" s="79">
        <v>9.273205728573003E-2</v>
      </c>
      <c r="AO35" s="79">
        <v>92.560972753410397</v>
      </c>
      <c r="AP35" s="79">
        <v>0.59295197824482937</v>
      </c>
      <c r="AQ35" s="79">
        <v>2.0293473596156062</v>
      </c>
      <c r="AR35" s="79">
        <v>23.290042944064666</v>
      </c>
      <c r="AS35" s="79">
        <v>84.584986530670434</v>
      </c>
      <c r="AT35" s="79">
        <v>0.63020915769166241</v>
      </c>
      <c r="AU35" s="79">
        <v>37.183655894508291</v>
      </c>
      <c r="AV35" s="79">
        <v>38.260627832431474</v>
      </c>
      <c r="AW35" s="79">
        <v>63.091038473910992</v>
      </c>
      <c r="AX35" s="79">
        <v>0.52730569601597954</v>
      </c>
      <c r="AY35" s="79">
        <v>33.310966125754547</v>
      </c>
      <c r="AZ35" s="79">
        <v>1.6746245614822679</v>
      </c>
      <c r="BA35" s="79">
        <v>0.40075341612420345</v>
      </c>
      <c r="BB35" s="79">
        <v>0</v>
      </c>
      <c r="BC35" s="79">
        <v>30.362931932485676</v>
      </c>
      <c r="BD35" s="79">
        <v>21.276298989762488</v>
      </c>
      <c r="BE35" s="79">
        <v>336.26246233735952</v>
      </c>
      <c r="BF35" s="79">
        <v>60.764292978311815</v>
      </c>
      <c r="BG35" s="79">
        <v>850.61428466237737</v>
      </c>
      <c r="BH35" s="79">
        <v>26.23345669677186</v>
      </c>
      <c r="BI35" s="79">
        <v>276.51125916495647</v>
      </c>
      <c r="BJ35" s="79">
        <v>99.142173362025247</v>
      </c>
      <c r="BK35" s="79">
        <v>47.289763573823031</v>
      </c>
      <c r="BL35" s="79">
        <v>0.68655108064017067</v>
      </c>
      <c r="BM35" s="79">
        <v>35.980899357765693</v>
      </c>
      <c r="BN35" s="79">
        <v>0</v>
      </c>
      <c r="BO35" s="79">
        <v>0</v>
      </c>
      <c r="BP35" s="125">
        <v>9832.9130571031383</v>
      </c>
      <c r="BQ35" s="79">
        <v>4376.0669395607711</v>
      </c>
      <c r="BR35" s="79">
        <v>2631.2505063972862</v>
      </c>
      <c r="BS35" s="125">
        <v>7007.3174459580569</v>
      </c>
      <c r="BT35" s="79">
        <v>0</v>
      </c>
      <c r="BU35" s="79">
        <v>0</v>
      </c>
      <c r="BV35" s="125">
        <v>0</v>
      </c>
      <c r="BW35" s="79">
        <v>0</v>
      </c>
      <c r="BX35" s="125">
        <v>7007.3174459580569</v>
      </c>
      <c r="BY35" s="127">
        <v>16840.230503061197</v>
      </c>
      <c r="BZ35" s="103"/>
      <c r="CB35" s="84"/>
    </row>
    <row r="36" spans="1:80" ht="14.25" customHeight="1">
      <c r="A36" s="32" t="s">
        <v>469</v>
      </c>
      <c r="B36" s="21" t="s">
        <v>368</v>
      </c>
      <c r="C36" s="104" t="s">
        <v>55</v>
      </c>
      <c r="D36" s="79">
        <v>0.52961524652458081</v>
      </c>
      <c r="E36" s="79">
        <v>1.0764814261049605E-2</v>
      </c>
      <c r="F36" s="79">
        <v>1.866971013597302E-2</v>
      </c>
      <c r="G36" s="79">
        <v>378.79511486283883</v>
      </c>
      <c r="H36" s="79">
        <v>90.973216032064684</v>
      </c>
      <c r="I36" s="79">
        <v>662.76827292812493</v>
      </c>
      <c r="J36" s="79">
        <v>2.212068892085798</v>
      </c>
      <c r="K36" s="79">
        <v>3076.5098715750783</v>
      </c>
      <c r="L36" s="79">
        <v>2.0683069096381842E-2</v>
      </c>
      <c r="M36" s="79">
        <v>236.05854824609452</v>
      </c>
      <c r="N36" s="79">
        <v>196.27447851896079</v>
      </c>
      <c r="O36" s="79">
        <v>1.1099963320731028E-2</v>
      </c>
      <c r="P36" s="79">
        <v>172.30547734389674</v>
      </c>
      <c r="Q36" s="79">
        <v>233.09271937043678</v>
      </c>
      <c r="R36" s="79">
        <v>85.003079615913322</v>
      </c>
      <c r="S36" s="79">
        <v>0.3032541939792105</v>
      </c>
      <c r="T36" s="79">
        <v>1.4239398194980475E-3</v>
      </c>
      <c r="U36" s="79">
        <v>1.2924024677957169E-4</v>
      </c>
      <c r="V36" s="79">
        <v>0.44404550838313106</v>
      </c>
      <c r="W36" s="79">
        <v>1.742257175582525E-3</v>
      </c>
      <c r="X36" s="79">
        <v>0</v>
      </c>
      <c r="Y36" s="79">
        <v>5.7908438491341521</v>
      </c>
      <c r="Z36" s="79">
        <v>3.0519864268243859</v>
      </c>
      <c r="AA36" s="79">
        <v>3643.4131957799923</v>
      </c>
      <c r="AB36" s="79">
        <v>0</v>
      </c>
      <c r="AC36" s="79">
        <v>754.99592531999679</v>
      </c>
      <c r="AD36" s="79">
        <v>416.33075629084027</v>
      </c>
      <c r="AE36" s="79">
        <v>77.850276720396224</v>
      </c>
      <c r="AF36" s="79">
        <v>635.99851754178383</v>
      </c>
      <c r="AG36" s="79">
        <v>28.498250923129127</v>
      </c>
      <c r="AH36" s="79">
        <v>1.6740475265090733</v>
      </c>
      <c r="AI36" s="79">
        <v>4.9111426467815786E-2</v>
      </c>
      <c r="AJ36" s="79">
        <v>5.8436098296488361E-5</v>
      </c>
      <c r="AK36" s="79">
        <v>0.65990729726074782</v>
      </c>
      <c r="AL36" s="79">
        <v>60.055489157791776</v>
      </c>
      <c r="AM36" s="79">
        <v>173.39472135578782</v>
      </c>
      <c r="AN36" s="79">
        <v>2.0623956123918887</v>
      </c>
      <c r="AO36" s="79">
        <v>0.47477829477103928</v>
      </c>
      <c r="AP36" s="79">
        <v>122.41230977656356</v>
      </c>
      <c r="AQ36" s="79">
        <v>3.8798480658155143</v>
      </c>
      <c r="AR36" s="79">
        <v>0.79328395101334515</v>
      </c>
      <c r="AS36" s="79">
        <v>0.19181262303673774</v>
      </c>
      <c r="AT36" s="79">
        <v>1.4225223851302841E-3</v>
      </c>
      <c r="AU36" s="79">
        <v>3.5521252242766121</v>
      </c>
      <c r="AV36" s="79">
        <v>1.3388046774663467</v>
      </c>
      <c r="AW36" s="79">
        <v>5.5462805640672368</v>
      </c>
      <c r="AX36" s="79">
        <v>0</v>
      </c>
      <c r="AY36" s="79">
        <v>0.70968773373994376</v>
      </c>
      <c r="AZ36" s="79">
        <v>9.1593584957712887E-2</v>
      </c>
      <c r="BA36" s="79">
        <v>1.0924671421721833E-2</v>
      </c>
      <c r="BB36" s="79">
        <v>0.30684329669269722</v>
      </c>
      <c r="BC36" s="79">
        <v>0.39433168246167705</v>
      </c>
      <c r="BD36" s="79">
        <v>847.64481729382578</v>
      </c>
      <c r="BE36" s="79">
        <v>2.8472044948032727E-5</v>
      </c>
      <c r="BF36" s="79">
        <v>0.47876504167166711</v>
      </c>
      <c r="BG36" s="79">
        <v>11.544385928473529</v>
      </c>
      <c r="BH36" s="79">
        <v>6.4717516783359798E-4</v>
      </c>
      <c r="BI36" s="79">
        <v>0.27687191775949876</v>
      </c>
      <c r="BJ36" s="79">
        <v>5.9814197896187775E-3</v>
      </c>
      <c r="BK36" s="79">
        <v>2.6499899740315889</v>
      </c>
      <c r="BL36" s="79">
        <v>20.462277965897304</v>
      </c>
      <c r="BM36" s="79">
        <v>5.1077500536502812E-2</v>
      </c>
      <c r="BN36" s="79">
        <v>0</v>
      </c>
      <c r="BO36" s="79">
        <v>0</v>
      </c>
      <c r="BP36" s="125">
        <v>11961.978648350711</v>
      </c>
      <c r="BQ36" s="79">
        <v>7864.9490611849496</v>
      </c>
      <c r="BR36" s="79">
        <v>4213.1084833029799</v>
      </c>
      <c r="BS36" s="125">
        <v>12078.057544487929</v>
      </c>
      <c r="BT36" s="79">
        <v>0</v>
      </c>
      <c r="BU36" s="79">
        <v>26.020854726848704</v>
      </c>
      <c r="BV36" s="125">
        <v>26.020854726848704</v>
      </c>
      <c r="BW36" s="79">
        <v>3055.4069365618971</v>
      </c>
      <c r="BX36" s="125">
        <v>15159.485335776673</v>
      </c>
      <c r="BY36" s="127">
        <v>27121.463984127382</v>
      </c>
      <c r="BZ36" s="103"/>
      <c r="CB36" s="84"/>
    </row>
    <row r="37" spans="1:80" ht="14.25" customHeight="1">
      <c r="A37" s="32" t="s">
        <v>470</v>
      </c>
      <c r="B37" s="21" t="s">
        <v>369</v>
      </c>
      <c r="C37" s="104" t="s">
        <v>56</v>
      </c>
      <c r="D37" s="79">
        <v>52.179716457513507</v>
      </c>
      <c r="E37" s="79">
        <v>11.430055636094501</v>
      </c>
      <c r="F37" s="79">
        <v>0.81218272179319506</v>
      </c>
      <c r="G37" s="79">
        <v>23.177249081041449</v>
      </c>
      <c r="H37" s="79">
        <v>20.742042795642298</v>
      </c>
      <c r="I37" s="79">
        <v>444.44039162015326</v>
      </c>
      <c r="J37" s="79">
        <v>0.72086415039231766</v>
      </c>
      <c r="K37" s="79">
        <v>10.699391987044473</v>
      </c>
      <c r="L37" s="79">
        <v>1.7556171828077658</v>
      </c>
      <c r="M37" s="79">
        <v>0</v>
      </c>
      <c r="N37" s="79">
        <v>0.57150590614703212</v>
      </c>
      <c r="O37" s="79">
        <v>0</v>
      </c>
      <c r="P37" s="79">
        <v>4.8925464119804163</v>
      </c>
      <c r="Q37" s="79">
        <v>1104.1062879547528</v>
      </c>
      <c r="R37" s="79">
        <v>1214.5759668598023</v>
      </c>
      <c r="S37" s="79">
        <v>99.441347070926582</v>
      </c>
      <c r="T37" s="79">
        <v>2.0817610190950315</v>
      </c>
      <c r="U37" s="79">
        <v>79.954784213308002</v>
      </c>
      <c r="V37" s="79">
        <v>33.090284347827037</v>
      </c>
      <c r="W37" s="79">
        <v>28.828403174289488</v>
      </c>
      <c r="X37" s="79">
        <v>3.7334529295705222E-2</v>
      </c>
      <c r="Y37" s="79">
        <v>2.493973253391558</v>
      </c>
      <c r="Z37" s="79">
        <v>0.2743525044180225</v>
      </c>
      <c r="AA37" s="79">
        <v>88.696474336320264</v>
      </c>
      <c r="AB37" s="79">
        <v>0</v>
      </c>
      <c r="AC37" s="79">
        <v>233.66581559628466</v>
      </c>
      <c r="AD37" s="79">
        <v>23116.089778416976</v>
      </c>
      <c r="AE37" s="79">
        <v>81.71158489125844</v>
      </c>
      <c r="AF37" s="79">
        <v>406.06128937438922</v>
      </c>
      <c r="AG37" s="79">
        <v>51.959525868982709</v>
      </c>
      <c r="AH37" s="79">
        <v>105.31676707437398</v>
      </c>
      <c r="AI37" s="79">
        <v>0</v>
      </c>
      <c r="AJ37" s="79">
        <v>6.5828183484144777E-3</v>
      </c>
      <c r="AK37" s="79">
        <v>650.74297441089266</v>
      </c>
      <c r="AL37" s="79">
        <v>40.507345243324401</v>
      </c>
      <c r="AM37" s="79">
        <v>127.00525732816826</v>
      </c>
      <c r="AN37" s="79">
        <v>0.67857539136953982</v>
      </c>
      <c r="AO37" s="79">
        <v>21.397497771797489</v>
      </c>
      <c r="AP37" s="79">
        <v>274.13683311237509</v>
      </c>
      <c r="AQ37" s="79">
        <v>498.01908843563137</v>
      </c>
      <c r="AR37" s="79">
        <v>1.0461202498998357</v>
      </c>
      <c r="AS37" s="79">
        <v>0.31179357590645346</v>
      </c>
      <c r="AT37" s="79">
        <v>2.3293488306163563E-3</v>
      </c>
      <c r="AU37" s="79">
        <v>4796.1237736708945</v>
      </c>
      <c r="AV37" s="79">
        <v>103.451192338799</v>
      </c>
      <c r="AW37" s="79">
        <v>156.21829209158653</v>
      </c>
      <c r="AX37" s="79">
        <v>0.55281907258775509</v>
      </c>
      <c r="AY37" s="79">
        <v>231.57089231977588</v>
      </c>
      <c r="AZ37" s="79">
        <v>2.0731577200783469</v>
      </c>
      <c r="BA37" s="79">
        <v>1.3704124650217659</v>
      </c>
      <c r="BB37" s="79">
        <v>0</v>
      </c>
      <c r="BC37" s="79">
        <v>828.062708501467</v>
      </c>
      <c r="BD37" s="79">
        <v>198.32815157690177</v>
      </c>
      <c r="BE37" s="79">
        <v>1139.6408620050208</v>
      </c>
      <c r="BF37" s="79">
        <v>60.510357565041097</v>
      </c>
      <c r="BG37" s="79">
        <v>543.49361891394517</v>
      </c>
      <c r="BH37" s="79">
        <v>19.834039684476785</v>
      </c>
      <c r="BI37" s="79">
        <v>67.239112996329496</v>
      </c>
      <c r="BJ37" s="79">
        <v>11.224084126758093</v>
      </c>
      <c r="BK37" s="79">
        <v>17.332597221950685</v>
      </c>
      <c r="BL37" s="79">
        <v>58.24324455691707</v>
      </c>
      <c r="BM37" s="79">
        <v>29.797879210367217</v>
      </c>
      <c r="BN37" s="79">
        <v>0</v>
      </c>
      <c r="BO37" s="79">
        <v>0</v>
      </c>
      <c r="BP37" s="125">
        <v>37098.728888160775</v>
      </c>
      <c r="BQ37" s="79">
        <v>16014.917396776507</v>
      </c>
      <c r="BR37" s="79">
        <v>5126.5831837268133</v>
      </c>
      <c r="BS37" s="125">
        <v>21141.500580503322</v>
      </c>
      <c r="BT37" s="79">
        <v>337412.52635680028</v>
      </c>
      <c r="BU37" s="79">
        <v>0</v>
      </c>
      <c r="BV37" s="125">
        <v>337412.52635680028</v>
      </c>
      <c r="BW37" s="79">
        <v>587.87701699180616</v>
      </c>
      <c r="BX37" s="125">
        <v>359141.90395429544</v>
      </c>
      <c r="BY37" s="127">
        <v>396240.63284245622</v>
      </c>
      <c r="BZ37" s="103"/>
      <c r="CB37" s="84"/>
    </row>
    <row r="38" spans="1:80" ht="14.25" customHeight="1">
      <c r="A38" s="32" t="s">
        <v>471</v>
      </c>
      <c r="B38" s="21" t="s">
        <v>347</v>
      </c>
      <c r="C38" s="104" t="s">
        <v>57</v>
      </c>
      <c r="D38" s="79">
        <v>176.54491350950823</v>
      </c>
      <c r="E38" s="79">
        <v>0.52515796791943614</v>
      </c>
      <c r="F38" s="79">
        <v>0</v>
      </c>
      <c r="G38" s="79">
        <v>179.02082461772901</v>
      </c>
      <c r="H38" s="79">
        <v>57.625836510076645</v>
      </c>
      <c r="I38" s="79">
        <v>2371.3934152865963</v>
      </c>
      <c r="J38" s="79">
        <v>3.8951625290039851</v>
      </c>
      <c r="K38" s="79">
        <v>182.65239404715436</v>
      </c>
      <c r="L38" s="79">
        <v>6.5469045230539544</v>
      </c>
      <c r="M38" s="79">
        <v>0</v>
      </c>
      <c r="N38" s="79">
        <v>0.55699894212610745</v>
      </c>
      <c r="O38" s="79">
        <v>0</v>
      </c>
      <c r="P38" s="79">
        <v>90.158246187800302</v>
      </c>
      <c r="Q38" s="79">
        <v>117.37388330973916</v>
      </c>
      <c r="R38" s="79">
        <v>0.19976665725454038</v>
      </c>
      <c r="S38" s="79">
        <v>380.1834968656583</v>
      </c>
      <c r="T38" s="79">
        <v>0.73402514684865094</v>
      </c>
      <c r="U38" s="79">
        <v>29.238468504176868</v>
      </c>
      <c r="V38" s="79">
        <v>0</v>
      </c>
      <c r="W38" s="79">
        <v>0</v>
      </c>
      <c r="X38" s="79">
        <v>0</v>
      </c>
      <c r="Y38" s="79">
        <v>45.044878748717878</v>
      </c>
      <c r="Z38" s="79">
        <v>132.38551448211734</v>
      </c>
      <c r="AA38" s="79">
        <v>183.92988412919544</v>
      </c>
      <c r="AB38" s="79">
        <v>0</v>
      </c>
      <c r="AC38" s="79">
        <v>138.08099590220934</v>
      </c>
      <c r="AD38" s="79">
        <v>800.48695506457989</v>
      </c>
      <c r="AE38" s="79">
        <v>1471.6680722945846</v>
      </c>
      <c r="AF38" s="79">
        <v>5557.836076130634</v>
      </c>
      <c r="AG38" s="79">
        <v>690.82985910917364</v>
      </c>
      <c r="AH38" s="79">
        <v>42.874271443856259</v>
      </c>
      <c r="AI38" s="79">
        <v>2.0154671569691147</v>
      </c>
      <c r="AJ38" s="79">
        <v>364.35765542208412</v>
      </c>
      <c r="AK38" s="79">
        <v>739.45999668069976</v>
      </c>
      <c r="AL38" s="79">
        <v>43.594671652825014</v>
      </c>
      <c r="AM38" s="79">
        <v>35.400475967607093</v>
      </c>
      <c r="AN38" s="79">
        <v>7.210128776320901</v>
      </c>
      <c r="AO38" s="79">
        <v>7.6943860412689996E-2</v>
      </c>
      <c r="AP38" s="79">
        <v>982.03608015410316</v>
      </c>
      <c r="AQ38" s="79">
        <v>1.6878615025103312</v>
      </c>
      <c r="AR38" s="79">
        <v>49.561355637617339</v>
      </c>
      <c r="AS38" s="79">
        <v>52.344012451343609</v>
      </c>
      <c r="AT38" s="79">
        <v>0.38999373302207874</v>
      </c>
      <c r="AU38" s="79">
        <v>19.973541736394051</v>
      </c>
      <c r="AV38" s="79">
        <v>2797.2552604539819</v>
      </c>
      <c r="AW38" s="79">
        <v>895.94341604903309</v>
      </c>
      <c r="AX38" s="79">
        <v>9.4799212170190369E-2</v>
      </c>
      <c r="AY38" s="79">
        <v>50.600128755291159</v>
      </c>
      <c r="AZ38" s="79">
        <v>2.4487725855758562</v>
      </c>
      <c r="BA38" s="79">
        <v>65.332839146626227</v>
      </c>
      <c r="BB38" s="79">
        <v>3.9616180890749817</v>
      </c>
      <c r="BC38" s="79">
        <v>1492.4911275905738</v>
      </c>
      <c r="BD38" s="79">
        <v>180.88255173080324</v>
      </c>
      <c r="BE38" s="79">
        <v>253.9874151496</v>
      </c>
      <c r="BF38" s="79">
        <v>7.6403170487815419</v>
      </c>
      <c r="BG38" s="79">
        <v>237.8183139390747</v>
      </c>
      <c r="BH38" s="79">
        <v>6.9181531807683037</v>
      </c>
      <c r="BI38" s="79">
        <v>84.230637788787547</v>
      </c>
      <c r="BJ38" s="79">
        <v>0.8049444306973923</v>
      </c>
      <c r="BK38" s="79">
        <v>1.8068640676042005</v>
      </c>
      <c r="BL38" s="79">
        <v>2.1946622274571979E-2</v>
      </c>
      <c r="BM38" s="79">
        <v>292.05306688027281</v>
      </c>
      <c r="BN38" s="79">
        <v>0</v>
      </c>
      <c r="BO38" s="79">
        <v>0</v>
      </c>
      <c r="BP38" s="125">
        <v>21332.186359362611</v>
      </c>
      <c r="BQ38" s="79">
        <v>11238.630764219361</v>
      </c>
      <c r="BR38" s="79">
        <v>0</v>
      </c>
      <c r="BS38" s="125">
        <v>11238.630764219361</v>
      </c>
      <c r="BT38" s="79">
        <v>0</v>
      </c>
      <c r="BU38" s="79">
        <v>0</v>
      </c>
      <c r="BV38" s="125">
        <v>0</v>
      </c>
      <c r="BW38" s="79">
        <v>449.65554347249076</v>
      </c>
      <c r="BX38" s="125">
        <v>11688.286307691851</v>
      </c>
      <c r="BY38" s="127">
        <v>33020.472667054462</v>
      </c>
      <c r="BZ38" s="103"/>
      <c r="CB38" s="84"/>
    </row>
    <row r="39" spans="1:80" ht="14.25" customHeight="1">
      <c r="A39" s="32" t="s">
        <v>472</v>
      </c>
      <c r="B39" s="21" t="s">
        <v>370</v>
      </c>
      <c r="C39" s="104" t="s">
        <v>58</v>
      </c>
      <c r="D39" s="79">
        <v>0</v>
      </c>
      <c r="E39" s="79">
        <v>0</v>
      </c>
      <c r="F39" s="79">
        <v>0</v>
      </c>
      <c r="G39" s="79">
        <v>11.483308715050271</v>
      </c>
      <c r="H39" s="79">
        <v>0.41319083494994208</v>
      </c>
      <c r="I39" s="79">
        <v>21.241387442442523</v>
      </c>
      <c r="J39" s="79">
        <v>1.9547290283674568E-2</v>
      </c>
      <c r="K39" s="79">
        <v>3.3371314841357635E-2</v>
      </c>
      <c r="L39" s="79">
        <v>0.27772530176456395</v>
      </c>
      <c r="M39" s="79">
        <v>0</v>
      </c>
      <c r="N39" s="79">
        <v>2.3201132214310965E-3</v>
      </c>
      <c r="O39" s="79">
        <v>0</v>
      </c>
      <c r="P39" s="79">
        <v>6.130872834821785E-2</v>
      </c>
      <c r="Q39" s="79">
        <v>9.8350404708556771E-2</v>
      </c>
      <c r="R39" s="79">
        <v>0</v>
      </c>
      <c r="S39" s="79">
        <v>11.992144317183079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0.2583600983178741</v>
      </c>
      <c r="Z39" s="79">
        <v>6.9806060808176668E-2</v>
      </c>
      <c r="AA39" s="79">
        <v>0.67265687419205245</v>
      </c>
      <c r="AB39" s="79">
        <v>0</v>
      </c>
      <c r="AC39" s="79">
        <v>0.21396572679916598</v>
      </c>
      <c r="AD39" s="79">
        <v>89.012766979985756</v>
      </c>
      <c r="AE39" s="79">
        <v>0.48420538602540297</v>
      </c>
      <c r="AF39" s="79">
        <v>357.56469151587481</v>
      </c>
      <c r="AG39" s="79">
        <v>16.62447569335119</v>
      </c>
      <c r="AH39" s="79">
        <v>16.193658134510404</v>
      </c>
      <c r="AI39" s="79">
        <v>0</v>
      </c>
      <c r="AJ39" s="79">
        <v>0.72119204092689626</v>
      </c>
      <c r="AK39" s="79">
        <v>22.789494695619247</v>
      </c>
      <c r="AL39" s="79">
        <v>0</v>
      </c>
      <c r="AM39" s="79">
        <v>1.9513993982055184</v>
      </c>
      <c r="AN39" s="79">
        <v>0.83033593283219365</v>
      </c>
      <c r="AO39" s="79">
        <v>6.42873472563259</v>
      </c>
      <c r="AP39" s="79">
        <v>0.71755180564283561</v>
      </c>
      <c r="AQ39" s="79">
        <v>3.9518424435247019</v>
      </c>
      <c r="AR39" s="79">
        <v>35.591917336519728</v>
      </c>
      <c r="AS39" s="79">
        <v>12.171091323845186</v>
      </c>
      <c r="AT39" s="79">
        <v>9.0683850191317222E-2</v>
      </c>
      <c r="AU39" s="79">
        <v>0.72528820144174444</v>
      </c>
      <c r="AV39" s="79">
        <v>6.2851172712243333</v>
      </c>
      <c r="AW39" s="79">
        <v>9.8821110583728569</v>
      </c>
      <c r="AX39" s="79">
        <v>2.2226524533962961E-3</v>
      </c>
      <c r="AY39" s="79">
        <v>5.3833082971241248</v>
      </c>
      <c r="AZ39" s="79">
        <v>9.5338615847112756E-2</v>
      </c>
      <c r="BA39" s="79">
        <v>2.5784835821788688E-3</v>
      </c>
      <c r="BB39" s="79">
        <v>0</v>
      </c>
      <c r="BC39" s="79">
        <v>32.268816567929761</v>
      </c>
      <c r="BD39" s="79">
        <v>0.90030537493839768</v>
      </c>
      <c r="BE39" s="79">
        <v>1.9191023660185318E-2</v>
      </c>
      <c r="BF39" s="79">
        <v>1.1466503309650169</v>
      </c>
      <c r="BG39" s="79">
        <v>51.498235611016675</v>
      </c>
      <c r="BH39" s="79">
        <v>0.67512047523474528</v>
      </c>
      <c r="BI39" s="79">
        <v>17.531110160353936</v>
      </c>
      <c r="BJ39" s="79">
        <v>4.640304368331936</v>
      </c>
      <c r="BK39" s="79">
        <v>62.667238349304704</v>
      </c>
      <c r="BL39" s="79">
        <v>0.67526237861531324</v>
      </c>
      <c r="BM39" s="79">
        <v>0.23061560749888038</v>
      </c>
      <c r="BN39" s="79">
        <v>0</v>
      </c>
      <c r="BO39" s="79">
        <v>0</v>
      </c>
      <c r="BP39" s="125">
        <v>806.59029931349403</v>
      </c>
      <c r="BQ39" s="79">
        <v>0</v>
      </c>
      <c r="BR39" s="79">
        <v>1445.798362062274</v>
      </c>
      <c r="BS39" s="125">
        <v>1445.798362062274</v>
      </c>
      <c r="BT39" s="79">
        <v>0</v>
      </c>
      <c r="BU39" s="79">
        <v>0</v>
      </c>
      <c r="BV39" s="125">
        <v>0</v>
      </c>
      <c r="BW39" s="79">
        <v>629.5177608614872</v>
      </c>
      <c r="BX39" s="125">
        <v>2075.3161229237612</v>
      </c>
      <c r="BY39" s="127">
        <v>2881.9064222372554</v>
      </c>
      <c r="BZ39" s="103"/>
      <c r="CB39" s="84"/>
    </row>
    <row r="40" spans="1:80" ht="14.25" customHeight="1">
      <c r="A40" s="32" t="s">
        <v>473</v>
      </c>
      <c r="B40" s="21" t="s">
        <v>371</v>
      </c>
      <c r="C40" s="104" t="s">
        <v>59</v>
      </c>
      <c r="D40" s="79">
        <v>0</v>
      </c>
      <c r="E40" s="79">
        <v>1.0606795965293674</v>
      </c>
      <c r="F40" s="79">
        <v>2.0299808403052126</v>
      </c>
      <c r="G40" s="79">
        <v>30.462825525843666</v>
      </c>
      <c r="H40" s="79">
        <v>20.639766739944218</v>
      </c>
      <c r="I40" s="79">
        <v>271.71043051967712</v>
      </c>
      <c r="J40" s="79">
        <v>1.127438215713676</v>
      </c>
      <c r="K40" s="79">
        <v>32.762353236021767</v>
      </c>
      <c r="L40" s="79">
        <v>0.59373565001910933</v>
      </c>
      <c r="M40" s="79">
        <v>0.12643051608576905</v>
      </c>
      <c r="N40" s="79">
        <v>0.15069646716767307</v>
      </c>
      <c r="O40" s="79">
        <v>1.9638054015156774</v>
      </c>
      <c r="P40" s="79">
        <v>5.6902647566528177</v>
      </c>
      <c r="Q40" s="79">
        <v>9.6178208629407784</v>
      </c>
      <c r="R40" s="79">
        <v>0.12775724187006909</v>
      </c>
      <c r="S40" s="79">
        <v>98.366094785406446</v>
      </c>
      <c r="T40" s="79">
        <v>0.33685881974636844</v>
      </c>
      <c r="U40" s="79">
        <v>76.60327062650039</v>
      </c>
      <c r="V40" s="79">
        <v>15.164508748524648</v>
      </c>
      <c r="W40" s="79">
        <v>13.211391829815513</v>
      </c>
      <c r="X40" s="79">
        <v>1.7109543983319288E-2</v>
      </c>
      <c r="Y40" s="79">
        <v>27.119806707039672</v>
      </c>
      <c r="Z40" s="79">
        <v>2.1068070779750117</v>
      </c>
      <c r="AA40" s="79">
        <v>9.6638162718588045</v>
      </c>
      <c r="AB40" s="79">
        <v>0</v>
      </c>
      <c r="AC40" s="79">
        <v>113.36528405026878</v>
      </c>
      <c r="AD40" s="79">
        <v>369.40355639742</v>
      </c>
      <c r="AE40" s="79">
        <v>74.177257203838167</v>
      </c>
      <c r="AF40" s="79">
        <v>80.372556063095516</v>
      </c>
      <c r="AG40" s="79">
        <v>12.644649625473534</v>
      </c>
      <c r="AH40" s="79">
        <v>18.108173765091806</v>
      </c>
      <c r="AI40" s="79">
        <v>1.2260386677418232E-2</v>
      </c>
      <c r="AJ40" s="79">
        <v>0.45295784397807176</v>
      </c>
      <c r="AK40" s="79">
        <v>68.633695731779568</v>
      </c>
      <c r="AL40" s="79">
        <v>13.606146888205119</v>
      </c>
      <c r="AM40" s="79">
        <v>8.9196678175761832</v>
      </c>
      <c r="AN40" s="79">
        <v>0.62555307674987581</v>
      </c>
      <c r="AO40" s="79">
        <v>5.2576129995050458</v>
      </c>
      <c r="AP40" s="79">
        <v>104.10304240173446</v>
      </c>
      <c r="AQ40" s="79">
        <v>18.545612848588743</v>
      </c>
      <c r="AR40" s="79">
        <v>66.717563992208909</v>
      </c>
      <c r="AS40" s="79">
        <v>38.614119793779167</v>
      </c>
      <c r="AT40" s="79">
        <v>0.28770017909000489</v>
      </c>
      <c r="AU40" s="79">
        <v>2.5250002476694791</v>
      </c>
      <c r="AV40" s="79">
        <v>11.984361069250102</v>
      </c>
      <c r="AW40" s="79">
        <v>171.03672658915048</v>
      </c>
      <c r="AX40" s="79">
        <v>1.7583425210565018</v>
      </c>
      <c r="AY40" s="79">
        <v>4.5982252516522877</v>
      </c>
      <c r="AZ40" s="79">
        <v>2.970371650513417</v>
      </c>
      <c r="BA40" s="79">
        <v>5.9417567381542611E-3</v>
      </c>
      <c r="BB40" s="79">
        <v>0.24134994728920872</v>
      </c>
      <c r="BC40" s="79">
        <v>82.976980822718019</v>
      </c>
      <c r="BD40" s="79">
        <v>42.283882190433495</v>
      </c>
      <c r="BE40" s="79">
        <v>662.95169187841543</v>
      </c>
      <c r="BF40" s="79">
        <v>86.916318304215764</v>
      </c>
      <c r="BG40" s="79">
        <v>232.7782622666158</v>
      </c>
      <c r="BH40" s="79">
        <v>19.967755661259943</v>
      </c>
      <c r="BI40" s="79">
        <v>29.327315659106212</v>
      </c>
      <c r="BJ40" s="79">
        <v>7.262913945052448</v>
      </c>
      <c r="BK40" s="79">
        <v>38.397608310992794</v>
      </c>
      <c r="BL40" s="79">
        <v>0.59507330296149807</v>
      </c>
      <c r="BM40" s="79">
        <v>1.1470943091616523</v>
      </c>
      <c r="BN40" s="79">
        <v>0</v>
      </c>
      <c r="BO40" s="79">
        <v>0</v>
      </c>
      <c r="BP40" s="125">
        <v>3014.2262767304496</v>
      </c>
      <c r="BQ40" s="79">
        <v>0</v>
      </c>
      <c r="BR40" s="79">
        <v>0</v>
      </c>
      <c r="BS40" s="125">
        <v>0</v>
      </c>
      <c r="BT40" s="79">
        <v>0</v>
      </c>
      <c r="BU40" s="79">
        <v>0</v>
      </c>
      <c r="BV40" s="125">
        <v>0</v>
      </c>
      <c r="BW40" s="79">
        <v>0</v>
      </c>
      <c r="BX40" s="125">
        <v>0</v>
      </c>
      <c r="BY40" s="127">
        <v>3014.2262767304496</v>
      </c>
      <c r="BZ40" s="103"/>
      <c r="CB40" s="84"/>
    </row>
    <row r="41" spans="1:80" ht="14.25" customHeight="1">
      <c r="A41" s="32" t="s">
        <v>474</v>
      </c>
      <c r="B41" s="21" t="s">
        <v>372</v>
      </c>
      <c r="C41" s="104" t="s">
        <v>60</v>
      </c>
      <c r="D41" s="79">
        <v>250.36048279888152</v>
      </c>
      <c r="E41" s="79">
        <v>13.185586801531414</v>
      </c>
      <c r="F41" s="79">
        <v>23.12441847521016</v>
      </c>
      <c r="G41" s="79">
        <v>114.20014119795019</v>
      </c>
      <c r="H41" s="79">
        <v>10.482839750189507</v>
      </c>
      <c r="I41" s="79">
        <v>824.28332344542025</v>
      </c>
      <c r="J41" s="79">
        <v>2.7795229764200262</v>
      </c>
      <c r="K41" s="79">
        <v>42.389153480594707</v>
      </c>
      <c r="L41" s="79">
        <v>2.3669218109373404</v>
      </c>
      <c r="M41" s="79">
        <v>0.13681378515706341</v>
      </c>
      <c r="N41" s="79">
        <v>3.0135508528575401</v>
      </c>
      <c r="O41" s="79">
        <v>3.8237914213117244E-2</v>
      </c>
      <c r="P41" s="79">
        <v>10.91860388845433</v>
      </c>
      <c r="Q41" s="79">
        <v>51.5322538976408</v>
      </c>
      <c r="R41" s="79">
        <v>8.1492534293506935</v>
      </c>
      <c r="S41" s="79">
        <v>164.460425653584</v>
      </c>
      <c r="T41" s="79">
        <v>3.1899587357978976</v>
      </c>
      <c r="U41" s="79">
        <v>102.07980447872069</v>
      </c>
      <c r="V41" s="79">
        <v>26.742559015682112</v>
      </c>
      <c r="W41" s="79">
        <v>23.298239689617919</v>
      </c>
      <c r="X41" s="79">
        <v>3.0179494194768321E-2</v>
      </c>
      <c r="Y41" s="79">
        <v>38.018252897760277</v>
      </c>
      <c r="Z41" s="79">
        <v>1.402885793822392</v>
      </c>
      <c r="AA41" s="79">
        <v>51.674611503867524</v>
      </c>
      <c r="AB41" s="79">
        <v>0</v>
      </c>
      <c r="AC41" s="79">
        <v>23.682852388240718</v>
      </c>
      <c r="AD41" s="79">
        <v>474.49804036854789</v>
      </c>
      <c r="AE41" s="79">
        <v>63.317509377422141</v>
      </c>
      <c r="AF41" s="79">
        <v>775.18768530900763</v>
      </c>
      <c r="AG41" s="79">
        <v>69.117053387276968</v>
      </c>
      <c r="AH41" s="79">
        <v>955.51406861704811</v>
      </c>
      <c r="AI41" s="79">
        <v>0.37238296641096746</v>
      </c>
      <c r="AJ41" s="79">
        <v>0</v>
      </c>
      <c r="AK41" s="79">
        <v>96.422917884376304</v>
      </c>
      <c r="AL41" s="79">
        <v>13.594860726531666</v>
      </c>
      <c r="AM41" s="79">
        <v>11.170860313454039</v>
      </c>
      <c r="AN41" s="79">
        <v>1.949338065561584</v>
      </c>
      <c r="AO41" s="79">
        <v>3.0485977714923234</v>
      </c>
      <c r="AP41" s="79">
        <v>72.012740455523826</v>
      </c>
      <c r="AQ41" s="79">
        <v>9.0717957944481196</v>
      </c>
      <c r="AR41" s="79">
        <v>7.180534224059306</v>
      </c>
      <c r="AS41" s="79">
        <v>12.524112146329761</v>
      </c>
      <c r="AT41" s="79">
        <v>9.3315045769381016E-2</v>
      </c>
      <c r="AU41" s="79">
        <v>16.21411650693463</v>
      </c>
      <c r="AV41" s="79">
        <v>17.107313697283445</v>
      </c>
      <c r="AW41" s="79">
        <v>74.579881086302521</v>
      </c>
      <c r="AX41" s="79">
        <v>3.0459310761464558E-2</v>
      </c>
      <c r="AY41" s="79">
        <v>8.7845258044027101</v>
      </c>
      <c r="AZ41" s="79">
        <v>1.853882396768296</v>
      </c>
      <c r="BA41" s="79">
        <v>2.2497797183119587E-5</v>
      </c>
      <c r="BB41" s="79">
        <v>17.864743256231403</v>
      </c>
      <c r="BC41" s="79">
        <v>57.1512590129812</v>
      </c>
      <c r="BD41" s="79">
        <v>206.97094999116212</v>
      </c>
      <c r="BE41" s="79">
        <v>210.48578222914819</v>
      </c>
      <c r="BF41" s="79">
        <v>658.476887687013</v>
      </c>
      <c r="BG41" s="79">
        <v>45.20205998276051</v>
      </c>
      <c r="BH41" s="79">
        <v>4.4395018818240519</v>
      </c>
      <c r="BI41" s="79">
        <v>5.3328592150172627</v>
      </c>
      <c r="BJ41" s="79">
        <v>1.955906066762428</v>
      </c>
      <c r="BK41" s="79">
        <v>2.1143470579727781</v>
      </c>
      <c r="BL41" s="79">
        <v>1.1722291384316716</v>
      </c>
      <c r="BM41" s="79">
        <v>3.7334929447633756</v>
      </c>
      <c r="BN41" s="79">
        <v>0</v>
      </c>
      <c r="BO41" s="79">
        <v>0</v>
      </c>
      <c r="BP41" s="125">
        <v>5690.0869063736754</v>
      </c>
      <c r="BQ41" s="79">
        <v>12718.826290162486</v>
      </c>
      <c r="BR41" s="79">
        <v>2030.1896021141599</v>
      </c>
      <c r="BS41" s="125">
        <v>14749.015892276646</v>
      </c>
      <c r="BT41" s="79">
        <v>0</v>
      </c>
      <c r="BU41" s="79">
        <v>0</v>
      </c>
      <c r="BV41" s="125">
        <v>0</v>
      </c>
      <c r="BW41" s="79">
        <v>18069.342936548877</v>
      </c>
      <c r="BX41" s="125">
        <v>32818.358828825527</v>
      </c>
      <c r="BY41" s="127">
        <v>38508.445735199202</v>
      </c>
      <c r="BZ41" s="103"/>
      <c r="CB41" s="84"/>
    </row>
    <row r="42" spans="1:80" ht="14.25" customHeight="1">
      <c r="A42" s="32" t="s">
        <v>475</v>
      </c>
      <c r="B42" s="2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11.779431415060472</v>
      </c>
      <c r="H42" s="79">
        <v>1.6126487252125927</v>
      </c>
      <c r="I42" s="79">
        <v>452.73664497605006</v>
      </c>
      <c r="J42" s="79">
        <v>8.0759323538176594E-2</v>
      </c>
      <c r="K42" s="79">
        <v>22.017519368751184</v>
      </c>
      <c r="L42" s="79">
        <v>0.14690247646108037</v>
      </c>
      <c r="M42" s="79">
        <v>0</v>
      </c>
      <c r="N42" s="79">
        <v>1.478356316569872E-2</v>
      </c>
      <c r="O42" s="79">
        <v>0</v>
      </c>
      <c r="P42" s="79">
        <v>1.1401386624739853E-2</v>
      </c>
      <c r="Q42" s="79">
        <v>1.365991447316224</v>
      </c>
      <c r="R42" s="79">
        <v>0</v>
      </c>
      <c r="S42" s="79">
        <v>35.873227245646071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2.1754341625001392</v>
      </c>
      <c r="Z42" s="79">
        <v>0</v>
      </c>
      <c r="AA42" s="79">
        <v>0</v>
      </c>
      <c r="AB42" s="79">
        <v>0</v>
      </c>
      <c r="AC42" s="79">
        <v>0.44886341493292131</v>
      </c>
      <c r="AD42" s="79">
        <v>33.830050352623836</v>
      </c>
      <c r="AE42" s="79">
        <v>6.3982518856996036</v>
      </c>
      <c r="AF42" s="79">
        <v>76.006336196149348</v>
      </c>
      <c r="AG42" s="79">
        <v>6.6810529437901529</v>
      </c>
      <c r="AH42" s="79">
        <v>44.693417174932556</v>
      </c>
      <c r="AI42" s="79">
        <v>4.8053645171024169</v>
      </c>
      <c r="AJ42" s="79">
        <v>0</v>
      </c>
      <c r="AK42" s="79">
        <v>11.707373023175657</v>
      </c>
      <c r="AL42" s="79">
        <v>0.68383282304707338</v>
      </c>
      <c r="AM42" s="79">
        <v>3.787772437349568</v>
      </c>
      <c r="AN42" s="79">
        <v>0</v>
      </c>
      <c r="AO42" s="79">
        <v>0</v>
      </c>
      <c r="AP42" s="79">
        <v>2.5197969554705697</v>
      </c>
      <c r="AQ42" s="79">
        <v>0</v>
      </c>
      <c r="AR42" s="79">
        <v>0</v>
      </c>
      <c r="AS42" s="79">
        <v>0</v>
      </c>
      <c r="AT42" s="79">
        <v>0</v>
      </c>
      <c r="AU42" s="79">
        <v>3.3320852653760946E-3</v>
      </c>
      <c r="AV42" s="79">
        <v>0.27204916386528322</v>
      </c>
      <c r="AW42" s="79">
        <v>0.22936692275510773</v>
      </c>
      <c r="AX42" s="79">
        <v>3.2136490766876389E-5</v>
      </c>
      <c r="AY42" s="79">
        <v>7.7294640495117792E-2</v>
      </c>
      <c r="AZ42" s="79">
        <v>0.14275354870167184</v>
      </c>
      <c r="BA42" s="79">
        <v>0</v>
      </c>
      <c r="BB42" s="79">
        <v>0</v>
      </c>
      <c r="BC42" s="79">
        <v>15.420967534656834</v>
      </c>
      <c r="BD42" s="79">
        <v>2.1677529560917765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0.71436647220998373</v>
      </c>
      <c r="BK42" s="79">
        <v>0</v>
      </c>
      <c r="BL42" s="79">
        <v>1.0523624283834817E-2</v>
      </c>
      <c r="BM42" s="79">
        <v>0</v>
      </c>
      <c r="BN42" s="79">
        <v>0</v>
      </c>
      <c r="BO42" s="79">
        <v>0</v>
      </c>
      <c r="BP42" s="125">
        <v>738.41529489941581</v>
      </c>
      <c r="BQ42" s="79">
        <v>9166.5494261942677</v>
      </c>
      <c r="BR42" s="79">
        <v>0</v>
      </c>
      <c r="BS42" s="125">
        <v>9166.5494261942677</v>
      </c>
      <c r="BT42" s="79">
        <v>0</v>
      </c>
      <c r="BU42" s="79">
        <v>0</v>
      </c>
      <c r="BV42" s="125">
        <v>0</v>
      </c>
      <c r="BW42" s="79">
        <v>539.28042429370453</v>
      </c>
      <c r="BX42" s="125">
        <v>9705.8298504879713</v>
      </c>
      <c r="BY42" s="127">
        <v>10444.245145387387</v>
      </c>
      <c r="BZ42" s="103"/>
      <c r="CB42" s="84"/>
    </row>
    <row r="43" spans="1:80" ht="14.25" customHeight="1">
      <c r="A43" s="32" t="s">
        <v>476</v>
      </c>
      <c r="B43" s="2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0.216259683530795</v>
      </c>
      <c r="H43" s="79">
        <v>3.2684742535389867E-2</v>
      </c>
      <c r="I43" s="79">
        <v>7.6908395320832018E-2</v>
      </c>
      <c r="J43" s="79">
        <v>0</v>
      </c>
      <c r="K43" s="79">
        <v>0</v>
      </c>
      <c r="L43" s="79">
        <v>0</v>
      </c>
      <c r="M43" s="79">
        <v>0</v>
      </c>
      <c r="N43" s="79">
        <v>1.1919062839722192E-2</v>
      </c>
      <c r="O43" s="79">
        <v>0</v>
      </c>
      <c r="P43" s="79">
        <v>0</v>
      </c>
      <c r="Q43" s="79">
        <v>604.71437807965833</v>
      </c>
      <c r="R43" s="79">
        <v>186.13140187981605</v>
      </c>
      <c r="S43" s="79">
        <v>8.716565197027823E-2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0.15044717557745058</v>
      </c>
      <c r="AB43" s="79">
        <v>0</v>
      </c>
      <c r="AC43" s="79">
        <v>2.4746056240670205E-2</v>
      </c>
      <c r="AD43" s="79">
        <v>6.5602218278779745</v>
      </c>
      <c r="AE43" s="79">
        <v>0.77873577082334167</v>
      </c>
      <c r="AF43" s="79">
        <v>4.1185678352761075</v>
      </c>
      <c r="AG43" s="79">
        <v>12.223146059253109</v>
      </c>
      <c r="AH43" s="79">
        <v>1.7128107616517312</v>
      </c>
      <c r="AI43" s="79">
        <v>0</v>
      </c>
      <c r="AJ43" s="79">
        <v>0</v>
      </c>
      <c r="AK43" s="79">
        <v>0.70375907773219859</v>
      </c>
      <c r="AL43" s="79">
        <v>1.5708413566282717</v>
      </c>
      <c r="AM43" s="79">
        <v>0.12612344691986119</v>
      </c>
      <c r="AN43" s="79">
        <v>0</v>
      </c>
      <c r="AO43" s="79">
        <v>0.69143296151071076</v>
      </c>
      <c r="AP43" s="79">
        <v>4.0688437646298472E-3</v>
      </c>
      <c r="AQ43" s="79">
        <v>0</v>
      </c>
      <c r="AR43" s="79">
        <v>0.47430513601906205</v>
      </c>
      <c r="AS43" s="79">
        <v>0</v>
      </c>
      <c r="AT43" s="79">
        <v>0</v>
      </c>
      <c r="AU43" s="79">
        <v>0</v>
      </c>
      <c r="AV43" s="79">
        <v>2.6304272959856174E-2</v>
      </c>
      <c r="AW43" s="79">
        <v>118.58287838322946</v>
      </c>
      <c r="AX43" s="79">
        <v>2.5955752199541059E-2</v>
      </c>
      <c r="AY43" s="79">
        <v>2.2532076763787708E-2</v>
      </c>
      <c r="AZ43" s="79">
        <v>0.66044883544489175</v>
      </c>
      <c r="BA43" s="79">
        <v>0</v>
      </c>
      <c r="BB43" s="79">
        <v>0</v>
      </c>
      <c r="BC43" s="79">
        <v>226.25705545011721</v>
      </c>
      <c r="BD43" s="79">
        <v>0.18390089152971353</v>
      </c>
      <c r="BE43" s="79">
        <v>21.723024180385991</v>
      </c>
      <c r="BF43" s="79">
        <v>0.9676920503188442</v>
      </c>
      <c r="BG43" s="79">
        <v>0.79461125374559749</v>
      </c>
      <c r="BH43" s="79">
        <v>4.4533795255643251E-3</v>
      </c>
      <c r="BI43" s="79">
        <v>2.215610203280753</v>
      </c>
      <c r="BJ43" s="79">
        <v>2.5229257939180214</v>
      </c>
      <c r="BK43" s="79">
        <v>12.727275837947158</v>
      </c>
      <c r="BL43" s="79">
        <v>9.5133133296619035E-4</v>
      </c>
      <c r="BM43" s="79">
        <v>0</v>
      </c>
      <c r="BN43" s="79">
        <v>0</v>
      </c>
      <c r="BO43" s="79">
        <v>0</v>
      </c>
      <c r="BP43" s="125">
        <v>1207.125543497646</v>
      </c>
      <c r="BQ43" s="79">
        <v>5427.6902053556369</v>
      </c>
      <c r="BR43" s="79">
        <v>0</v>
      </c>
      <c r="BS43" s="125">
        <v>5427.6902053556369</v>
      </c>
      <c r="BT43" s="79">
        <v>0</v>
      </c>
      <c r="BU43" s="79">
        <v>0</v>
      </c>
      <c r="BV43" s="125">
        <v>0</v>
      </c>
      <c r="BW43" s="79">
        <v>7083.9223683703394</v>
      </c>
      <c r="BX43" s="125">
        <v>12511.612573725975</v>
      </c>
      <c r="BY43" s="127">
        <v>13718.738117223622</v>
      </c>
      <c r="BZ43" s="103"/>
      <c r="CB43" s="84"/>
    </row>
    <row r="44" spans="1:80" ht="14.25" customHeight="1">
      <c r="A44" s="32" t="s">
        <v>477</v>
      </c>
      <c r="B44" s="21" t="s">
        <v>375</v>
      </c>
      <c r="C44" s="104" t="s">
        <v>146</v>
      </c>
      <c r="D44" s="79">
        <v>0</v>
      </c>
      <c r="E44" s="79">
        <v>16.303531459429429</v>
      </c>
      <c r="F44" s="79">
        <v>0</v>
      </c>
      <c r="G44" s="79">
        <v>96.287542750824102</v>
      </c>
      <c r="H44" s="79">
        <v>0.47711572446349337</v>
      </c>
      <c r="I44" s="79">
        <v>79.703744212250243</v>
      </c>
      <c r="J44" s="79">
        <v>3.413155684926026E-2</v>
      </c>
      <c r="K44" s="79">
        <v>0.34496947040804005</v>
      </c>
      <c r="L44" s="79">
        <v>3.5950328002233724E-2</v>
      </c>
      <c r="M44" s="79">
        <v>0</v>
      </c>
      <c r="N44" s="79">
        <v>4.8480887654735556E-3</v>
      </c>
      <c r="O44" s="79">
        <v>0</v>
      </c>
      <c r="P44" s="79">
        <v>0.26884313980399704</v>
      </c>
      <c r="Q44" s="79">
        <v>0.97955487208830949</v>
      </c>
      <c r="R44" s="79">
        <v>0</v>
      </c>
      <c r="S44" s="79">
        <v>2.3736253766513591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0.15974827266736558</v>
      </c>
      <c r="Z44" s="79">
        <v>0.21473354492700855</v>
      </c>
      <c r="AA44" s="79">
        <v>16.292661717410301</v>
      </c>
      <c r="AB44" s="79">
        <v>0</v>
      </c>
      <c r="AC44" s="79">
        <v>1.9678588788376055</v>
      </c>
      <c r="AD44" s="79">
        <v>199.3223009665972</v>
      </c>
      <c r="AE44" s="79">
        <v>0.96493909152673885</v>
      </c>
      <c r="AF44" s="79">
        <v>86.150796385772921</v>
      </c>
      <c r="AG44" s="79">
        <v>4.8546737575521313</v>
      </c>
      <c r="AH44" s="79">
        <v>4393.3131177333007</v>
      </c>
      <c r="AI44" s="79">
        <v>84.740983516655632</v>
      </c>
      <c r="AJ44" s="79">
        <v>53.436043927984805</v>
      </c>
      <c r="AK44" s="79">
        <v>4491.5880161994692</v>
      </c>
      <c r="AL44" s="79">
        <v>0</v>
      </c>
      <c r="AM44" s="79">
        <v>2.0765864328106374</v>
      </c>
      <c r="AN44" s="79">
        <v>0.11435286324251964</v>
      </c>
      <c r="AO44" s="79">
        <v>4.9588720459285121</v>
      </c>
      <c r="AP44" s="79">
        <v>1592.2418123633172</v>
      </c>
      <c r="AQ44" s="79">
        <v>10.50532603919515</v>
      </c>
      <c r="AR44" s="79">
        <v>21.071788876272933</v>
      </c>
      <c r="AS44" s="79">
        <v>10.155467131027784</v>
      </c>
      <c r="AT44" s="79">
        <v>7.5663403003603955E-2</v>
      </c>
      <c r="AU44" s="79">
        <v>2.0543649085443669</v>
      </c>
      <c r="AV44" s="79">
        <v>33.05564967245396</v>
      </c>
      <c r="AW44" s="79">
        <v>51.97344622963967</v>
      </c>
      <c r="AX44" s="79">
        <v>1.1684959375961724E-2</v>
      </c>
      <c r="AY44" s="79">
        <v>28.312691932286107</v>
      </c>
      <c r="AZ44" s="79">
        <v>0.40493626951001493</v>
      </c>
      <c r="BA44" s="79">
        <v>0.15056583300947299</v>
      </c>
      <c r="BB44" s="79">
        <v>0</v>
      </c>
      <c r="BC44" s="79">
        <v>458.31455115911251</v>
      </c>
      <c r="BD44" s="79">
        <v>4.7350059132865692</v>
      </c>
      <c r="BE44" s="79">
        <v>4.7624569108739986E-3</v>
      </c>
      <c r="BF44" s="79">
        <v>0.2500660965562303</v>
      </c>
      <c r="BG44" s="79">
        <v>18.066653411923717</v>
      </c>
      <c r="BH44" s="79">
        <v>0.23684653704099551</v>
      </c>
      <c r="BI44" s="79">
        <v>13.133596836694521</v>
      </c>
      <c r="BJ44" s="79">
        <v>4.0162439604600166</v>
      </c>
      <c r="BK44" s="79">
        <v>270.56224869558298</v>
      </c>
      <c r="BL44" s="79">
        <v>1.2523396618129645</v>
      </c>
      <c r="BM44" s="79">
        <v>0.76815340947432798</v>
      </c>
      <c r="BN44" s="79">
        <v>0</v>
      </c>
      <c r="BO44" s="79">
        <v>0</v>
      </c>
      <c r="BP44" s="125">
        <v>12058.323408070715</v>
      </c>
      <c r="BQ44" s="79">
        <v>7651.9048722064344</v>
      </c>
      <c r="BR44" s="79">
        <v>994.47507797002925</v>
      </c>
      <c r="BS44" s="125">
        <v>8646.3799501764643</v>
      </c>
      <c r="BT44" s="79">
        <v>0</v>
      </c>
      <c r="BU44" s="79">
        <v>0</v>
      </c>
      <c r="BV44" s="125">
        <v>0</v>
      </c>
      <c r="BW44" s="79">
        <v>4383.6818222461416</v>
      </c>
      <c r="BX44" s="125">
        <v>13030.061772422607</v>
      </c>
      <c r="BY44" s="127">
        <v>25088.385180493322</v>
      </c>
      <c r="BZ44" s="103"/>
      <c r="CB44" s="84"/>
    </row>
    <row r="45" spans="1:80" ht="14.25" customHeight="1">
      <c r="A45" s="33" t="s">
        <v>478</v>
      </c>
      <c r="B45" s="22" t="s">
        <v>376</v>
      </c>
      <c r="C45" s="86" t="s">
        <v>61</v>
      </c>
      <c r="D45" s="79">
        <v>0</v>
      </c>
      <c r="E45" s="79">
        <v>0</v>
      </c>
      <c r="F45" s="79">
        <v>0.38682710600758857</v>
      </c>
      <c r="G45" s="79">
        <v>35.76435881109095</v>
      </c>
      <c r="H45" s="79">
        <v>9.3326660111275093</v>
      </c>
      <c r="I45" s="79">
        <v>239.52961083876485</v>
      </c>
      <c r="J45" s="79">
        <v>0.75019413625705211</v>
      </c>
      <c r="K45" s="79">
        <v>7.3131193112809747</v>
      </c>
      <c r="L45" s="79">
        <v>6.692131107222214</v>
      </c>
      <c r="M45" s="79">
        <v>0</v>
      </c>
      <c r="N45" s="79">
        <v>4.3660539527544193</v>
      </c>
      <c r="O45" s="79">
        <v>1.5316417171478869</v>
      </c>
      <c r="P45" s="79">
        <v>7.7670084475667052</v>
      </c>
      <c r="Q45" s="79">
        <v>14.454888099473235</v>
      </c>
      <c r="R45" s="79">
        <v>0.21795265984358123</v>
      </c>
      <c r="S45" s="79">
        <v>83.947806426557534</v>
      </c>
      <c r="T45" s="79">
        <v>2.3301962719403959</v>
      </c>
      <c r="U45" s="79">
        <v>20.875729283030307</v>
      </c>
      <c r="V45" s="79">
        <v>17.641274493973217</v>
      </c>
      <c r="W45" s="79">
        <v>15.369161323311623</v>
      </c>
      <c r="X45" s="79">
        <v>1.9907150754212684E-2</v>
      </c>
      <c r="Y45" s="79">
        <v>8.6660984712455509</v>
      </c>
      <c r="Z45" s="79">
        <v>0.71526085889241875</v>
      </c>
      <c r="AA45" s="79">
        <v>724.46914962417191</v>
      </c>
      <c r="AB45" s="79">
        <v>0</v>
      </c>
      <c r="AC45" s="79">
        <v>6.3804489298844755</v>
      </c>
      <c r="AD45" s="79">
        <v>935.0821034932394</v>
      </c>
      <c r="AE45" s="79">
        <v>81.939043128288958</v>
      </c>
      <c r="AF45" s="79">
        <v>443.05318384597672</v>
      </c>
      <c r="AG45" s="79">
        <v>86.242677005154249</v>
      </c>
      <c r="AH45" s="79">
        <v>99.931373319162873</v>
      </c>
      <c r="AI45" s="79">
        <v>0.10314855756262203</v>
      </c>
      <c r="AJ45" s="79">
        <v>0.86892874481145377</v>
      </c>
      <c r="AK45" s="79">
        <v>552.16463822058176</v>
      </c>
      <c r="AL45" s="79">
        <v>28.742565260267867</v>
      </c>
      <c r="AM45" s="79">
        <v>56.85284283721446</v>
      </c>
      <c r="AN45" s="79">
        <v>5.3044063438620643</v>
      </c>
      <c r="AO45" s="79">
        <v>25.086450091546432</v>
      </c>
      <c r="AP45" s="79">
        <v>1910.0335908961347</v>
      </c>
      <c r="AQ45" s="79">
        <v>32.406780196785157</v>
      </c>
      <c r="AR45" s="79">
        <v>1064.2576065092326</v>
      </c>
      <c r="AS45" s="79">
        <v>413.09352811144208</v>
      </c>
      <c r="AT45" s="79">
        <v>3.0777998469097434</v>
      </c>
      <c r="AU45" s="79">
        <v>10.949255425873437</v>
      </c>
      <c r="AV45" s="79">
        <v>84.401137008566906</v>
      </c>
      <c r="AW45" s="79">
        <v>94.914941864836052</v>
      </c>
      <c r="AX45" s="79">
        <v>0.6901770249635707</v>
      </c>
      <c r="AY45" s="79">
        <v>32.349253933282029</v>
      </c>
      <c r="AZ45" s="79">
        <v>3.013316874489596</v>
      </c>
      <c r="BA45" s="79">
        <v>0.43621799704393843</v>
      </c>
      <c r="BB45" s="79">
        <v>2.3051950547356479</v>
      </c>
      <c r="BC45" s="79">
        <v>176.45142738916684</v>
      </c>
      <c r="BD45" s="79">
        <v>22.838730172702888</v>
      </c>
      <c r="BE45" s="79">
        <v>266.73489963156669</v>
      </c>
      <c r="BF45" s="79">
        <v>5.3658747003888987</v>
      </c>
      <c r="BG45" s="79">
        <v>39.835778265543283</v>
      </c>
      <c r="BH45" s="79">
        <v>0.76832071927025458</v>
      </c>
      <c r="BI45" s="79">
        <v>84.524607846011079</v>
      </c>
      <c r="BJ45" s="79">
        <v>14.569659982153331</v>
      </c>
      <c r="BK45" s="79">
        <v>425.58230487895128</v>
      </c>
      <c r="BL45" s="79">
        <v>4.0567389979121362</v>
      </c>
      <c r="BM45" s="79">
        <v>77.205118501183335</v>
      </c>
      <c r="BN45" s="79">
        <v>0</v>
      </c>
      <c r="BO45" s="79">
        <v>0</v>
      </c>
      <c r="BP45" s="125">
        <v>8293.7551077091121</v>
      </c>
      <c r="BQ45" s="79">
        <v>1619.3648395303724</v>
      </c>
      <c r="BR45" s="79">
        <v>0</v>
      </c>
      <c r="BS45" s="125">
        <v>1619.3648395303724</v>
      </c>
      <c r="BT45" s="79">
        <v>0</v>
      </c>
      <c r="BU45" s="79">
        <v>0</v>
      </c>
      <c r="BV45" s="125">
        <v>0</v>
      </c>
      <c r="BW45" s="79">
        <v>716.80718999999999</v>
      </c>
      <c r="BX45" s="125">
        <v>2336.1720295303721</v>
      </c>
      <c r="BY45" s="127">
        <v>10629.927137239483</v>
      </c>
      <c r="BZ45" s="103"/>
      <c r="CB45" s="84"/>
    </row>
    <row r="46" spans="1:80" ht="14.25" customHeight="1">
      <c r="A46" s="33" t="s">
        <v>479</v>
      </c>
      <c r="B46" s="22" t="s">
        <v>377</v>
      </c>
      <c r="C46" s="86" t="s">
        <v>62</v>
      </c>
      <c r="D46" s="79">
        <v>0</v>
      </c>
      <c r="E46" s="79">
        <v>10.733057170503207</v>
      </c>
      <c r="F46" s="79">
        <v>1.3509921679671728</v>
      </c>
      <c r="G46" s="79">
        <v>0.38275134561349777</v>
      </c>
      <c r="H46" s="79">
        <v>8.0124049652978702</v>
      </c>
      <c r="I46" s="79">
        <v>107.95373873360892</v>
      </c>
      <c r="J46" s="79">
        <v>3.4496283963013658E-2</v>
      </c>
      <c r="K46" s="79">
        <v>0.49057557749408448</v>
      </c>
      <c r="L46" s="79">
        <v>3.4148550960625182E-3</v>
      </c>
      <c r="M46" s="79">
        <v>8.4673546019942536E-2</v>
      </c>
      <c r="N46" s="79">
        <v>1.873334064375084E-3</v>
      </c>
      <c r="O46" s="79">
        <v>1.3153304316283831</v>
      </c>
      <c r="P46" s="79">
        <v>2.1873855225157432E-2</v>
      </c>
      <c r="Q46" s="79">
        <v>7.9373478101207304E-2</v>
      </c>
      <c r="R46" s="79">
        <v>1.8467000010291416E-3</v>
      </c>
      <c r="S46" s="79">
        <v>7.1814084064067538</v>
      </c>
      <c r="T46" s="79">
        <v>5.4600007317916033E-2</v>
      </c>
      <c r="U46" s="79">
        <v>13.933122818802577</v>
      </c>
      <c r="V46" s="79">
        <v>0.17632597164105634</v>
      </c>
      <c r="W46" s="79">
        <v>0.15361203274736615</v>
      </c>
      <c r="X46" s="79">
        <v>2.0071060631679931E-4</v>
      </c>
      <c r="Y46" s="79">
        <v>3.801526797802441</v>
      </c>
      <c r="Z46" s="79">
        <v>2.4735548309197464</v>
      </c>
      <c r="AA46" s="79">
        <v>21.068746699706423</v>
      </c>
      <c r="AB46" s="79">
        <v>0</v>
      </c>
      <c r="AC46" s="79">
        <v>0.6610041368426478</v>
      </c>
      <c r="AD46" s="79">
        <v>300.02065038810099</v>
      </c>
      <c r="AE46" s="79">
        <v>3.7367634710299322</v>
      </c>
      <c r="AF46" s="79">
        <v>75.126990655780446</v>
      </c>
      <c r="AG46" s="79">
        <v>30.14708657839266</v>
      </c>
      <c r="AH46" s="79">
        <v>788.69255811347227</v>
      </c>
      <c r="AI46" s="79">
        <v>5.6761473413377908E-4</v>
      </c>
      <c r="AJ46" s="79">
        <v>8.8251983908609901</v>
      </c>
      <c r="AK46" s="79">
        <v>638.64051575459087</v>
      </c>
      <c r="AL46" s="79">
        <v>0.64362822996189928</v>
      </c>
      <c r="AM46" s="79">
        <v>722.15363132188054</v>
      </c>
      <c r="AN46" s="79">
        <v>0.16640109268209774</v>
      </c>
      <c r="AO46" s="79">
        <v>173.12336666376905</v>
      </c>
      <c r="AP46" s="79">
        <v>5.2951060917013129</v>
      </c>
      <c r="AQ46" s="79">
        <v>449.33594964454761</v>
      </c>
      <c r="AR46" s="79">
        <v>216.94998943027383</v>
      </c>
      <c r="AS46" s="79">
        <v>112.20266277238545</v>
      </c>
      <c r="AT46" s="79">
        <v>0.83597893081581964</v>
      </c>
      <c r="AU46" s="79">
        <v>0.28854442531467905</v>
      </c>
      <c r="AV46" s="79">
        <v>47.270953913691621</v>
      </c>
      <c r="AW46" s="79">
        <v>200.7582398904967</v>
      </c>
      <c r="AX46" s="79">
        <v>3.287499818796813</v>
      </c>
      <c r="AY46" s="79">
        <v>20.111601249219177</v>
      </c>
      <c r="AZ46" s="79">
        <v>25.606789551376682</v>
      </c>
      <c r="BA46" s="79">
        <v>1.058802569949311E-3</v>
      </c>
      <c r="BB46" s="79">
        <v>0.6740782312350817</v>
      </c>
      <c r="BC46" s="79">
        <v>843.93265694947797</v>
      </c>
      <c r="BD46" s="79">
        <v>39.16601134132766</v>
      </c>
      <c r="BE46" s="79">
        <v>1666.3204597369795</v>
      </c>
      <c r="BF46" s="79">
        <v>152.4063755541805</v>
      </c>
      <c r="BG46" s="79">
        <v>563.51529789500717</v>
      </c>
      <c r="BH46" s="79">
        <v>8.0776585499261575</v>
      </c>
      <c r="BI46" s="79">
        <v>318.32104715790996</v>
      </c>
      <c r="BJ46" s="79">
        <v>126.58005363393445</v>
      </c>
      <c r="BK46" s="79">
        <v>585.6483391050283</v>
      </c>
      <c r="BL46" s="79">
        <v>43.674505024811509</v>
      </c>
      <c r="BM46" s="79">
        <v>0.25133113326420303</v>
      </c>
      <c r="BN46" s="79">
        <v>0</v>
      </c>
      <c r="BO46" s="79">
        <v>0</v>
      </c>
      <c r="BP46" s="125">
        <v>8351.7600519669049</v>
      </c>
      <c r="BQ46" s="79">
        <v>58012.186278951973</v>
      </c>
      <c r="BR46" s="79">
        <v>1094.096352310788</v>
      </c>
      <c r="BS46" s="125">
        <v>59106.282631262759</v>
      </c>
      <c r="BT46" s="79">
        <v>0</v>
      </c>
      <c r="BU46" s="79">
        <v>0</v>
      </c>
      <c r="BV46" s="125">
        <v>0</v>
      </c>
      <c r="BW46" s="79">
        <v>28019.227408794923</v>
      </c>
      <c r="BX46" s="125">
        <v>87125.510040057678</v>
      </c>
      <c r="BY46" s="127">
        <v>95477.270092024584</v>
      </c>
      <c r="BZ46" s="103"/>
      <c r="CB46" s="84"/>
    </row>
    <row r="47" spans="1:80" ht="14.25" customHeight="1">
      <c r="A47" s="33" t="s">
        <v>480</v>
      </c>
      <c r="B47" s="22" t="s">
        <v>348</v>
      </c>
      <c r="C47" s="86" t="s">
        <v>147</v>
      </c>
      <c r="D47" s="79">
        <v>2.5837744070740025</v>
      </c>
      <c r="E47" s="79">
        <v>6.3529721934289241E-2</v>
      </c>
      <c r="F47" s="79">
        <v>0.24061885709115344</v>
      </c>
      <c r="G47" s="79">
        <v>7.4167390696655584</v>
      </c>
      <c r="H47" s="79">
        <v>140.19695750377412</v>
      </c>
      <c r="I47" s="79">
        <v>0</v>
      </c>
      <c r="J47" s="79">
        <v>2.8315869864543108E-2</v>
      </c>
      <c r="K47" s="79">
        <v>0</v>
      </c>
      <c r="L47" s="79">
        <v>1677.6905203533086</v>
      </c>
      <c r="M47" s="79">
        <v>0</v>
      </c>
      <c r="N47" s="79">
        <v>79.074081605518472</v>
      </c>
      <c r="O47" s="79">
        <v>1.2318584689224239</v>
      </c>
      <c r="P47" s="79">
        <v>6.3049486666525323E-2</v>
      </c>
      <c r="Q47" s="79">
        <v>2.3913109967922739</v>
      </c>
      <c r="R47" s="79">
        <v>0.83784416896237746</v>
      </c>
      <c r="S47" s="79">
        <v>139.24628223549865</v>
      </c>
      <c r="T47" s="79">
        <v>0.16355885736482473</v>
      </c>
      <c r="U47" s="79">
        <v>0</v>
      </c>
      <c r="V47" s="79">
        <v>0</v>
      </c>
      <c r="W47" s="79">
        <v>0</v>
      </c>
      <c r="X47" s="79">
        <v>0</v>
      </c>
      <c r="Y47" s="79">
        <v>1.5333051141478504</v>
      </c>
      <c r="Z47" s="79">
        <v>0.73893796566234293</v>
      </c>
      <c r="AA47" s="79">
        <v>1.4951710060298213</v>
      </c>
      <c r="AB47" s="79">
        <v>0</v>
      </c>
      <c r="AC47" s="79">
        <v>0.90174628515703859</v>
      </c>
      <c r="AD47" s="79">
        <v>58.607181596878064</v>
      </c>
      <c r="AE47" s="79">
        <v>1.590225826664176</v>
      </c>
      <c r="AF47" s="79">
        <v>133.93793625947768</v>
      </c>
      <c r="AG47" s="79">
        <v>91.747088499947708</v>
      </c>
      <c r="AH47" s="79">
        <v>44.592175702888483</v>
      </c>
      <c r="AI47" s="79">
        <v>2.642480525735412</v>
      </c>
      <c r="AJ47" s="79">
        <v>0</v>
      </c>
      <c r="AK47" s="79">
        <v>41.010783614764385</v>
      </c>
      <c r="AL47" s="79">
        <v>21.93429536035611</v>
      </c>
      <c r="AM47" s="79">
        <v>4.4756198882523863</v>
      </c>
      <c r="AN47" s="79">
        <v>5.4282938283586493</v>
      </c>
      <c r="AO47" s="79">
        <v>42.442958867445405</v>
      </c>
      <c r="AP47" s="79">
        <v>68.26984966277719</v>
      </c>
      <c r="AQ47" s="79">
        <v>27.180025498033899</v>
      </c>
      <c r="AR47" s="79">
        <v>555.00740311959919</v>
      </c>
      <c r="AS47" s="79">
        <v>143.10099704502346</v>
      </c>
      <c r="AT47" s="79">
        <v>0.40718065778832419</v>
      </c>
      <c r="AU47" s="79">
        <v>16.923105437134705</v>
      </c>
      <c r="AV47" s="79">
        <v>33.410589096404209</v>
      </c>
      <c r="AW47" s="79">
        <v>39.406664891799494</v>
      </c>
      <c r="AX47" s="79">
        <v>3.2819823226882545</v>
      </c>
      <c r="AY47" s="79">
        <v>209.38502657513317</v>
      </c>
      <c r="AZ47" s="79">
        <v>346.35157728151529</v>
      </c>
      <c r="BA47" s="79">
        <v>0.44227979991897159</v>
      </c>
      <c r="BB47" s="79">
        <v>0.3159096666632959</v>
      </c>
      <c r="BC47" s="79">
        <v>57.702449338084278</v>
      </c>
      <c r="BD47" s="79">
        <v>289.62945337391676</v>
      </c>
      <c r="BE47" s="79">
        <v>55.913109656316166</v>
      </c>
      <c r="BF47" s="79">
        <v>91.124303772748775</v>
      </c>
      <c r="BG47" s="79">
        <v>97.119114273111137</v>
      </c>
      <c r="BH47" s="79">
        <v>0.10049125494360703</v>
      </c>
      <c r="BI47" s="79">
        <v>107.98941113275413</v>
      </c>
      <c r="BJ47" s="79">
        <v>16.821427439844648</v>
      </c>
      <c r="BK47" s="79">
        <v>256.25638760848403</v>
      </c>
      <c r="BL47" s="79">
        <v>6.1028018182509216</v>
      </c>
      <c r="BM47" s="79">
        <v>22.464741519363496</v>
      </c>
      <c r="BN47" s="79">
        <v>0</v>
      </c>
      <c r="BO47" s="79">
        <v>0</v>
      </c>
      <c r="BP47" s="125">
        <v>4949.0129241864997</v>
      </c>
      <c r="BQ47" s="79">
        <v>1749.7394535340125</v>
      </c>
      <c r="BR47" s="79">
        <v>392.71526947470164</v>
      </c>
      <c r="BS47" s="125">
        <v>2142.4547230087142</v>
      </c>
      <c r="BT47" s="79">
        <v>0</v>
      </c>
      <c r="BU47" s="79">
        <v>0</v>
      </c>
      <c r="BV47" s="125">
        <v>0</v>
      </c>
      <c r="BW47" s="79">
        <v>2847.5668810505231</v>
      </c>
      <c r="BX47" s="125">
        <v>4990.0216040592368</v>
      </c>
      <c r="BY47" s="127">
        <v>9939.0345282457365</v>
      </c>
      <c r="BZ47" s="103"/>
      <c r="CB47" s="84"/>
    </row>
    <row r="48" spans="1:80" ht="14.25" customHeight="1">
      <c r="A48" s="33" t="s">
        <v>481</v>
      </c>
      <c r="B48" s="2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0.21485114771007627</v>
      </c>
      <c r="H48" s="79">
        <v>9.5326363631100711E-2</v>
      </c>
      <c r="I48" s="79">
        <v>0.25553512634926112</v>
      </c>
      <c r="J48" s="79">
        <v>0</v>
      </c>
      <c r="K48" s="79">
        <v>1.0181084349355099E-3</v>
      </c>
      <c r="L48" s="79">
        <v>2.8688120946865549E-2</v>
      </c>
      <c r="M48" s="79">
        <v>0</v>
      </c>
      <c r="N48" s="79">
        <v>4.0379249077436438E-4</v>
      </c>
      <c r="O48" s="79">
        <v>0</v>
      </c>
      <c r="P48" s="79">
        <v>1.9660981395303444E-2</v>
      </c>
      <c r="Q48" s="79">
        <v>7.2935578717283067E-3</v>
      </c>
      <c r="R48" s="79">
        <v>0</v>
      </c>
      <c r="S48" s="79">
        <v>0.21117392234023016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1.2894313100360341E-3</v>
      </c>
      <c r="Z48" s="79">
        <v>1.1171456022542145E-3</v>
      </c>
      <c r="AA48" s="79">
        <v>0.34736855511358578</v>
      </c>
      <c r="AB48" s="79">
        <v>0</v>
      </c>
      <c r="AC48" s="79">
        <v>4.0354693978560067E-3</v>
      </c>
      <c r="AD48" s="79">
        <v>1.5786743651078816</v>
      </c>
      <c r="AE48" s="79">
        <v>1.4036438241285167E-2</v>
      </c>
      <c r="AF48" s="79">
        <v>2.5061069800182945</v>
      </c>
      <c r="AG48" s="79">
        <v>1.7672090462848369</v>
      </c>
      <c r="AH48" s="79">
        <v>8.7346303816406117</v>
      </c>
      <c r="AI48" s="79">
        <v>0</v>
      </c>
      <c r="AJ48" s="79">
        <v>3.0940014752624153E-4</v>
      </c>
      <c r="AK48" s="79">
        <v>0.76749643778104315</v>
      </c>
      <c r="AL48" s="79">
        <v>0</v>
      </c>
      <c r="AM48" s="79">
        <v>0.28490389699171875</v>
      </c>
      <c r="AN48" s="79">
        <v>9.1393287564257325E-2</v>
      </c>
      <c r="AO48" s="79">
        <v>4235.6109082110988</v>
      </c>
      <c r="AP48" s="79">
        <v>6485.9637875580111</v>
      </c>
      <c r="AQ48" s="79">
        <v>0.15763229925377065</v>
      </c>
      <c r="AR48" s="79">
        <v>5.0317015314098352</v>
      </c>
      <c r="AS48" s="79">
        <v>25.97501676400536</v>
      </c>
      <c r="AT48" s="79">
        <v>0.19264781537924619</v>
      </c>
      <c r="AU48" s="79">
        <v>7.2285119658404173E-2</v>
      </c>
      <c r="AV48" s="79">
        <v>0.42851844904755465</v>
      </c>
      <c r="AW48" s="79">
        <v>1.3362712757595068</v>
      </c>
      <c r="AX48" s="79">
        <v>1.4422722262346112E-4</v>
      </c>
      <c r="AY48" s="79">
        <v>822.92750354473003</v>
      </c>
      <c r="AZ48" s="79">
        <v>0.20483671302893475</v>
      </c>
      <c r="BA48" s="79">
        <v>9.769540197408714E-6</v>
      </c>
      <c r="BB48" s="79">
        <v>0</v>
      </c>
      <c r="BC48" s="79">
        <v>1.0076683973467915</v>
      </c>
      <c r="BD48" s="79">
        <v>0.32099094044814452</v>
      </c>
      <c r="BE48" s="79">
        <v>1.4580587492514381E-2</v>
      </c>
      <c r="BF48" s="79">
        <v>0.55094420030344826</v>
      </c>
      <c r="BG48" s="79">
        <v>7.2179087398078092</v>
      </c>
      <c r="BH48" s="79">
        <v>7.1066083683359121E-2</v>
      </c>
      <c r="BI48" s="79">
        <v>47.596521195011235</v>
      </c>
      <c r="BJ48" s="79">
        <v>8.5941149930423499</v>
      </c>
      <c r="BK48" s="79">
        <v>14.164902494375321</v>
      </c>
      <c r="BL48" s="79">
        <v>9.7638235299263521E-2</v>
      </c>
      <c r="BM48" s="79">
        <v>1.075494752777482E-3</v>
      </c>
      <c r="BN48" s="79">
        <v>0</v>
      </c>
      <c r="BO48" s="79">
        <v>0</v>
      </c>
      <c r="BP48" s="125">
        <v>11674.47119659608</v>
      </c>
      <c r="BQ48" s="79">
        <v>4696.8022553875871</v>
      </c>
      <c r="BR48" s="79">
        <v>2372.1340850481997</v>
      </c>
      <c r="BS48" s="125">
        <v>7068.9363404357864</v>
      </c>
      <c r="BT48" s="79">
        <v>0</v>
      </c>
      <c r="BU48" s="79">
        <v>0</v>
      </c>
      <c r="BV48" s="125">
        <v>0</v>
      </c>
      <c r="BW48" s="79">
        <v>508.9129963269196</v>
      </c>
      <c r="BX48" s="125">
        <v>7577.8493367627061</v>
      </c>
      <c r="BY48" s="127">
        <v>19252.320533358787</v>
      </c>
      <c r="BZ48" s="103"/>
      <c r="CB48" s="84"/>
    </row>
    <row r="49" spans="1:80" ht="14.25" customHeight="1">
      <c r="A49" s="33" t="s">
        <v>482</v>
      </c>
      <c r="B49" s="22" t="s">
        <v>379</v>
      </c>
      <c r="C49" s="86" t="s">
        <v>63</v>
      </c>
      <c r="D49" s="79">
        <v>0</v>
      </c>
      <c r="E49" s="79">
        <v>0.55376503449346215</v>
      </c>
      <c r="F49" s="79">
        <v>4.6523458963020277</v>
      </c>
      <c r="G49" s="79">
        <v>138.87026567787203</v>
      </c>
      <c r="H49" s="79">
        <v>37.372205289456531</v>
      </c>
      <c r="I49" s="79">
        <v>931.64332542100738</v>
      </c>
      <c r="J49" s="79">
        <v>2.9772275000631852</v>
      </c>
      <c r="K49" s="79">
        <v>28.66806930904492</v>
      </c>
      <c r="L49" s="79">
        <v>26.834979702634268</v>
      </c>
      <c r="M49" s="79">
        <v>0.26742355236085408</v>
      </c>
      <c r="N49" s="79">
        <v>17.50872475853728</v>
      </c>
      <c r="O49" s="79">
        <v>6.0311107411784093</v>
      </c>
      <c r="P49" s="79">
        <v>30.897773658041601</v>
      </c>
      <c r="Q49" s="79">
        <v>57.633547021137439</v>
      </c>
      <c r="R49" s="79">
        <v>0.76341460215763213</v>
      </c>
      <c r="S49" s="79">
        <v>333.34402844133666</v>
      </c>
      <c r="T49" s="79">
        <v>9.2873745229918612</v>
      </c>
      <c r="U49" s="79">
        <v>83.500479265927893</v>
      </c>
      <c r="V49" s="79">
        <v>69.792657848891608</v>
      </c>
      <c r="W49" s="79">
        <v>60.803672989250849</v>
      </c>
      <c r="X49" s="79">
        <v>7.8756647535856289E-2</v>
      </c>
      <c r="Y49" s="79">
        <v>34.62665356765585</v>
      </c>
      <c r="Z49" s="79">
        <v>2.8807914811193998</v>
      </c>
      <c r="AA49" s="79">
        <v>2922.5500685180546</v>
      </c>
      <c r="AB49" s="79">
        <v>0</v>
      </c>
      <c r="AC49" s="79">
        <v>23.393418121084711</v>
      </c>
      <c r="AD49" s="79">
        <v>1717.182906919651</v>
      </c>
      <c r="AE49" s="79">
        <v>328.46851026099182</v>
      </c>
      <c r="AF49" s="79">
        <v>1756.910682167779</v>
      </c>
      <c r="AG49" s="79">
        <v>346.49127941393118</v>
      </c>
      <c r="AH49" s="79">
        <v>369.20335030546113</v>
      </c>
      <c r="AI49" s="79">
        <v>0.28691891788146456</v>
      </c>
      <c r="AJ49" s="79">
        <v>2.0407984256572629</v>
      </c>
      <c r="AK49" s="79">
        <v>532.15807169541893</v>
      </c>
      <c r="AL49" s="79">
        <v>116.04684037412615</v>
      </c>
      <c r="AM49" s="79">
        <v>230.69563751839468</v>
      </c>
      <c r="AN49" s="79">
        <v>21.234169243446171</v>
      </c>
      <c r="AO49" s="79">
        <v>100.90395007762453</v>
      </c>
      <c r="AP49" s="79">
        <v>10590.642379317593</v>
      </c>
      <c r="AQ49" s="79">
        <v>127.77380901489028</v>
      </c>
      <c r="AR49" s="79">
        <v>4302.373379240029</v>
      </c>
      <c r="AS49" s="79">
        <v>1669.7317299150382</v>
      </c>
      <c r="AT49" s="79">
        <v>12.440540207550219</v>
      </c>
      <c r="AU49" s="79">
        <v>254.87139923167561</v>
      </c>
      <c r="AV49" s="79">
        <v>337.77072265742999</v>
      </c>
      <c r="AW49" s="79">
        <v>376.79293203787705</v>
      </c>
      <c r="AX49" s="79">
        <v>1.1623046363379024</v>
      </c>
      <c r="AY49" s="79">
        <v>129.46069286759493</v>
      </c>
      <c r="AZ49" s="79">
        <v>11.677474160657423</v>
      </c>
      <c r="BA49" s="79">
        <v>1.7414572952734493</v>
      </c>
      <c r="BB49" s="79">
        <v>9.2253161536843376</v>
      </c>
      <c r="BC49" s="79">
        <v>694.98569139023914</v>
      </c>
      <c r="BD49" s="79">
        <v>92.115561861168999</v>
      </c>
      <c r="BE49" s="79">
        <v>194.4016167146338</v>
      </c>
      <c r="BF49" s="79">
        <v>21.881355293418029</v>
      </c>
      <c r="BG49" s="79">
        <v>161.2373650435149</v>
      </c>
      <c r="BH49" s="79">
        <v>5.7170617047673868</v>
      </c>
      <c r="BI49" s="79">
        <v>339.82022532327812</v>
      </c>
      <c r="BJ49" s="79">
        <v>59.296019709143756</v>
      </c>
      <c r="BK49" s="79">
        <v>1707.2271545876206</v>
      </c>
      <c r="BL49" s="79">
        <v>16.063815629446999</v>
      </c>
      <c r="BM49" s="79">
        <v>310.25997377813587</v>
      </c>
      <c r="BN49" s="79">
        <v>0</v>
      </c>
      <c r="BO49" s="79">
        <v>0</v>
      </c>
      <c r="BP49" s="125">
        <v>31775.225172659502</v>
      </c>
      <c r="BQ49" s="79">
        <v>27309.315276876299</v>
      </c>
      <c r="BR49" s="79">
        <v>0</v>
      </c>
      <c r="BS49" s="125">
        <v>27309.315276876299</v>
      </c>
      <c r="BT49" s="79">
        <v>0</v>
      </c>
      <c r="BU49" s="79">
        <v>0</v>
      </c>
      <c r="BV49" s="125">
        <v>0</v>
      </c>
      <c r="BW49" s="79">
        <v>20857.74678989984</v>
      </c>
      <c r="BX49" s="125">
        <v>48167.06206677614</v>
      </c>
      <c r="BY49" s="127">
        <v>79942.287239435638</v>
      </c>
      <c r="BZ49" s="103"/>
      <c r="CB49" s="84"/>
    </row>
    <row r="50" spans="1:80" ht="14.25" customHeight="1">
      <c r="A50" s="33" t="s">
        <v>483</v>
      </c>
      <c r="B50" s="2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7.0392861833230649</v>
      </c>
      <c r="H50" s="79">
        <v>2.3586139538159689</v>
      </c>
      <c r="I50" s="79">
        <v>102.44592366555096</v>
      </c>
      <c r="J50" s="79">
        <v>0.12633031579888526</v>
      </c>
      <c r="K50" s="79">
        <v>0.54465833574127298</v>
      </c>
      <c r="L50" s="79">
        <v>69.056688600069748</v>
      </c>
      <c r="M50" s="79">
        <v>1.1325981661103612E-2</v>
      </c>
      <c r="N50" s="79">
        <v>0.58972922862024113</v>
      </c>
      <c r="O50" s="79">
        <v>0</v>
      </c>
      <c r="P50" s="79">
        <v>1.8902187848003147E-3</v>
      </c>
      <c r="Q50" s="79">
        <v>0.90143940212982099</v>
      </c>
      <c r="R50" s="79">
        <v>0</v>
      </c>
      <c r="S50" s="79">
        <v>6.0310576217702012</v>
      </c>
      <c r="T50" s="79">
        <v>0</v>
      </c>
      <c r="U50" s="79">
        <v>0</v>
      </c>
      <c r="V50" s="79">
        <v>3.1475140192493463</v>
      </c>
      <c r="W50" s="79">
        <v>2.742122816422127</v>
      </c>
      <c r="X50" s="79">
        <v>3.5511630646639573E-3</v>
      </c>
      <c r="Y50" s="79">
        <v>1.7480991471088163</v>
      </c>
      <c r="Z50" s="79">
        <v>7.0663491292765335E-2</v>
      </c>
      <c r="AA50" s="79">
        <v>48.180848033106614</v>
      </c>
      <c r="AB50" s="79">
        <v>0</v>
      </c>
      <c r="AC50" s="79">
        <v>6.7994100149507936E-2</v>
      </c>
      <c r="AD50" s="79">
        <v>32.135480480285587</v>
      </c>
      <c r="AE50" s="79">
        <v>0.59141941269323306</v>
      </c>
      <c r="AF50" s="79">
        <v>21.981156217882635</v>
      </c>
      <c r="AG50" s="79">
        <v>5.093236167107964</v>
      </c>
      <c r="AH50" s="79">
        <v>4.7510549866301259</v>
      </c>
      <c r="AI50" s="79">
        <v>0</v>
      </c>
      <c r="AJ50" s="79">
        <v>0.15445222852071505</v>
      </c>
      <c r="AK50" s="79">
        <v>31.799949672982844</v>
      </c>
      <c r="AL50" s="79">
        <v>0</v>
      </c>
      <c r="AM50" s="79">
        <v>9.8105684181162367</v>
      </c>
      <c r="AN50" s="79">
        <v>0.83078126310575262</v>
      </c>
      <c r="AO50" s="79">
        <v>9.5462743720474421</v>
      </c>
      <c r="AP50" s="79">
        <v>1078.9528215132057</v>
      </c>
      <c r="AQ50" s="79">
        <v>967.5494011255455</v>
      </c>
      <c r="AR50" s="79">
        <v>1193.7855730099386</v>
      </c>
      <c r="AS50" s="79">
        <v>445.49993782301351</v>
      </c>
      <c r="AT50" s="79">
        <v>3.3192523921880142</v>
      </c>
      <c r="AU50" s="79">
        <v>7.3235826791582612</v>
      </c>
      <c r="AV50" s="79">
        <v>27.925037421604767</v>
      </c>
      <c r="AW50" s="79">
        <v>104.71730429524277</v>
      </c>
      <c r="AX50" s="79">
        <v>7.2971172355801601E-3</v>
      </c>
      <c r="AY50" s="79">
        <v>17.667191749765468</v>
      </c>
      <c r="AZ50" s="79">
        <v>0.50839579665060852</v>
      </c>
      <c r="BA50" s="79">
        <v>1.1397022461290877E-2</v>
      </c>
      <c r="BB50" s="79">
        <v>1.2105105464075567</v>
      </c>
      <c r="BC50" s="79">
        <v>52.118931313721561</v>
      </c>
      <c r="BD50" s="79">
        <v>5.7945142931533979</v>
      </c>
      <c r="BE50" s="79">
        <v>2.2059401291943163E-2</v>
      </c>
      <c r="BF50" s="79">
        <v>2.9693467339038153</v>
      </c>
      <c r="BG50" s="79">
        <v>72.44023137332303</v>
      </c>
      <c r="BH50" s="79">
        <v>0.9496626242934465</v>
      </c>
      <c r="BI50" s="79">
        <v>22.761841726394383</v>
      </c>
      <c r="BJ50" s="79">
        <v>5.788424476870409</v>
      </c>
      <c r="BK50" s="79">
        <v>180.70487549512109</v>
      </c>
      <c r="BL50" s="79">
        <v>6.7958735913746597</v>
      </c>
      <c r="BM50" s="79">
        <v>3.8722864751970079E-2</v>
      </c>
      <c r="BN50" s="79">
        <v>0</v>
      </c>
      <c r="BO50" s="79">
        <v>0</v>
      </c>
      <c r="BP50" s="125">
        <v>4560.6242958836501</v>
      </c>
      <c r="BQ50" s="79">
        <v>0</v>
      </c>
      <c r="BR50" s="79">
        <v>0</v>
      </c>
      <c r="BS50" s="125">
        <v>0</v>
      </c>
      <c r="BT50" s="79">
        <v>18602.309189743315</v>
      </c>
      <c r="BU50" s="79">
        <v>0</v>
      </c>
      <c r="BV50" s="125">
        <v>18602.309189743315</v>
      </c>
      <c r="BW50" s="79">
        <v>5350.204265076115</v>
      </c>
      <c r="BX50" s="125">
        <v>23952.513454819429</v>
      </c>
      <c r="BY50" s="127">
        <v>28513.137750703077</v>
      </c>
      <c r="BZ50" s="103"/>
      <c r="CB50" s="84"/>
    </row>
    <row r="51" spans="1:80" ht="14.25" customHeight="1">
      <c r="A51" s="33" t="s">
        <v>484</v>
      </c>
      <c r="B51" s="22" t="s">
        <v>349</v>
      </c>
      <c r="C51" s="87" t="s">
        <v>149</v>
      </c>
      <c r="D51" s="79">
        <v>240.28557994213628</v>
      </c>
      <c r="E51" s="79">
        <v>4.1711737121690495</v>
      </c>
      <c r="F51" s="79">
        <v>28.600726535743178</v>
      </c>
      <c r="G51" s="79">
        <v>647.48734745614468</v>
      </c>
      <c r="H51" s="79">
        <v>751.29136026200968</v>
      </c>
      <c r="I51" s="79">
        <v>1452.8332622413429</v>
      </c>
      <c r="J51" s="79">
        <v>91.177916564990824</v>
      </c>
      <c r="K51" s="79">
        <v>62.856895128154818</v>
      </c>
      <c r="L51" s="79">
        <v>99.570312044160048</v>
      </c>
      <c r="M51" s="79">
        <v>18.385072109581508</v>
      </c>
      <c r="N51" s="79">
        <v>33.606081551896992</v>
      </c>
      <c r="O51" s="79">
        <v>19.704087031825203</v>
      </c>
      <c r="P51" s="79">
        <v>62.662076683396762</v>
      </c>
      <c r="Q51" s="79">
        <v>448.44396439679656</v>
      </c>
      <c r="R51" s="79">
        <v>194.51760001501393</v>
      </c>
      <c r="S51" s="79">
        <v>631.56539679997445</v>
      </c>
      <c r="T51" s="79">
        <v>6.966514194070264</v>
      </c>
      <c r="U51" s="79">
        <v>26.000928820922283</v>
      </c>
      <c r="V51" s="79">
        <v>32.179333045759655</v>
      </c>
      <c r="W51" s="79">
        <v>30.001253188657042</v>
      </c>
      <c r="X51" s="79">
        <v>5.289402159036112E-2</v>
      </c>
      <c r="Y51" s="79">
        <v>181.81003116266658</v>
      </c>
      <c r="Z51" s="79">
        <v>52.539360919652289</v>
      </c>
      <c r="AA51" s="79">
        <v>1914.0850149381258</v>
      </c>
      <c r="AB51" s="79">
        <v>0</v>
      </c>
      <c r="AC51" s="79">
        <v>98.931067448748223</v>
      </c>
      <c r="AD51" s="79">
        <v>3787.7583700070509</v>
      </c>
      <c r="AE51" s="79">
        <v>834.75087112648032</v>
      </c>
      <c r="AF51" s="79">
        <v>4240.1120184416677</v>
      </c>
      <c r="AG51" s="79">
        <v>3115.0077532075834</v>
      </c>
      <c r="AH51" s="79">
        <v>400.88786436817782</v>
      </c>
      <c r="AI51" s="79">
        <v>20.313178348838445</v>
      </c>
      <c r="AJ51" s="79">
        <v>21.627478630563996</v>
      </c>
      <c r="AK51" s="79">
        <v>271.44533925640917</v>
      </c>
      <c r="AL51" s="79">
        <v>51.317743620675017</v>
      </c>
      <c r="AM51" s="79">
        <v>1157.7706262928496</v>
      </c>
      <c r="AN51" s="79">
        <v>12.024734676383019</v>
      </c>
      <c r="AO51" s="79">
        <v>99.682748203961921</v>
      </c>
      <c r="AP51" s="79">
        <v>244.60381635984845</v>
      </c>
      <c r="AQ51" s="79">
        <v>78.424088164935739</v>
      </c>
      <c r="AR51" s="79">
        <v>4210.5677734856345</v>
      </c>
      <c r="AS51" s="79">
        <v>366.00630086422939</v>
      </c>
      <c r="AT51" s="79">
        <v>1.0579010814991847</v>
      </c>
      <c r="AU51" s="79">
        <v>9535.6669583320163</v>
      </c>
      <c r="AV51" s="79">
        <v>95.126322250029958</v>
      </c>
      <c r="AW51" s="79">
        <v>202.92410825047278</v>
      </c>
      <c r="AX51" s="79">
        <v>0.22376501968394102</v>
      </c>
      <c r="AY51" s="79">
        <v>33.490454265959116</v>
      </c>
      <c r="AZ51" s="79">
        <v>108.82390280769035</v>
      </c>
      <c r="BA51" s="79">
        <v>35.377997937838565</v>
      </c>
      <c r="BB51" s="79">
        <v>1.8588495333154225</v>
      </c>
      <c r="BC51" s="79">
        <v>126.4835702145938</v>
      </c>
      <c r="BD51" s="79">
        <v>167.60660885992917</v>
      </c>
      <c r="BE51" s="79">
        <v>903.48183479836757</v>
      </c>
      <c r="BF51" s="79">
        <v>238.35008526734396</v>
      </c>
      <c r="BG51" s="79">
        <v>335.13076579998028</v>
      </c>
      <c r="BH51" s="79">
        <v>6.5612240682370846</v>
      </c>
      <c r="BI51" s="79">
        <v>92.83616575050138</v>
      </c>
      <c r="BJ51" s="79">
        <v>217.08828946659736</v>
      </c>
      <c r="BK51" s="79">
        <v>469.11317881942398</v>
      </c>
      <c r="BL51" s="79">
        <v>434.33163184840987</v>
      </c>
      <c r="BM51" s="79">
        <v>833.26266343154646</v>
      </c>
      <c r="BN51" s="79">
        <v>39.93563566702214</v>
      </c>
      <c r="BO51" s="79">
        <v>0</v>
      </c>
      <c r="BP51" s="125">
        <v>39920.757868741282</v>
      </c>
      <c r="BQ51" s="79">
        <v>11202.622612753401</v>
      </c>
      <c r="BR51" s="79">
        <v>140.80504907165459</v>
      </c>
      <c r="BS51" s="125">
        <v>11343.427661825055</v>
      </c>
      <c r="BT51" s="79">
        <v>0</v>
      </c>
      <c r="BU51" s="79">
        <v>0</v>
      </c>
      <c r="BV51" s="125">
        <v>0</v>
      </c>
      <c r="BW51" s="79">
        <v>1824.3421335350515</v>
      </c>
      <c r="BX51" s="125">
        <v>13167.769795360107</v>
      </c>
      <c r="BY51" s="127">
        <v>53088.527664101392</v>
      </c>
      <c r="BZ51" s="103"/>
      <c r="CB51" s="84"/>
    </row>
    <row r="52" spans="1:80" ht="14.25" customHeight="1">
      <c r="A52" s="33" t="s">
        <v>485</v>
      </c>
      <c r="B52" s="22" t="s">
        <v>381</v>
      </c>
      <c r="C52" s="87" t="s">
        <v>150</v>
      </c>
      <c r="D52" s="79">
        <v>0</v>
      </c>
      <c r="E52" s="79">
        <v>1.0794130890763518</v>
      </c>
      <c r="F52" s="79">
        <v>0</v>
      </c>
      <c r="G52" s="79">
        <v>86.492613713281372</v>
      </c>
      <c r="H52" s="79">
        <v>8.5035771974933585</v>
      </c>
      <c r="I52" s="79">
        <v>279.08588322481467</v>
      </c>
      <c r="J52" s="79">
        <v>0.36331868301915665</v>
      </c>
      <c r="K52" s="79">
        <v>7.1753136053519926</v>
      </c>
      <c r="L52" s="79">
        <v>0.47754993033511045</v>
      </c>
      <c r="M52" s="79">
        <v>0.25582695900792135</v>
      </c>
      <c r="N52" s="79">
        <v>0.34811689201685364</v>
      </c>
      <c r="O52" s="79">
        <v>1.5295002745594888</v>
      </c>
      <c r="P52" s="79">
        <v>2.9424878903515967</v>
      </c>
      <c r="Q52" s="79">
        <v>16.8577781105163</v>
      </c>
      <c r="R52" s="79">
        <v>6.2874822792892887E-2</v>
      </c>
      <c r="S52" s="79">
        <v>191.84471282364541</v>
      </c>
      <c r="T52" s="79">
        <v>0.2154080414242979</v>
      </c>
      <c r="U52" s="79">
        <v>5.4560800476384301</v>
      </c>
      <c r="V52" s="79">
        <v>0</v>
      </c>
      <c r="W52" s="79">
        <v>0</v>
      </c>
      <c r="X52" s="79">
        <v>0</v>
      </c>
      <c r="Y52" s="79">
        <v>6.1228031464431654</v>
      </c>
      <c r="Z52" s="79">
        <v>0.10288495039020419</v>
      </c>
      <c r="AA52" s="79">
        <v>47.386814194095997</v>
      </c>
      <c r="AB52" s="79">
        <v>0</v>
      </c>
      <c r="AC52" s="79">
        <v>3.4564495969398275</v>
      </c>
      <c r="AD52" s="79">
        <v>793.9422591472902</v>
      </c>
      <c r="AE52" s="79">
        <v>65.273860357024105</v>
      </c>
      <c r="AF52" s="79">
        <v>739.15591964680254</v>
      </c>
      <c r="AG52" s="79">
        <v>72.450437025314429</v>
      </c>
      <c r="AH52" s="79">
        <v>13.656517194256464</v>
      </c>
      <c r="AI52" s="79">
        <v>0.317492155474635</v>
      </c>
      <c r="AJ52" s="79">
        <v>1.1504114650234334</v>
      </c>
      <c r="AK52" s="79">
        <v>212.05981585980734</v>
      </c>
      <c r="AL52" s="79">
        <v>3.0678993391657974</v>
      </c>
      <c r="AM52" s="79">
        <v>24.107757695530765</v>
      </c>
      <c r="AN52" s="79">
        <v>0.82667513495288913</v>
      </c>
      <c r="AO52" s="79">
        <v>7.5705217089337999</v>
      </c>
      <c r="AP52" s="79">
        <v>38.996865838362496</v>
      </c>
      <c r="AQ52" s="79">
        <v>12.317744829074631</v>
      </c>
      <c r="AR52" s="79">
        <v>840.69778374869543</v>
      </c>
      <c r="AS52" s="79">
        <v>704.57474865785741</v>
      </c>
      <c r="AT52" s="79">
        <v>5.2495201327915515</v>
      </c>
      <c r="AU52" s="79">
        <v>1206.3793761398547</v>
      </c>
      <c r="AV52" s="79">
        <v>13.412871120369038</v>
      </c>
      <c r="AW52" s="79">
        <v>43.686405485274157</v>
      </c>
      <c r="AX52" s="79">
        <v>6.025603584484385E-4</v>
      </c>
      <c r="AY52" s="79">
        <v>1.456198615323715</v>
      </c>
      <c r="AZ52" s="79">
        <v>1.8341094053077118</v>
      </c>
      <c r="BA52" s="79">
        <v>9.5113025303751778E-2</v>
      </c>
      <c r="BB52" s="79">
        <v>0</v>
      </c>
      <c r="BC52" s="79">
        <v>16.394226730427334</v>
      </c>
      <c r="BD52" s="79">
        <v>80.005592724330683</v>
      </c>
      <c r="BE52" s="79">
        <v>17.103886075985795</v>
      </c>
      <c r="BF52" s="79">
        <v>2.9412661230502306</v>
      </c>
      <c r="BG52" s="79">
        <v>157.26693897914703</v>
      </c>
      <c r="BH52" s="79">
        <v>2.05828971431735</v>
      </c>
      <c r="BI52" s="79">
        <v>38.853024101701926</v>
      </c>
      <c r="BJ52" s="79">
        <v>9.1697769152663753</v>
      </c>
      <c r="BK52" s="79">
        <v>116.06854710510045</v>
      </c>
      <c r="BL52" s="79">
        <v>1.9784688292052519</v>
      </c>
      <c r="BM52" s="79">
        <v>84.085096105458319</v>
      </c>
      <c r="BN52" s="79">
        <v>0</v>
      </c>
      <c r="BO52" s="79">
        <v>0</v>
      </c>
      <c r="BP52" s="125">
        <v>5987.9654268853355</v>
      </c>
      <c r="BQ52" s="79">
        <v>7052.8434778133269</v>
      </c>
      <c r="BR52" s="79">
        <v>0</v>
      </c>
      <c r="BS52" s="125">
        <v>7052.8434778133269</v>
      </c>
      <c r="BT52" s="79">
        <v>0</v>
      </c>
      <c r="BU52" s="79">
        <v>0</v>
      </c>
      <c r="BV52" s="125">
        <v>0</v>
      </c>
      <c r="BW52" s="79">
        <v>508.5555019283608</v>
      </c>
      <c r="BX52" s="125">
        <v>7561.398979741688</v>
      </c>
      <c r="BY52" s="127">
        <v>13549.364406627024</v>
      </c>
      <c r="BZ52" s="103"/>
      <c r="CB52" s="84"/>
    </row>
    <row r="53" spans="1:80" ht="14.25" customHeight="1">
      <c r="A53" s="33" t="s">
        <v>486</v>
      </c>
      <c r="B53" s="22" t="s">
        <v>350</v>
      </c>
      <c r="C53" s="87" t="s">
        <v>151</v>
      </c>
      <c r="D53" s="79">
        <v>0</v>
      </c>
      <c r="E53" s="79">
        <v>0.16165950058431827</v>
      </c>
      <c r="F53" s="79">
        <v>0</v>
      </c>
      <c r="G53" s="79">
        <v>12.953287673477986</v>
      </c>
      <c r="H53" s="79">
        <v>1.2735146100039425</v>
      </c>
      <c r="I53" s="79">
        <v>41.796410897265638</v>
      </c>
      <c r="J53" s="79">
        <v>5.4407642475479828E-2</v>
      </c>
      <c r="K53" s="79">
        <v>1.0745859852131834</v>
      </c>
      <c r="L53" s="79">
        <v>7.1516082314988211E-2</v>
      </c>
      <c r="M53" s="79">
        <v>3.8311169725324154E-2</v>
      </c>
      <c r="N53" s="79">
        <v>5.213154072537865E-2</v>
      </c>
      <c r="O53" s="79">
        <v>0.22906547057836465</v>
      </c>
      <c r="P53" s="79">
        <v>0.44066774408895687</v>
      </c>
      <c r="Q53" s="79">
        <v>2.5246497158532319</v>
      </c>
      <c r="R53" s="79">
        <v>9.4200009967200724E-3</v>
      </c>
      <c r="S53" s="79">
        <v>28.73100940688132</v>
      </c>
      <c r="T53" s="79">
        <v>3.226213978207542E-2</v>
      </c>
      <c r="U53" s="79">
        <v>0.81710760509070146</v>
      </c>
      <c r="V53" s="79">
        <v>0</v>
      </c>
      <c r="W53" s="79">
        <v>0</v>
      </c>
      <c r="X53" s="79">
        <v>0</v>
      </c>
      <c r="Y53" s="79">
        <v>0.91695527667342691</v>
      </c>
      <c r="Z53" s="79">
        <v>1.5412564209010021E-2</v>
      </c>
      <c r="AA53" s="79">
        <v>7.0967391307525656</v>
      </c>
      <c r="AB53" s="79">
        <v>0</v>
      </c>
      <c r="AC53" s="79">
        <v>0.51764372741419007</v>
      </c>
      <c r="AD53" s="79">
        <v>118.89457303578234</v>
      </c>
      <c r="AE53" s="79">
        <v>9.775533970285867</v>
      </c>
      <c r="AF53" s="79">
        <v>110.69659950712831</v>
      </c>
      <c r="AG53" s="79">
        <v>10.850306056239885</v>
      </c>
      <c r="AH53" s="79">
        <v>2.0452228077173675</v>
      </c>
      <c r="AI53" s="79">
        <v>4.7547204831388766E-2</v>
      </c>
      <c r="AJ53" s="79">
        <v>0.1722921611120514</v>
      </c>
      <c r="AK53" s="79">
        <v>31.758463433293326</v>
      </c>
      <c r="AL53" s="79">
        <v>0.45945662751911798</v>
      </c>
      <c r="AM53" s="79">
        <v>3.6104254395084752</v>
      </c>
      <c r="AN53" s="79">
        <v>0.12380426183996923</v>
      </c>
      <c r="AO53" s="79">
        <v>1.1337745554013341</v>
      </c>
      <c r="AP53" s="79">
        <v>5.8402381937555159</v>
      </c>
      <c r="AQ53" s="79">
        <v>1.8447288265522526</v>
      </c>
      <c r="AR53" s="79">
        <v>125.9044385948515</v>
      </c>
      <c r="AS53" s="79">
        <v>105.51840023987587</v>
      </c>
      <c r="AT53" s="79">
        <v>0.78539272041173225</v>
      </c>
      <c r="AU53" s="79">
        <v>180.66958476543297</v>
      </c>
      <c r="AV53" s="79">
        <v>2.008727957179099</v>
      </c>
      <c r="AW53" s="79">
        <v>6.5425546678294282</v>
      </c>
      <c r="AX53" s="79">
        <v>9.1515775494920538E-5</v>
      </c>
      <c r="AY53" s="79">
        <v>0.21808399010717897</v>
      </c>
      <c r="AZ53" s="79">
        <v>0.27468039786345733</v>
      </c>
      <c r="BA53" s="79">
        <v>1.4239495282300558E-2</v>
      </c>
      <c r="BB53" s="79">
        <v>0</v>
      </c>
      <c r="BC53" s="79">
        <v>2.4552336444753067</v>
      </c>
      <c r="BD53" s="79">
        <v>11.981783831259461</v>
      </c>
      <c r="BE53" s="79">
        <v>2.3131978695634615E-3</v>
      </c>
      <c r="BF53" s="79">
        <v>0.43969449522195336</v>
      </c>
      <c r="BG53" s="79">
        <v>23.361318737514065</v>
      </c>
      <c r="BH53" s="79">
        <v>0.30625170231884846</v>
      </c>
      <c r="BI53" s="79">
        <v>5.8037132039996076</v>
      </c>
      <c r="BJ53" s="79">
        <v>1.1838580370468579</v>
      </c>
      <c r="BK53" s="79">
        <v>17.382645099078665</v>
      </c>
      <c r="BL53" s="79">
        <v>0.29630150239578257</v>
      </c>
      <c r="BM53" s="79">
        <v>12.592734494589527</v>
      </c>
      <c r="BN53" s="79">
        <v>0</v>
      </c>
      <c r="BO53" s="79">
        <v>0</v>
      </c>
      <c r="BP53" s="125">
        <v>893.80176625545255</v>
      </c>
      <c r="BQ53" s="79">
        <v>0</v>
      </c>
      <c r="BR53" s="79">
        <v>0</v>
      </c>
      <c r="BS53" s="125">
        <v>0</v>
      </c>
      <c r="BT53" s="79">
        <v>0</v>
      </c>
      <c r="BU53" s="79">
        <v>0</v>
      </c>
      <c r="BV53" s="125">
        <v>0</v>
      </c>
      <c r="BW53" s="79">
        <v>0</v>
      </c>
      <c r="BX53" s="125">
        <v>0</v>
      </c>
      <c r="BY53" s="127">
        <v>893.80176625545255</v>
      </c>
      <c r="BZ53" s="103"/>
      <c r="CB53" s="84"/>
    </row>
    <row r="54" spans="1:80" ht="14.25" customHeight="1">
      <c r="A54" s="33" t="s">
        <v>487</v>
      </c>
      <c r="B54" s="22" t="s">
        <v>66</v>
      </c>
      <c r="C54" s="87" t="s">
        <v>65</v>
      </c>
      <c r="D54" s="79">
        <v>0</v>
      </c>
      <c r="E54" s="79">
        <v>35.960384844933635</v>
      </c>
      <c r="F54" s="79">
        <v>3.9104308508471681</v>
      </c>
      <c r="G54" s="79">
        <v>44.18999158332997</v>
      </c>
      <c r="H54" s="79">
        <v>14.890576556377058</v>
      </c>
      <c r="I54" s="79">
        <v>1384.4466645493708</v>
      </c>
      <c r="J54" s="79">
        <v>1.0020193624728395</v>
      </c>
      <c r="K54" s="79">
        <v>137.22983735099328</v>
      </c>
      <c r="L54" s="79">
        <v>4.9495434318907288</v>
      </c>
      <c r="M54" s="79">
        <v>9.0998004153356307E-2</v>
      </c>
      <c r="N54" s="79">
        <v>0.79551012844417834</v>
      </c>
      <c r="O54" s="79">
        <v>19.839571708426998</v>
      </c>
      <c r="P54" s="79">
        <v>5.1523610123860628</v>
      </c>
      <c r="Q54" s="79">
        <v>18.480850914694084</v>
      </c>
      <c r="R54" s="79">
        <v>0.21076733174040055</v>
      </c>
      <c r="S54" s="79">
        <v>133.68953340599123</v>
      </c>
      <c r="T54" s="79">
        <v>56.356703758477295</v>
      </c>
      <c r="U54" s="79">
        <v>34.214722143366053</v>
      </c>
      <c r="V54" s="79">
        <v>123.21565860231935</v>
      </c>
      <c r="W54" s="79">
        <v>107.34603200256089</v>
      </c>
      <c r="X54" s="79">
        <v>0.13903031366026794</v>
      </c>
      <c r="Y54" s="79">
        <v>48.772871283765049</v>
      </c>
      <c r="Z54" s="79">
        <v>0.8822664608328199</v>
      </c>
      <c r="AA54" s="79">
        <v>178.92854675377043</v>
      </c>
      <c r="AB54" s="79">
        <v>0</v>
      </c>
      <c r="AC54" s="79">
        <v>13.188830138196563</v>
      </c>
      <c r="AD54" s="79">
        <v>845.553104444572</v>
      </c>
      <c r="AE54" s="79">
        <v>96.703886953555468</v>
      </c>
      <c r="AF54" s="79">
        <v>594.55578777317373</v>
      </c>
      <c r="AG54" s="79">
        <v>434.27821444861706</v>
      </c>
      <c r="AH54" s="79">
        <v>146.35700660225621</v>
      </c>
      <c r="AI54" s="79">
        <v>1.8656548769957409E-2</v>
      </c>
      <c r="AJ54" s="79">
        <v>6.2540474324559634</v>
      </c>
      <c r="AK54" s="79">
        <v>193.60434996379703</v>
      </c>
      <c r="AL54" s="79">
        <v>34.375021589600728</v>
      </c>
      <c r="AM54" s="79">
        <v>166.26307478126296</v>
      </c>
      <c r="AN54" s="79">
        <v>11.198000640677467</v>
      </c>
      <c r="AO54" s="79">
        <v>22.94867250231643</v>
      </c>
      <c r="AP54" s="79">
        <v>709.78365931005294</v>
      </c>
      <c r="AQ54" s="79">
        <v>99.343793995761658</v>
      </c>
      <c r="AR54" s="79">
        <v>1066.7318047001788</v>
      </c>
      <c r="AS54" s="79">
        <v>316.98097958840992</v>
      </c>
      <c r="AT54" s="79">
        <v>2.3617041157027061</v>
      </c>
      <c r="AU54" s="79">
        <v>907.54054134410535</v>
      </c>
      <c r="AV54" s="79">
        <v>139.30305125873338</v>
      </c>
      <c r="AW54" s="79">
        <v>319.78849276384148</v>
      </c>
      <c r="AX54" s="79">
        <v>7.4509737068493749</v>
      </c>
      <c r="AY54" s="79">
        <v>138.54935799643081</v>
      </c>
      <c r="AZ54" s="79">
        <v>33.542393793510215</v>
      </c>
      <c r="BA54" s="79">
        <v>3.6233099607096442</v>
      </c>
      <c r="BB54" s="79">
        <v>2.219725613117522</v>
      </c>
      <c r="BC54" s="79">
        <v>199.69573664376</v>
      </c>
      <c r="BD54" s="79">
        <v>184.16067591512177</v>
      </c>
      <c r="BE54" s="79">
        <v>704.61595291160586</v>
      </c>
      <c r="BF54" s="79">
        <v>22.298177967087295</v>
      </c>
      <c r="BG54" s="79">
        <v>17.937095103339608</v>
      </c>
      <c r="BH54" s="79">
        <v>3.3542623892944436</v>
      </c>
      <c r="BI54" s="79">
        <v>99.79466641457941</v>
      </c>
      <c r="BJ54" s="79">
        <v>14.111266243876116</v>
      </c>
      <c r="BK54" s="79">
        <v>66.627196607735982</v>
      </c>
      <c r="BL54" s="79">
        <v>21.900073461186611</v>
      </c>
      <c r="BM54" s="79">
        <v>743.10158231220078</v>
      </c>
      <c r="BN54" s="79">
        <v>0</v>
      </c>
      <c r="BO54" s="79">
        <v>0</v>
      </c>
      <c r="BP54" s="125">
        <v>10744.810000291251</v>
      </c>
      <c r="BQ54" s="79">
        <v>105605.75936116534</v>
      </c>
      <c r="BR54" s="79">
        <v>109.89861059016263</v>
      </c>
      <c r="BS54" s="125">
        <v>105715.6579717555</v>
      </c>
      <c r="BT54" s="79">
        <v>0</v>
      </c>
      <c r="BU54" s="79">
        <v>0</v>
      </c>
      <c r="BV54" s="125">
        <v>0</v>
      </c>
      <c r="BW54" s="79">
        <v>0</v>
      </c>
      <c r="BX54" s="125">
        <v>105715.6579717555</v>
      </c>
      <c r="BY54" s="127">
        <v>116460.46797204675</v>
      </c>
      <c r="BZ54" s="103"/>
      <c r="CB54" s="84"/>
    </row>
    <row r="55" spans="1:80" ht="14.25" customHeight="1">
      <c r="A55" s="33" t="s">
        <v>488</v>
      </c>
      <c r="B55" s="22" t="s">
        <v>382</v>
      </c>
      <c r="C55" s="87" t="s">
        <v>152</v>
      </c>
      <c r="D55" s="79">
        <v>0</v>
      </c>
      <c r="E55" s="79">
        <v>13.811173421642088</v>
      </c>
      <c r="F55" s="79">
        <v>32.076904625816475</v>
      </c>
      <c r="G55" s="79">
        <v>37.787231752267829</v>
      </c>
      <c r="H55" s="79">
        <v>63.407546328859397</v>
      </c>
      <c r="I55" s="79">
        <v>386.58631428243166</v>
      </c>
      <c r="J55" s="79">
        <v>9.3476783736806957E-2</v>
      </c>
      <c r="K55" s="79">
        <v>25.898358789391999</v>
      </c>
      <c r="L55" s="79">
        <v>0.99528495713664067</v>
      </c>
      <c r="M55" s="79">
        <v>5.3065135257260687</v>
      </c>
      <c r="N55" s="79">
        <v>0.50826775179497741</v>
      </c>
      <c r="O55" s="79">
        <v>47.623827705412864</v>
      </c>
      <c r="P55" s="79">
        <v>0.30076965957100354</v>
      </c>
      <c r="Q55" s="79">
        <v>10.029369997532084</v>
      </c>
      <c r="R55" s="79">
        <v>5.3886134618288922E-2</v>
      </c>
      <c r="S55" s="79">
        <v>145.5744718173006</v>
      </c>
      <c r="T55" s="79">
        <v>0</v>
      </c>
      <c r="U55" s="79">
        <v>14.214424365101175</v>
      </c>
      <c r="V55" s="79">
        <v>0</v>
      </c>
      <c r="W55" s="79">
        <v>0</v>
      </c>
      <c r="X55" s="79">
        <v>0</v>
      </c>
      <c r="Y55" s="79">
        <v>9.9210444776996312</v>
      </c>
      <c r="Z55" s="79">
        <v>1.464467084260566</v>
      </c>
      <c r="AA55" s="79">
        <v>694.65553843162706</v>
      </c>
      <c r="AB55" s="79">
        <v>0</v>
      </c>
      <c r="AC55" s="79">
        <v>4.1971609434839499</v>
      </c>
      <c r="AD55" s="79">
        <v>2166.5698670363458</v>
      </c>
      <c r="AE55" s="79">
        <v>407.49694650371396</v>
      </c>
      <c r="AF55" s="79">
        <v>1243.9638116320928</v>
      </c>
      <c r="AG55" s="79">
        <v>2129.3630503071536</v>
      </c>
      <c r="AH55" s="79">
        <v>2276.2396924314594</v>
      </c>
      <c r="AI55" s="79">
        <v>0.11550945854648191</v>
      </c>
      <c r="AJ55" s="79">
        <v>6.3017042481155023</v>
      </c>
      <c r="AK55" s="79">
        <v>463.6245515224785</v>
      </c>
      <c r="AL55" s="79">
        <v>19.285832785545114</v>
      </c>
      <c r="AM55" s="79">
        <v>81.638748088433076</v>
      </c>
      <c r="AN55" s="79">
        <v>8.7368529604343941</v>
      </c>
      <c r="AO55" s="79">
        <v>87.220662768682701</v>
      </c>
      <c r="AP55" s="79">
        <v>643.52120951486086</v>
      </c>
      <c r="AQ55" s="79">
        <v>32.23868252116587</v>
      </c>
      <c r="AR55" s="79">
        <v>900.33203829770446</v>
      </c>
      <c r="AS55" s="79">
        <v>188.23482084552145</v>
      </c>
      <c r="AT55" s="79">
        <v>1.4024710554005131</v>
      </c>
      <c r="AU55" s="79">
        <v>20.193053432586169</v>
      </c>
      <c r="AV55" s="79">
        <v>167.41472490902964</v>
      </c>
      <c r="AW55" s="79">
        <v>1671.9256944876552</v>
      </c>
      <c r="AX55" s="79">
        <v>3.1937168687496055E-2</v>
      </c>
      <c r="AY55" s="79">
        <v>77.372180946551481</v>
      </c>
      <c r="AZ55" s="79">
        <v>2.1658184243796041</v>
      </c>
      <c r="BA55" s="79">
        <v>2.8752583252115635</v>
      </c>
      <c r="BB55" s="79">
        <v>0</v>
      </c>
      <c r="BC55" s="79">
        <v>204.61179893112063</v>
      </c>
      <c r="BD55" s="79">
        <v>35.058929720516652</v>
      </c>
      <c r="BE55" s="79">
        <v>1.0585685901757787E-3</v>
      </c>
      <c r="BF55" s="79">
        <v>0.11418489466128043</v>
      </c>
      <c r="BG55" s="79">
        <v>4.2289719638634535</v>
      </c>
      <c r="BH55" s="79">
        <v>5.5437036648589171E-2</v>
      </c>
      <c r="BI55" s="79">
        <v>138.17822684012182</v>
      </c>
      <c r="BJ55" s="79">
        <v>25.915292516494826</v>
      </c>
      <c r="BK55" s="79">
        <v>273.53687302380575</v>
      </c>
      <c r="BL55" s="79">
        <v>13.000411482877398</v>
      </c>
      <c r="BM55" s="79">
        <v>3.047444151768155</v>
      </c>
      <c r="BN55" s="79">
        <v>0</v>
      </c>
      <c r="BO55" s="79">
        <v>0</v>
      </c>
      <c r="BP55" s="125">
        <v>14790.519781637631</v>
      </c>
      <c r="BQ55" s="79">
        <v>88.779503905242549</v>
      </c>
      <c r="BR55" s="79">
        <v>0</v>
      </c>
      <c r="BS55" s="125">
        <v>88.779503905242549</v>
      </c>
      <c r="BT55" s="79">
        <v>0</v>
      </c>
      <c r="BU55" s="79">
        <v>0</v>
      </c>
      <c r="BV55" s="125">
        <v>0</v>
      </c>
      <c r="BW55" s="79">
        <v>36077.929400593683</v>
      </c>
      <c r="BX55" s="125">
        <v>36166.708904498926</v>
      </c>
      <c r="BY55" s="127">
        <v>50957.228686136557</v>
      </c>
      <c r="BZ55" s="103"/>
      <c r="CB55" s="84"/>
    </row>
    <row r="56" spans="1:80" ht="14.25" customHeight="1">
      <c r="A56" s="33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133.15021006390631</v>
      </c>
      <c r="H56" s="79">
        <v>88.218345275127731</v>
      </c>
      <c r="I56" s="79">
        <v>544.36706048927738</v>
      </c>
      <c r="J56" s="79">
        <v>0.24415767247864176</v>
      </c>
      <c r="K56" s="79">
        <v>12.166452442596219</v>
      </c>
      <c r="L56" s="79">
        <v>23.954590374846532</v>
      </c>
      <c r="M56" s="79">
        <v>0</v>
      </c>
      <c r="N56" s="79">
        <v>2.0599818293442661E-2</v>
      </c>
      <c r="O56" s="79">
        <v>5.1836116720067847E-3</v>
      </c>
      <c r="P56" s="79">
        <v>1.3989869692405155</v>
      </c>
      <c r="Q56" s="79">
        <v>16.203349314439826</v>
      </c>
      <c r="R56" s="79">
        <v>0</v>
      </c>
      <c r="S56" s="79">
        <v>34.038932292483786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39.734342258770361</v>
      </c>
      <c r="Z56" s="79">
        <v>0.50345825896829988</v>
      </c>
      <c r="AA56" s="79">
        <v>0</v>
      </c>
      <c r="AB56" s="79">
        <v>0</v>
      </c>
      <c r="AC56" s="79">
        <v>1.3863935331213391</v>
      </c>
      <c r="AD56" s="79">
        <v>19238.967635816676</v>
      </c>
      <c r="AE56" s="79">
        <v>138.50512380494544</v>
      </c>
      <c r="AF56" s="79">
        <v>652.96856232357095</v>
      </c>
      <c r="AG56" s="79">
        <v>21.291736645909243</v>
      </c>
      <c r="AH56" s="79">
        <v>58.160036189194145</v>
      </c>
      <c r="AI56" s="79">
        <v>0</v>
      </c>
      <c r="AJ56" s="79">
        <v>36.008886826891718</v>
      </c>
      <c r="AK56" s="79">
        <v>316.62974407836032</v>
      </c>
      <c r="AL56" s="79">
        <v>0</v>
      </c>
      <c r="AM56" s="79">
        <v>11.423724229182561</v>
      </c>
      <c r="AN56" s="79">
        <v>6.0015249908171659</v>
      </c>
      <c r="AO56" s="79">
        <v>149.64756972408037</v>
      </c>
      <c r="AP56" s="79">
        <v>298.40205794416147</v>
      </c>
      <c r="AQ56" s="79">
        <v>22.889419992367539</v>
      </c>
      <c r="AR56" s="79">
        <v>5139.1367917988582</v>
      </c>
      <c r="AS56" s="79">
        <v>1075.5995951026678</v>
      </c>
      <c r="AT56" s="79">
        <v>7.6959344928955744</v>
      </c>
      <c r="AU56" s="79">
        <v>31.506608245219336</v>
      </c>
      <c r="AV56" s="79">
        <v>218.73561719319321</v>
      </c>
      <c r="AW56" s="79">
        <v>6239.4826625320275</v>
      </c>
      <c r="AX56" s="79">
        <v>5.4024663583974834E-2</v>
      </c>
      <c r="AY56" s="79">
        <v>131.20734126597634</v>
      </c>
      <c r="AZ56" s="79">
        <v>83.510219771788442</v>
      </c>
      <c r="BA56" s="79">
        <v>0.31221249676327079</v>
      </c>
      <c r="BB56" s="79">
        <v>0</v>
      </c>
      <c r="BC56" s="79">
        <v>441.85498548959197</v>
      </c>
      <c r="BD56" s="79">
        <v>73.373280136761096</v>
      </c>
      <c r="BE56" s="79">
        <v>3.837786001689574E-3</v>
      </c>
      <c r="BF56" s="79">
        <v>0.61720970182718415</v>
      </c>
      <c r="BG56" s="79">
        <v>23.799305301076092</v>
      </c>
      <c r="BH56" s="79">
        <v>0.31192551771158789</v>
      </c>
      <c r="BI56" s="79">
        <v>492.50975907383497</v>
      </c>
      <c r="BJ56" s="79">
        <v>124.39570869670976</v>
      </c>
      <c r="BK56" s="79">
        <v>745.93457514267402</v>
      </c>
      <c r="BL56" s="79">
        <v>16.231327835637721</v>
      </c>
      <c r="BM56" s="79">
        <v>0</v>
      </c>
      <c r="BN56" s="79">
        <v>0</v>
      </c>
      <c r="BO56" s="79">
        <v>0</v>
      </c>
      <c r="BP56" s="125">
        <v>36692.561007186174</v>
      </c>
      <c r="BQ56" s="79">
        <v>881.19046881285215</v>
      </c>
      <c r="BR56" s="79">
        <v>2030.966142987402</v>
      </c>
      <c r="BS56" s="125">
        <v>2912.1566118002543</v>
      </c>
      <c r="BT56" s="79">
        <v>18.001273216484591</v>
      </c>
      <c r="BU56" s="79">
        <v>0</v>
      </c>
      <c r="BV56" s="125">
        <v>18.001273216484591</v>
      </c>
      <c r="BW56" s="79">
        <v>7123.8002156702632</v>
      </c>
      <c r="BX56" s="125">
        <v>10053.958100687003</v>
      </c>
      <c r="BY56" s="127">
        <v>46746.519107873173</v>
      </c>
      <c r="BZ56" s="103"/>
      <c r="CB56" s="84"/>
    </row>
    <row r="57" spans="1:80" ht="14.25" customHeight="1">
      <c r="A57" s="33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27.605602399179901</v>
      </c>
      <c r="H57" s="79">
        <v>2.4859328515576162E-3</v>
      </c>
      <c r="I57" s="79">
        <v>0.34204787573710338</v>
      </c>
      <c r="J57" s="79">
        <v>1.6746154962630133</v>
      </c>
      <c r="K57" s="79">
        <v>3.5764125945895656E-4</v>
      </c>
      <c r="L57" s="79">
        <v>2.4234179973017557E-3</v>
      </c>
      <c r="M57" s="79">
        <v>0</v>
      </c>
      <c r="N57" s="79">
        <v>2.375510543132078E-5</v>
      </c>
      <c r="O57" s="79">
        <v>0</v>
      </c>
      <c r="P57" s="79">
        <v>3.9307744570612957E-5</v>
      </c>
      <c r="Q57" s="79">
        <v>0.12656832154074613</v>
      </c>
      <c r="R57" s="79">
        <v>0</v>
      </c>
      <c r="S57" s="79">
        <v>1.1254119832781084E-2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2.3123208514066134E-4</v>
      </c>
      <c r="Z57" s="79">
        <v>7.6719439181341777E-4</v>
      </c>
      <c r="AA57" s="79">
        <v>130.0571578059766</v>
      </c>
      <c r="AB57" s="79">
        <v>0</v>
      </c>
      <c r="AC57" s="79">
        <v>1.0811966614124333E-3</v>
      </c>
      <c r="AD57" s="79">
        <v>547.68434296979194</v>
      </c>
      <c r="AE57" s="79">
        <v>70.531342818798649</v>
      </c>
      <c r="AF57" s="79">
        <v>218.66010993551771</v>
      </c>
      <c r="AG57" s="79">
        <v>57.764411491338812</v>
      </c>
      <c r="AH57" s="79">
        <v>4.8458366454425805E-2</v>
      </c>
      <c r="AI57" s="79">
        <v>0</v>
      </c>
      <c r="AJ57" s="79">
        <v>2.547667804450068E-2</v>
      </c>
      <c r="AK57" s="79">
        <v>0.28831824345225643</v>
      </c>
      <c r="AL57" s="79">
        <v>0</v>
      </c>
      <c r="AM57" s="79">
        <v>1.1000421235945031E-2</v>
      </c>
      <c r="AN57" s="79">
        <v>7.3115574563029223E-3</v>
      </c>
      <c r="AO57" s="79">
        <v>19.721648013432624</v>
      </c>
      <c r="AP57" s="79">
        <v>0.60248791585930828</v>
      </c>
      <c r="AQ57" s="79">
        <v>0.1289013995588224</v>
      </c>
      <c r="AR57" s="79">
        <v>5.6695488058369063</v>
      </c>
      <c r="AS57" s="79">
        <v>1.5114235901819157</v>
      </c>
      <c r="AT57" s="79">
        <v>1.1259181992798808E-2</v>
      </c>
      <c r="AU57" s="79">
        <v>2.3300210654130075E-2</v>
      </c>
      <c r="AV57" s="79">
        <v>33.414111704605361</v>
      </c>
      <c r="AW57" s="79">
        <v>32.387919744215324</v>
      </c>
      <c r="AX57" s="79">
        <v>134.58020137053236</v>
      </c>
      <c r="AY57" s="79">
        <v>9.277980746042628</v>
      </c>
      <c r="AZ57" s="79">
        <v>2.0990226847437611E-3</v>
      </c>
      <c r="BA57" s="79">
        <v>2.4574933609013709E-5</v>
      </c>
      <c r="BB57" s="79">
        <v>0</v>
      </c>
      <c r="BC57" s="79">
        <v>0.40825334353607207</v>
      </c>
      <c r="BD57" s="79">
        <v>1.6597296620560285</v>
      </c>
      <c r="BE57" s="79">
        <v>34.007565722845889</v>
      </c>
      <c r="BF57" s="79">
        <v>5.3647226087040209E-3</v>
      </c>
      <c r="BG57" s="79">
        <v>0.23899019155768134</v>
      </c>
      <c r="BH57" s="79">
        <v>1.8121062360318906E-3</v>
      </c>
      <c r="BI57" s="79">
        <v>4.2876102382679742</v>
      </c>
      <c r="BJ57" s="79">
        <v>9.417772187028825E-2</v>
      </c>
      <c r="BK57" s="79">
        <v>13.597207126668239</v>
      </c>
      <c r="BL57" s="79">
        <v>416.16227433726766</v>
      </c>
      <c r="BM57" s="79">
        <v>1.4411779304164263E-3</v>
      </c>
      <c r="BN57" s="79">
        <v>0</v>
      </c>
      <c r="BO57" s="79">
        <v>0</v>
      </c>
      <c r="BP57" s="125">
        <v>1762.6407608100922</v>
      </c>
      <c r="BQ57" s="79">
        <v>0</v>
      </c>
      <c r="BR57" s="79">
        <v>1542.2714338191875</v>
      </c>
      <c r="BS57" s="125">
        <v>1542.2714338191875</v>
      </c>
      <c r="BT57" s="79">
        <v>0</v>
      </c>
      <c r="BU57" s="79">
        <v>0</v>
      </c>
      <c r="BV57" s="125">
        <v>0</v>
      </c>
      <c r="BW57" s="79">
        <v>19.8309921029512</v>
      </c>
      <c r="BX57" s="125">
        <v>1562.1024259221385</v>
      </c>
      <c r="BY57" s="127">
        <v>3324.7431867322307</v>
      </c>
      <c r="BZ57" s="103"/>
      <c r="CB57" s="84"/>
    </row>
    <row r="58" spans="1:80" ht="14.25" customHeight="1">
      <c r="A58" s="33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33.778567334788264</v>
      </c>
      <c r="G58" s="79">
        <v>56.266640201783254</v>
      </c>
      <c r="H58" s="79">
        <v>175.65623594502131</v>
      </c>
      <c r="I58" s="79">
        <v>262.13393315228893</v>
      </c>
      <c r="J58" s="79">
        <v>2.3176267188742741</v>
      </c>
      <c r="K58" s="79">
        <v>1.2926574872041803</v>
      </c>
      <c r="L58" s="79">
        <v>2.3874588276302946</v>
      </c>
      <c r="M58" s="79">
        <v>0</v>
      </c>
      <c r="N58" s="79">
        <v>8.604701216035536E-2</v>
      </c>
      <c r="O58" s="79">
        <v>0</v>
      </c>
      <c r="P58" s="79">
        <v>0.14346348083639593</v>
      </c>
      <c r="Q58" s="79">
        <v>2.5174596610341449</v>
      </c>
      <c r="R58" s="79">
        <v>0</v>
      </c>
      <c r="S58" s="79">
        <v>44.333868881992935</v>
      </c>
      <c r="T58" s="79">
        <v>0</v>
      </c>
      <c r="U58" s="79">
        <v>109.84401316374115</v>
      </c>
      <c r="V58" s="79">
        <v>0</v>
      </c>
      <c r="W58" s="79">
        <v>0</v>
      </c>
      <c r="X58" s="79">
        <v>0</v>
      </c>
      <c r="Y58" s="79">
        <v>16.550589697370377</v>
      </c>
      <c r="Z58" s="79">
        <v>0.20050710267797456</v>
      </c>
      <c r="AA58" s="79">
        <v>262.66154767560386</v>
      </c>
      <c r="AB58" s="79">
        <v>0</v>
      </c>
      <c r="AC58" s="79">
        <v>13.045223309969744</v>
      </c>
      <c r="AD58" s="79">
        <v>269.20961541487515</v>
      </c>
      <c r="AE58" s="79">
        <v>298.62572934298151</v>
      </c>
      <c r="AF58" s="79">
        <v>963.27209801530284</v>
      </c>
      <c r="AG58" s="79">
        <v>239.70270848169321</v>
      </c>
      <c r="AH58" s="79">
        <v>22.365742745612653</v>
      </c>
      <c r="AI58" s="79">
        <v>0.26452889705408067</v>
      </c>
      <c r="AJ58" s="79">
        <v>13.338408115768146</v>
      </c>
      <c r="AK58" s="79">
        <v>235.72116095276348</v>
      </c>
      <c r="AL58" s="79">
        <v>80.967129543934831</v>
      </c>
      <c r="AM58" s="79">
        <v>47.366830069420693</v>
      </c>
      <c r="AN58" s="79">
        <v>17.583378655120377</v>
      </c>
      <c r="AO58" s="79">
        <v>167.84033917833534</v>
      </c>
      <c r="AP58" s="79">
        <v>5063.2490315444365</v>
      </c>
      <c r="AQ58" s="79">
        <v>15.380856164417583</v>
      </c>
      <c r="AR58" s="79">
        <v>1903.4459817731888</v>
      </c>
      <c r="AS58" s="79">
        <v>398.51180218590019</v>
      </c>
      <c r="AT58" s="79">
        <v>2.969159977176909</v>
      </c>
      <c r="AU58" s="79">
        <v>180.28688715141968</v>
      </c>
      <c r="AV58" s="79">
        <v>104.58365937603909</v>
      </c>
      <c r="AW58" s="79">
        <v>183.82373149300165</v>
      </c>
      <c r="AX58" s="79">
        <v>5.1749123294535807E-2</v>
      </c>
      <c r="AY58" s="79">
        <v>125.36636090784582</v>
      </c>
      <c r="AZ58" s="79">
        <v>1.7877554277771952</v>
      </c>
      <c r="BA58" s="79">
        <v>1.748867075805689</v>
      </c>
      <c r="BB58" s="79">
        <v>0</v>
      </c>
      <c r="BC58" s="79">
        <v>253.40052573840805</v>
      </c>
      <c r="BD58" s="79">
        <v>42.726659685976671</v>
      </c>
      <c r="BE58" s="79">
        <v>2.0801071871572648E-3</v>
      </c>
      <c r="BF58" s="79">
        <v>0.24822965788034643</v>
      </c>
      <c r="BG58" s="79">
        <v>9.0323511392247298</v>
      </c>
      <c r="BH58" s="79">
        <v>0.11841061111761378</v>
      </c>
      <c r="BI58" s="79">
        <v>197.59853054737309</v>
      </c>
      <c r="BJ58" s="79">
        <v>59.015864524163113</v>
      </c>
      <c r="BK58" s="79">
        <v>332.77543176233303</v>
      </c>
      <c r="BL58" s="79">
        <v>5.3150687158181515</v>
      </c>
      <c r="BM58" s="79">
        <v>300.77603260574932</v>
      </c>
      <c r="BN58" s="79">
        <v>0</v>
      </c>
      <c r="BO58" s="79">
        <v>0</v>
      </c>
      <c r="BP58" s="125">
        <v>12521.688536361378</v>
      </c>
      <c r="BQ58" s="79">
        <v>0</v>
      </c>
      <c r="BR58" s="79">
        <v>0</v>
      </c>
      <c r="BS58" s="125">
        <v>0</v>
      </c>
      <c r="BT58" s="79">
        <v>15.169741846799921</v>
      </c>
      <c r="BU58" s="79">
        <v>0</v>
      </c>
      <c r="BV58" s="125">
        <v>15.169741846799921</v>
      </c>
      <c r="BW58" s="79">
        <v>1391.1845458757609</v>
      </c>
      <c r="BX58" s="125">
        <v>1406.3542877225609</v>
      </c>
      <c r="BY58" s="127">
        <v>13928.042824083939</v>
      </c>
      <c r="BZ58" s="103"/>
      <c r="CB58" s="84"/>
    </row>
    <row r="59" spans="1:80" ht="14.25" customHeight="1">
      <c r="A59" s="33" t="s">
        <v>492</v>
      </c>
      <c r="B59" s="22" t="s">
        <v>352</v>
      </c>
      <c r="C59" s="87" t="s">
        <v>156</v>
      </c>
      <c r="D59" s="79">
        <v>385.50542101269326</v>
      </c>
      <c r="E59" s="79">
        <v>0</v>
      </c>
      <c r="F59" s="79">
        <v>0.49455862129379691</v>
      </c>
      <c r="G59" s="79">
        <v>4.4238273209171428</v>
      </c>
      <c r="H59" s="79">
        <v>2.9270816382780285</v>
      </c>
      <c r="I59" s="79">
        <v>58.097659657524261</v>
      </c>
      <c r="J59" s="79">
        <v>0.41493925600036119</v>
      </c>
      <c r="K59" s="79">
        <v>0.86638273920893549</v>
      </c>
      <c r="L59" s="79">
        <v>2.4795500547853351</v>
      </c>
      <c r="M59" s="79">
        <v>0</v>
      </c>
      <c r="N59" s="79">
        <v>0.32158337785545282</v>
      </c>
      <c r="O59" s="79">
        <v>0</v>
      </c>
      <c r="P59" s="79">
        <v>0.76632567090345216</v>
      </c>
      <c r="Q59" s="79">
        <v>3.4173215912251949</v>
      </c>
      <c r="R59" s="79">
        <v>4.2490833912303655E-2</v>
      </c>
      <c r="S59" s="79">
        <v>14.266378352562597</v>
      </c>
      <c r="T59" s="79">
        <v>2.422293666478139E-2</v>
      </c>
      <c r="U59" s="79">
        <v>12.745840519993541</v>
      </c>
      <c r="V59" s="79">
        <v>0.32909142517569451</v>
      </c>
      <c r="W59" s="79">
        <v>0.28704195241635466</v>
      </c>
      <c r="X59" s="79">
        <v>3.75555485809722E-4</v>
      </c>
      <c r="Y59" s="79">
        <v>1.7541945092640956</v>
      </c>
      <c r="Z59" s="79">
        <v>0.1019345031647787</v>
      </c>
      <c r="AA59" s="79">
        <v>93.801632988247619</v>
      </c>
      <c r="AB59" s="79">
        <v>0</v>
      </c>
      <c r="AC59" s="79">
        <v>1.5437170940921481</v>
      </c>
      <c r="AD59" s="79">
        <v>94.218699217029084</v>
      </c>
      <c r="AE59" s="79">
        <v>5.9035268934340905</v>
      </c>
      <c r="AF59" s="79">
        <v>8.2472926790074741</v>
      </c>
      <c r="AG59" s="79">
        <v>15.230318396321312</v>
      </c>
      <c r="AH59" s="79">
        <v>2.9105024106065431</v>
      </c>
      <c r="AI59" s="79">
        <v>0</v>
      </c>
      <c r="AJ59" s="79">
        <v>0.65512294364037993</v>
      </c>
      <c r="AK59" s="79">
        <v>11.085176716358777</v>
      </c>
      <c r="AL59" s="79">
        <v>0.54148950832217346</v>
      </c>
      <c r="AM59" s="79">
        <v>8.5401541951622395</v>
      </c>
      <c r="AN59" s="79">
        <v>2.8144257268560042</v>
      </c>
      <c r="AO59" s="79">
        <v>3.332841598389825</v>
      </c>
      <c r="AP59" s="79">
        <v>58.455630508650536</v>
      </c>
      <c r="AQ59" s="79">
        <v>0.40743502004842203</v>
      </c>
      <c r="AR59" s="79">
        <v>93.791189243250358</v>
      </c>
      <c r="AS59" s="79">
        <v>19.626727335620927</v>
      </c>
      <c r="AT59" s="79">
        <v>0.14623849133666839</v>
      </c>
      <c r="AU59" s="79">
        <v>2.5730339928522019</v>
      </c>
      <c r="AV59" s="79">
        <v>12.632795808591251</v>
      </c>
      <c r="AW59" s="79">
        <v>97.104429005466116</v>
      </c>
      <c r="AX59" s="79">
        <v>1.1642049667883554E-3</v>
      </c>
      <c r="AY59" s="79">
        <v>2.9055691362860889</v>
      </c>
      <c r="AZ59" s="79">
        <v>1.7542101816686668</v>
      </c>
      <c r="BA59" s="79">
        <v>9.6723956516287385E-6</v>
      </c>
      <c r="BB59" s="79">
        <v>1.0967559698878471</v>
      </c>
      <c r="BC59" s="79">
        <v>14.635422737392846</v>
      </c>
      <c r="BD59" s="79">
        <v>4.9662988331342346</v>
      </c>
      <c r="BE59" s="79">
        <v>8.8052816607103718E-5</v>
      </c>
      <c r="BF59" s="79">
        <v>1.1810871003842963E-2</v>
      </c>
      <c r="BG59" s="79">
        <v>0.42439977640329823</v>
      </c>
      <c r="BH59" s="79">
        <v>5.7089167227823293E-3</v>
      </c>
      <c r="BI59" s="79">
        <v>9.0388774790271373</v>
      </c>
      <c r="BJ59" s="79">
        <v>2.3909496534781738</v>
      </c>
      <c r="BK59" s="79">
        <v>13.623538946400069</v>
      </c>
      <c r="BL59" s="79">
        <v>3.8423906825070679E-2</v>
      </c>
      <c r="BM59" s="79">
        <v>38.099235105568553</v>
      </c>
      <c r="BN59" s="79">
        <v>0</v>
      </c>
      <c r="BO59" s="79">
        <v>0</v>
      </c>
      <c r="BP59" s="125">
        <v>1111.8210647465874</v>
      </c>
      <c r="BQ59" s="79">
        <v>2548.9093174433674</v>
      </c>
      <c r="BR59" s="79">
        <v>169.80742415020876</v>
      </c>
      <c r="BS59" s="125">
        <v>2718.716741593576</v>
      </c>
      <c r="BT59" s="79">
        <v>4.4352887376347434</v>
      </c>
      <c r="BU59" s="79">
        <v>0</v>
      </c>
      <c r="BV59" s="125">
        <v>4.4352887376347434</v>
      </c>
      <c r="BW59" s="79">
        <v>1918.5303581779474</v>
      </c>
      <c r="BX59" s="125">
        <v>4641.682388509158</v>
      </c>
      <c r="BY59" s="127">
        <v>5753.5034532557456</v>
      </c>
      <c r="BZ59" s="103"/>
      <c r="CB59" s="84"/>
    </row>
    <row r="60" spans="1:80" ht="14.25" customHeight="1">
      <c r="A60" s="33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43.973266333024412</v>
      </c>
      <c r="H60" s="79">
        <v>1.8889520247012705</v>
      </c>
      <c r="I60" s="79">
        <v>106.28912171656428</v>
      </c>
      <c r="J60" s="79">
        <v>3.2113157379317567E-2</v>
      </c>
      <c r="K60" s="79">
        <v>0.28437592720834953</v>
      </c>
      <c r="L60" s="79">
        <v>0.11001907874956872</v>
      </c>
      <c r="M60" s="79">
        <v>0</v>
      </c>
      <c r="N60" s="79">
        <v>1.8598008501627832E-2</v>
      </c>
      <c r="O60" s="79">
        <v>0</v>
      </c>
      <c r="P60" s="79">
        <v>0.40701700296496807</v>
      </c>
      <c r="Q60" s="79">
        <v>0.50513029890957284</v>
      </c>
      <c r="R60" s="79">
        <v>0</v>
      </c>
      <c r="S60" s="79">
        <v>39.355401674664996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0.26058521099874543</v>
      </c>
      <c r="Z60" s="79">
        <v>0.1186594982303469</v>
      </c>
      <c r="AA60" s="79">
        <v>1.7562057644021241</v>
      </c>
      <c r="AB60" s="79">
        <v>0</v>
      </c>
      <c r="AC60" s="79">
        <v>1.3050692693071677</v>
      </c>
      <c r="AD60" s="79">
        <v>207.67646589376824</v>
      </c>
      <c r="AE60" s="79">
        <v>2.7116635584110576</v>
      </c>
      <c r="AF60" s="79">
        <v>318.8880066285123</v>
      </c>
      <c r="AG60" s="79">
        <v>7.7892905913667549</v>
      </c>
      <c r="AH60" s="79">
        <v>57.637645261208419</v>
      </c>
      <c r="AI60" s="79">
        <v>0</v>
      </c>
      <c r="AJ60" s="79">
        <v>1.9319719914646405</v>
      </c>
      <c r="AK60" s="79">
        <v>31.232520747914712</v>
      </c>
      <c r="AL60" s="79">
        <v>0</v>
      </c>
      <c r="AM60" s="79">
        <v>4.1234659989162221</v>
      </c>
      <c r="AN60" s="79">
        <v>0.33144783777805847</v>
      </c>
      <c r="AO60" s="79">
        <v>3.0437324890155617</v>
      </c>
      <c r="AP60" s="79">
        <v>0.54841627202093368</v>
      </c>
      <c r="AQ60" s="79">
        <v>5.227304741808541</v>
      </c>
      <c r="AR60" s="79">
        <v>110.44700788745543</v>
      </c>
      <c r="AS60" s="79">
        <v>35.894429486384524</v>
      </c>
      <c r="AT60" s="79">
        <v>0.26743324962590248</v>
      </c>
      <c r="AU60" s="79">
        <v>0.64838346259090918</v>
      </c>
      <c r="AV60" s="79">
        <v>6.4328231209237288</v>
      </c>
      <c r="AW60" s="79">
        <v>10.114340064433726</v>
      </c>
      <c r="AX60" s="79">
        <v>2.2712540559000575E-3</v>
      </c>
      <c r="AY60" s="79">
        <v>5.5098151391721402</v>
      </c>
      <c r="AZ60" s="79">
        <v>8.5748407592485032E-2</v>
      </c>
      <c r="BA60" s="79">
        <v>7.8230072796419067E-3</v>
      </c>
      <c r="BB60" s="79">
        <v>0</v>
      </c>
      <c r="BC60" s="79">
        <v>44.223739153405091</v>
      </c>
      <c r="BD60" s="79">
        <v>0.92145673799468664</v>
      </c>
      <c r="BE60" s="79">
        <v>1.7773280446185707E-3</v>
      </c>
      <c r="BF60" s="79">
        <v>8.8744262911540694E-2</v>
      </c>
      <c r="BG60" s="79">
        <v>2.6895762963374942E-2</v>
      </c>
      <c r="BH60" s="79">
        <v>3.4960778257754057E-4</v>
      </c>
      <c r="BI60" s="79">
        <v>8.2464529558567818</v>
      </c>
      <c r="BJ60" s="79">
        <v>2.4113565884648769</v>
      </c>
      <c r="BK60" s="79">
        <v>46.799611722359366</v>
      </c>
      <c r="BL60" s="79">
        <v>0.68583008460718686</v>
      </c>
      <c r="BM60" s="79">
        <v>0.36057066579712754</v>
      </c>
      <c r="BN60" s="79">
        <v>0</v>
      </c>
      <c r="BO60" s="79">
        <v>0</v>
      </c>
      <c r="BP60" s="125">
        <v>1110.6233069274942</v>
      </c>
      <c r="BQ60" s="79">
        <v>5968.5678282993167</v>
      </c>
      <c r="BR60" s="79">
        <v>0</v>
      </c>
      <c r="BS60" s="125">
        <v>5968.5678282993167</v>
      </c>
      <c r="BT60" s="79">
        <v>0</v>
      </c>
      <c r="BU60" s="79">
        <v>0</v>
      </c>
      <c r="BV60" s="125">
        <v>0</v>
      </c>
      <c r="BW60" s="79">
        <v>834.85296993723989</v>
      </c>
      <c r="BX60" s="125">
        <v>6803.4207982365569</v>
      </c>
      <c r="BY60" s="127">
        <v>7914.044105164051</v>
      </c>
      <c r="BZ60" s="103"/>
      <c r="CB60" s="84"/>
    </row>
    <row r="61" spans="1:80" ht="14.25" customHeight="1">
      <c r="A61" s="33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17.819096136801921</v>
      </c>
      <c r="H61" s="79">
        <v>0.46944417461241589</v>
      </c>
      <c r="I61" s="79">
        <v>14.595728063826192</v>
      </c>
      <c r="J61" s="79">
        <v>7.9208844728320433E-4</v>
      </c>
      <c r="K61" s="79">
        <v>6.9613460719945411E-2</v>
      </c>
      <c r="L61" s="79">
        <v>0.2975424459806314</v>
      </c>
      <c r="M61" s="79">
        <v>0</v>
      </c>
      <c r="N61" s="79">
        <v>3.0165056302119408E-3</v>
      </c>
      <c r="O61" s="79">
        <v>0</v>
      </c>
      <c r="P61" s="79">
        <v>7.1263239580441505E-3</v>
      </c>
      <c r="Q61" s="79">
        <v>8.9267179145458113E-3</v>
      </c>
      <c r="R61" s="79">
        <v>0</v>
      </c>
      <c r="S61" s="79">
        <v>0.3085427483340995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2.0033005474899453E-2</v>
      </c>
      <c r="Z61" s="79">
        <v>7.407858249965095E-2</v>
      </c>
      <c r="AA61" s="79">
        <v>1.4739282690355071</v>
      </c>
      <c r="AB61" s="79">
        <v>0</v>
      </c>
      <c r="AC61" s="79">
        <v>0.20418600569894318</v>
      </c>
      <c r="AD61" s="79">
        <v>56.236319766410517</v>
      </c>
      <c r="AE61" s="79">
        <v>1.041670969476294</v>
      </c>
      <c r="AF61" s="79">
        <v>19.629325871747561</v>
      </c>
      <c r="AG61" s="79">
        <v>2.5572898443467129</v>
      </c>
      <c r="AH61" s="79">
        <v>8.5181356524761043</v>
      </c>
      <c r="AI61" s="79">
        <v>0</v>
      </c>
      <c r="AJ61" s="79">
        <v>5.3304962453347722</v>
      </c>
      <c r="AK61" s="79">
        <v>45.974763871494531</v>
      </c>
      <c r="AL61" s="79">
        <v>0</v>
      </c>
      <c r="AM61" s="79">
        <v>1.0724467778662863</v>
      </c>
      <c r="AN61" s="79">
        <v>0.88838757094257592</v>
      </c>
      <c r="AO61" s="79">
        <v>26.718207831676459</v>
      </c>
      <c r="AP61" s="79">
        <v>2.8708950892236094</v>
      </c>
      <c r="AQ61" s="79">
        <v>2.4863547092246217</v>
      </c>
      <c r="AR61" s="79">
        <v>20.315614886450739</v>
      </c>
      <c r="AS61" s="79">
        <v>159.18970725721036</v>
      </c>
      <c r="AT61" s="79">
        <v>1.1860649632719791</v>
      </c>
      <c r="AU61" s="79">
        <v>4.5499006885779156</v>
      </c>
      <c r="AV61" s="79">
        <v>22.661045996742285</v>
      </c>
      <c r="AW61" s="79">
        <v>35.629995171586927</v>
      </c>
      <c r="AX61" s="79">
        <v>8.0095300538733094E-3</v>
      </c>
      <c r="AY61" s="79">
        <v>19.409542556868878</v>
      </c>
      <c r="AZ61" s="79">
        <v>0.3555624938919808</v>
      </c>
      <c r="BA61" s="79">
        <v>0</v>
      </c>
      <c r="BB61" s="79">
        <v>0</v>
      </c>
      <c r="BC61" s="79">
        <v>65.09803472940068</v>
      </c>
      <c r="BD61" s="79">
        <v>3.2460477493484672</v>
      </c>
      <c r="BE61" s="79">
        <v>7.1601355010412191E-4</v>
      </c>
      <c r="BF61" s="79">
        <v>8.9476330892026015E-2</v>
      </c>
      <c r="BG61" s="79">
        <v>3.4335532138868761</v>
      </c>
      <c r="BH61" s="79">
        <v>4.5014310759239201E-2</v>
      </c>
      <c r="BI61" s="79">
        <v>12.756096759987733</v>
      </c>
      <c r="BJ61" s="79">
        <v>18.692812051761507</v>
      </c>
      <c r="BK61" s="79">
        <v>110.38721415509634</v>
      </c>
      <c r="BL61" s="79">
        <v>0.30972779521159222</v>
      </c>
      <c r="BM61" s="79">
        <v>0.29060047366522729</v>
      </c>
      <c r="BN61" s="79">
        <v>0</v>
      </c>
      <c r="BO61" s="79">
        <v>0</v>
      </c>
      <c r="BP61" s="125">
        <v>686.33108585736898</v>
      </c>
      <c r="BQ61" s="79">
        <v>11.567526365307669</v>
      </c>
      <c r="BR61" s="79">
        <v>0</v>
      </c>
      <c r="BS61" s="125">
        <v>11.567526365307669</v>
      </c>
      <c r="BT61" s="79">
        <v>0</v>
      </c>
      <c r="BU61" s="79">
        <v>0</v>
      </c>
      <c r="BV61" s="125">
        <v>0</v>
      </c>
      <c r="BW61" s="79">
        <v>0</v>
      </c>
      <c r="BX61" s="125">
        <v>11.567526365307669</v>
      </c>
      <c r="BY61" s="127">
        <v>697.89861222267666</v>
      </c>
      <c r="BZ61" s="103"/>
      <c r="CB61" s="84"/>
    </row>
    <row r="62" spans="1:80" ht="14.25" customHeight="1">
      <c r="A62" s="33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1.6898712608169598E-2</v>
      </c>
      <c r="G62" s="79">
        <v>39.441739439189547</v>
      </c>
      <c r="H62" s="79">
        <v>3.4487134958367549</v>
      </c>
      <c r="I62" s="79">
        <v>136.57637808455786</v>
      </c>
      <c r="J62" s="79">
        <v>0.34117556451722514</v>
      </c>
      <c r="K62" s="79">
        <v>20.405074939358521</v>
      </c>
      <c r="L62" s="79">
        <v>4.4111511324626325E-2</v>
      </c>
      <c r="M62" s="79">
        <v>0</v>
      </c>
      <c r="N62" s="79">
        <v>5.6967371525677407E-2</v>
      </c>
      <c r="O62" s="79">
        <v>0.18167424946001076</v>
      </c>
      <c r="P62" s="79">
        <v>3.0618912766223985</v>
      </c>
      <c r="Q62" s="79">
        <v>11.005628359321284</v>
      </c>
      <c r="R62" s="79">
        <v>0.87950762194275534</v>
      </c>
      <c r="S62" s="79">
        <v>3.6812134196607289</v>
      </c>
      <c r="T62" s="79">
        <v>0.68730798149149519</v>
      </c>
      <c r="U62" s="79">
        <v>70.155543161666372</v>
      </c>
      <c r="V62" s="79">
        <v>10.444858586404502</v>
      </c>
      <c r="W62" s="79">
        <v>9.0996104662203248</v>
      </c>
      <c r="X62" s="79">
        <v>1.1788855963607939E-2</v>
      </c>
      <c r="Y62" s="79">
        <v>3.7245828145202573</v>
      </c>
      <c r="Z62" s="79">
        <v>0.96179840603972822</v>
      </c>
      <c r="AA62" s="79">
        <v>78.939797921547139</v>
      </c>
      <c r="AB62" s="79">
        <v>0</v>
      </c>
      <c r="AC62" s="79">
        <v>0.95040477940173596</v>
      </c>
      <c r="AD62" s="79">
        <v>266.507297182885</v>
      </c>
      <c r="AE62" s="79">
        <v>24.318083931303494</v>
      </c>
      <c r="AF62" s="79">
        <v>60.736715223222966</v>
      </c>
      <c r="AG62" s="79">
        <v>5.2349006106084763</v>
      </c>
      <c r="AH62" s="79">
        <v>227.57313062194859</v>
      </c>
      <c r="AI62" s="79">
        <v>0.56161456946347554</v>
      </c>
      <c r="AJ62" s="79">
        <v>19.444370479544943</v>
      </c>
      <c r="AK62" s="79">
        <v>140.48046964985139</v>
      </c>
      <c r="AL62" s="79">
        <v>34.192794399701874</v>
      </c>
      <c r="AM62" s="79">
        <v>2.2989613591289499</v>
      </c>
      <c r="AN62" s="79">
        <v>6.2090709713750469E-2</v>
      </c>
      <c r="AO62" s="79">
        <v>3.9209147270890963</v>
      </c>
      <c r="AP62" s="79">
        <v>261.61520298719279</v>
      </c>
      <c r="AQ62" s="79">
        <v>20.635627924921323</v>
      </c>
      <c r="AR62" s="79">
        <v>6.4973162313241755</v>
      </c>
      <c r="AS62" s="79">
        <v>3.5700526100555465</v>
      </c>
      <c r="AT62" s="79">
        <v>2.6598017087266071E-2</v>
      </c>
      <c r="AU62" s="79">
        <v>5.4140725248750998</v>
      </c>
      <c r="AV62" s="79">
        <v>44.040983291162775</v>
      </c>
      <c r="AW62" s="79">
        <v>87.849545976391269</v>
      </c>
      <c r="AX62" s="79">
        <v>6.9763382585084277E-3</v>
      </c>
      <c r="AY62" s="79">
        <v>16.897871931859534</v>
      </c>
      <c r="AZ62" s="79">
        <v>0.52411289245996806</v>
      </c>
      <c r="BA62" s="79">
        <v>0.19181305112274202</v>
      </c>
      <c r="BB62" s="79">
        <v>0.88693812860466248</v>
      </c>
      <c r="BC62" s="79">
        <v>269.42806085643883</v>
      </c>
      <c r="BD62" s="79">
        <v>46.920130782829347</v>
      </c>
      <c r="BE62" s="79">
        <v>1.8772696940835912E-3</v>
      </c>
      <c r="BF62" s="79">
        <v>9.3646384584062478E-2</v>
      </c>
      <c r="BG62" s="79">
        <v>6.4036395974520399</v>
      </c>
      <c r="BH62" s="79">
        <v>8.3945267761430131E-2</v>
      </c>
      <c r="BI62" s="79">
        <v>7.9782570374038739</v>
      </c>
      <c r="BJ62" s="79">
        <v>3.0798227009139105</v>
      </c>
      <c r="BK62" s="79">
        <v>101.39356249282376</v>
      </c>
      <c r="BL62" s="79">
        <v>0.60037712797279474</v>
      </c>
      <c r="BM62" s="79">
        <v>0.27532207258333008</v>
      </c>
      <c r="BN62" s="79">
        <v>0</v>
      </c>
      <c r="BO62" s="79">
        <v>0</v>
      </c>
      <c r="BP62" s="125">
        <v>2063.863763979416</v>
      </c>
      <c r="BQ62" s="79">
        <v>5291.4998420723941</v>
      </c>
      <c r="BR62" s="79">
        <v>0</v>
      </c>
      <c r="BS62" s="125">
        <v>5291.4998420723941</v>
      </c>
      <c r="BT62" s="79">
        <v>0</v>
      </c>
      <c r="BU62" s="79">
        <v>0</v>
      </c>
      <c r="BV62" s="125">
        <v>0</v>
      </c>
      <c r="BW62" s="79">
        <v>8654.68166316311</v>
      </c>
      <c r="BX62" s="125">
        <v>13946.181505235505</v>
      </c>
      <c r="BY62" s="127">
        <v>16010.045269214921</v>
      </c>
      <c r="BZ62" s="103"/>
      <c r="CB62" s="84"/>
    </row>
    <row r="63" spans="1:80" ht="14.25" customHeight="1">
      <c r="A63" s="33" t="s">
        <v>496</v>
      </c>
      <c r="B63" s="22" t="s">
        <v>388</v>
      </c>
      <c r="C63" s="87" t="s">
        <v>160</v>
      </c>
      <c r="D63" s="79">
        <v>0.25528174860044917</v>
      </c>
      <c r="E63" s="79">
        <v>0</v>
      </c>
      <c r="F63" s="79">
        <v>0</v>
      </c>
      <c r="G63" s="79">
        <v>123.51310316004215</v>
      </c>
      <c r="H63" s="79">
        <v>35.80718487049986</v>
      </c>
      <c r="I63" s="79">
        <v>880.81068429297522</v>
      </c>
      <c r="J63" s="79">
        <v>3.4847653795267504</v>
      </c>
      <c r="K63" s="79">
        <v>19.636365096913632</v>
      </c>
      <c r="L63" s="79">
        <v>21.420813647362717</v>
      </c>
      <c r="M63" s="79">
        <v>0</v>
      </c>
      <c r="N63" s="79">
        <v>2.6829577413470975</v>
      </c>
      <c r="O63" s="79">
        <v>66.704471275391569</v>
      </c>
      <c r="P63" s="79">
        <v>20.155618345797798</v>
      </c>
      <c r="Q63" s="79">
        <v>37.748911281272484</v>
      </c>
      <c r="R63" s="79">
        <v>0.30507783974332681</v>
      </c>
      <c r="S63" s="79">
        <v>312.92425868279389</v>
      </c>
      <c r="T63" s="79">
        <v>1.3159569156745583</v>
      </c>
      <c r="U63" s="79">
        <v>96.802903217332158</v>
      </c>
      <c r="V63" s="79">
        <v>2.6047347869857518</v>
      </c>
      <c r="W63" s="79">
        <v>2.2692500799322093</v>
      </c>
      <c r="X63" s="79">
        <v>2.9446371694178434E-3</v>
      </c>
      <c r="Y63" s="79">
        <v>20.037572581865739</v>
      </c>
      <c r="Z63" s="79">
        <v>5.212370874505309</v>
      </c>
      <c r="AA63" s="79">
        <v>1514.809076487029</v>
      </c>
      <c r="AB63" s="79">
        <v>0</v>
      </c>
      <c r="AC63" s="79">
        <v>70.222009773770694</v>
      </c>
      <c r="AD63" s="79">
        <v>4872.9184776329848</v>
      </c>
      <c r="AE63" s="79">
        <v>87.820053458130673</v>
      </c>
      <c r="AF63" s="79">
        <v>939.40668427260243</v>
      </c>
      <c r="AG63" s="79">
        <v>307.75535282070376</v>
      </c>
      <c r="AH63" s="79">
        <v>6545.6299880481774</v>
      </c>
      <c r="AI63" s="79">
        <v>2.5880036765884306E-2</v>
      </c>
      <c r="AJ63" s="79">
        <v>4.8172166541894494</v>
      </c>
      <c r="AK63" s="79">
        <v>295.07099718638744</v>
      </c>
      <c r="AL63" s="79">
        <v>13.588025372460873</v>
      </c>
      <c r="AM63" s="79">
        <v>198.60416716443834</v>
      </c>
      <c r="AN63" s="79">
        <v>59.674932387951117</v>
      </c>
      <c r="AO63" s="79">
        <v>123.02355744257076</v>
      </c>
      <c r="AP63" s="79">
        <v>3979.2690503370486</v>
      </c>
      <c r="AQ63" s="79">
        <v>10.306786748313925</v>
      </c>
      <c r="AR63" s="79">
        <v>1165.1655038172171</v>
      </c>
      <c r="AS63" s="79">
        <v>217.46404994030451</v>
      </c>
      <c r="AT63" s="79">
        <v>1.6104802994789058</v>
      </c>
      <c r="AU63" s="79">
        <v>73.643528019950082</v>
      </c>
      <c r="AV63" s="79">
        <v>255.95714588894663</v>
      </c>
      <c r="AW63" s="79">
        <v>2423.3553985984404</v>
      </c>
      <c r="AX63" s="79">
        <v>8.3407812148308746</v>
      </c>
      <c r="AY63" s="79">
        <v>90.137938162691654</v>
      </c>
      <c r="AZ63" s="79">
        <v>27.306263498987647</v>
      </c>
      <c r="BA63" s="79">
        <v>2.897768014876766E-5</v>
      </c>
      <c r="BB63" s="79">
        <v>8.0404653651518903</v>
      </c>
      <c r="BC63" s="79">
        <v>266.32095166120291</v>
      </c>
      <c r="BD63" s="79">
        <v>319.67898216490681</v>
      </c>
      <c r="BE63" s="79">
        <v>7133.6263014286424</v>
      </c>
      <c r="BF63" s="79">
        <v>211.30444146383789</v>
      </c>
      <c r="BG63" s="79">
        <v>1612.2776569843695</v>
      </c>
      <c r="BH63" s="79">
        <v>41.993063133620694</v>
      </c>
      <c r="BI63" s="79">
        <v>230.12334381451777</v>
      </c>
      <c r="BJ63" s="79">
        <v>36.111707311959634</v>
      </c>
      <c r="BK63" s="79">
        <v>279.65969060045614</v>
      </c>
      <c r="BL63" s="79">
        <v>5.1418335617101176</v>
      </c>
      <c r="BM63" s="79">
        <v>307.92400288208177</v>
      </c>
      <c r="BN63" s="79">
        <v>0</v>
      </c>
      <c r="BO63" s="79">
        <v>0</v>
      </c>
      <c r="BP63" s="125">
        <v>35391.821041070245</v>
      </c>
      <c r="BQ63" s="79">
        <v>2938.1475014677235</v>
      </c>
      <c r="BR63" s="79">
        <v>785.02126880083972</v>
      </c>
      <c r="BS63" s="125">
        <v>3723.1687702685631</v>
      </c>
      <c r="BT63" s="79">
        <v>0</v>
      </c>
      <c r="BU63" s="79">
        <v>0</v>
      </c>
      <c r="BV63" s="125">
        <v>0</v>
      </c>
      <c r="BW63" s="79">
        <v>32794.253887536135</v>
      </c>
      <c r="BX63" s="125">
        <v>36517.422657804695</v>
      </c>
      <c r="BY63" s="127">
        <v>71909.24369887494</v>
      </c>
      <c r="BZ63" s="103"/>
      <c r="CB63" s="84"/>
    </row>
    <row r="64" spans="1:80" ht="14.25" customHeight="1">
      <c r="A64" s="33" t="s">
        <v>497</v>
      </c>
      <c r="B64" s="22" t="s">
        <v>389</v>
      </c>
      <c r="C64" s="87" t="s">
        <v>67</v>
      </c>
      <c r="D64" s="79">
        <v>0</v>
      </c>
      <c r="E64" s="79">
        <v>2.8091042804454323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1.426758409520366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0.14010198342527763</v>
      </c>
      <c r="AA64" s="79">
        <v>0</v>
      </c>
      <c r="AB64" s="79">
        <v>0</v>
      </c>
      <c r="AC64" s="79">
        <v>235.46910158386967</v>
      </c>
      <c r="AD64" s="79">
        <v>106.76658480293105</v>
      </c>
      <c r="AE64" s="79">
        <v>0</v>
      </c>
      <c r="AF64" s="79">
        <v>145.88734079393913</v>
      </c>
      <c r="AG64" s="79">
        <v>0</v>
      </c>
      <c r="AH64" s="79">
        <v>32.048018008243005</v>
      </c>
      <c r="AI64" s="79">
        <v>0</v>
      </c>
      <c r="AJ64" s="79">
        <v>0</v>
      </c>
      <c r="AK64" s="79">
        <v>8.4023209902693363</v>
      </c>
      <c r="AL64" s="79">
        <v>0</v>
      </c>
      <c r="AM64" s="79">
        <v>3.9806218008161998</v>
      </c>
      <c r="AN64" s="79">
        <v>0</v>
      </c>
      <c r="AO64" s="79">
        <v>0.73325605221427437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661.28208789607504</v>
      </c>
      <c r="AX64" s="79">
        <v>33.072710034436199</v>
      </c>
      <c r="AY64" s="79">
        <v>0</v>
      </c>
      <c r="AZ64" s="79">
        <v>7.2267313408549114</v>
      </c>
      <c r="BA64" s="79">
        <v>0</v>
      </c>
      <c r="BB64" s="79">
        <v>0</v>
      </c>
      <c r="BC64" s="79">
        <v>0</v>
      </c>
      <c r="BD64" s="79">
        <v>28.398965204234422</v>
      </c>
      <c r="BE64" s="79">
        <v>4941.3321670370487</v>
      </c>
      <c r="BF64" s="79">
        <v>211.90340707308312</v>
      </c>
      <c r="BG64" s="79">
        <v>1023.6494776414476</v>
      </c>
      <c r="BH64" s="79">
        <v>67.163652672319515</v>
      </c>
      <c r="BI64" s="79">
        <v>215.37181854455093</v>
      </c>
      <c r="BJ64" s="79">
        <v>173.54750844669573</v>
      </c>
      <c r="BK64" s="79">
        <v>10.201912960603105</v>
      </c>
      <c r="BL64" s="79">
        <v>0</v>
      </c>
      <c r="BM64" s="79">
        <v>27.330648618597241</v>
      </c>
      <c r="BN64" s="79">
        <v>0</v>
      </c>
      <c r="BO64" s="79">
        <v>0</v>
      </c>
      <c r="BP64" s="125">
        <v>7938.1442961756202</v>
      </c>
      <c r="BQ64" s="79">
        <v>56.784140159232159</v>
      </c>
      <c r="BR64" s="79">
        <v>116279.25156850065</v>
      </c>
      <c r="BS64" s="125">
        <v>116336.03570865988</v>
      </c>
      <c r="BT64" s="79">
        <v>0</v>
      </c>
      <c r="BU64" s="79">
        <v>0</v>
      </c>
      <c r="BV64" s="125">
        <v>0</v>
      </c>
      <c r="BW64" s="79">
        <v>7500.0893633220276</v>
      </c>
      <c r="BX64" s="125">
        <v>123836.12507198191</v>
      </c>
      <c r="BY64" s="127">
        <v>131774.26936815752</v>
      </c>
      <c r="BZ64" s="103"/>
      <c r="CB64" s="84"/>
    </row>
    <row r="65" spans="1:80" ht="14.25" customHeight="1">
      <c r="A65" s="33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34.332068594628367</v>
      </c>
      <c r="H65" s="79">
        <v>0.26030861475983197</v>
      </c>
      <c r="I65" s="79">
        <v>22.163314052925408</v>
      </c>
      <c r="J65" s="79">
        <v>5.0426155665418033E-3</v>
      </c>
      <c r="K65" s="79">
        <v>3.1425308114441212E-2</v>
      </c>
      <c r="L65" s="79">
        <v>1.2791804097438516E-2</v>
      </c>
      <c r="M65" s="79">
        <v>0</v>
      </c>
      <c r="N65" s="79">
        <v>4.5898676681264336E-3</v>
      </c>
      <c r="O65" s="79">
        <v>0</v>
      </c>
      <c r="P65" s="79">
        <v>3.085584706606994E-3</v>
      </c>
      <c r="Q65" s="79">
        <v>4.1487868430746554E-2</v>
      </c>
      <c r="R65" s="79">
        <v>0</v>
      </c>
      <c r="S65" s="79">
        <v>0.48389625105688155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3.3486258356062087E-2</v>
      </c>
      <c r="Z65" s="79">
        <v>1.7294878350382752</v>
      </c>
      <c r="AA65" s="79">
        <v>0.5612693437413776</v>
      </c>
      <c r="AB65" s="79">
        <v>0</v>
      </c>
      <c r="AC65" s="79">
        <v>0.52049812642588988</v>
      </c>
      <c r="AD65" s="79">
        <v>96.188645504682725</v>
      </c>
      <c r="AE65" s="79">
        <v>0.48492408802504894</v>
      </c>
      <c r="AF65" s="79">
        <v>12.735406771429629</v>
      </c>
      <c r="AG65" s="79">
        <v>2.2051391675201537</v>
      </c>
      <c r="AH65" s="79">
        <v>46.479797805466816</v>
      </c>
      <c r="AI65" s="79">
        <v>0</v>
      </c>
      <c r="AJ65" s="79">
        <v>1.6577239409972775E-2</v>
      </c>
      <c r="AK65" s="79">
        <v>21.996168597719674</v>
      </c>
      <c r="AL65" s="79">
        <v>0</v>
      </c>
      <c r="AM65" s="79">
        <v>2.5374727950296094</v>
      </c>
      <c r="AN65" s="79">
        <v>3.8626011546545748E-2</v>
      </c>
      <c r="AO65" s="79">
        <v>14.979219092203127</v>
      </c>
      <c r="AP65" s="79">
        <v>0.74753277287165187</v>
      </c>
      <c r="AQ65" s="79">
        <v>0.74548552140804314</v>
      </c>
      <c r="AR65" s="79">
        <v>302.44168025082035</v>
      </c>
      <c r="AS65" s="79">
        <v>0.50777501432728844</v>
      </c>
      <c r="AT65" s="79">
        <v>3.7794967106438561E-3</v>
      </c>
      <c r="AU65" s="79">
        <v>0.51335763237326437</v>
      </c>
      <c r="AV65" s="79">
        <v>49.677917847166647</v>
      </c>
      <c r="AW65" s="79">
        <v>78.379315446450775</v>
      </c>
      <c r="AX65" s="79">
        <v>1.7560232822689693E-2</v>
      </c>
      <c r="AY65" s="79">
        <v>42.549928999520624</v>
      </c>
      <c r="AZ65" s="79">
        <v>0.63462695909887257</v>
      </c>
      <c r="BA65" s="79">
        <v>8.2439317279833571E-3</v>
      </c>
      <c r="BB65" s="79">
        <v>0</v>
      </c>
      <c r="BC65" s="79">
        <v>31.145501325053136</v>
      </c>
      <c r="BD65" s="79">
        <v>7.1160390824693796</v>
      </c>
      <c r="BE65" s="79">
        <v>51.92910896724517</v>
      </c>
      <c r="BF65" s="79">
        <v>3497.1843167056509</v>
      </c>
      <c r="BG65" s="79">
        <v>9.2309722665946587</v>
      </c>
      <c r="BH65" s="79">
        <v>0.15098655272080289</v>
      </c>
      <c r="BI65" s="79">
        <v>41.105713254870508</v>
      </c>
      <c r="BJ65" s="79">
        <v>10.515471795722243</v>
      </c>
      <c r="BK65" s="79">
        <v>8.7658216430865412</v>
      </c>
      <c r="BL65" s="79">
        <v>0.11164143259311039</v>
      </c>
      <c r="BM65" s="79">
        <v>0.13845510873804739</v>
      </c>
      <c r="BN65" s="79">
        <v>0</v>
      </c>
      <c r="BO65" s="79">
        <v>0</v>
      </c>
      <c r="BP65" s="125">
        <v>4391.4659614385919</v>
      </c>
      <c r="BQ65" s="79">
        <v>23436.968856768282</v>
      </c>
      <c r="BR65" s="79">
        <v>38458.15651410773</v>
      </c>
      <c r="BS65" s="125">
        <v>61895.125370876012</v>
      </c>
      <c r="BT65" s="79">
        <v>0</v>
      </c>
      <c r="BU65" s="79">
        <v>0</v>
      </c>
      <c r="BV65" s="125">
        <v>0</v>
      </c>
      <c r="BW65" s="79">
        <v>1046.6507612650294</v>
      </c>
      <c r="BX65" s="125">
        <v>62941.776132141043</v>
      </c>
      <c r="BY65" s="127">
        <v>67333.24209357964</v>
      </c>
      <c r="BZ65" s="103"/>
      <c r="CB65" s="84"/>
    </row>
    <row r="66" spans="1:80" ht="14.25" customHeight="1">
      <c r="A66" s="33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10.68803662589713</v>
      </c>
      <c r="H66" s="79">
        <v>8.1049648085216808E-2</v>
      </c>
      <c r="I66" s="79">
        <v>6.9276921349723786</v>
      </c>
      <c r="J66" s="79">
        <v>1.5746010078130377E-3</v>
      </c>
      <c r="K66" s="79">
        <v>9.7828822522727805E-3</v>
      </c>
      <c r="L66" s="79">
        <v>3.7927747574214533E-3</v>
      </c>
      <c r="M66" s="79">
        <v>0</v>
      </c>
      <c r="N66" s="79">
        <v>1.4258118197989984E-3</v>
      </c>
      <c r="O66" s="79">
        <v>0</v>
      </c>
      <c r="P66" s="79">
        <v>1.013391084532668E-3</v>
      </c>
      <c r="Q66" s="79">
        <v>1.3024911073100305E-2</v>
      </c>
      <c r="R66" s="79">
        <v>0</v>
      </c>
      <c r="S66" s="79">
        <v>0.15587760339834528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1.0624688980240275E-2</v>
      </c>
      <c r="Z66" s="79">
        <v>0.53882826448894905</v>
      </c>
      <c r="AA66" s="79">
        <v>0.17389759836484084</v>
      </c>
      <c r="AB66" s="79">
        <v>0</v>
      </c>
      <c r="AC66" s="79">
        <v>0.1503753988381592</v>
      </c>
      <c r="AD66" s="79">
        <v>29.854783581431292</v>
      </c>
      <c r="AE66" s="79">
        <v>0.15078359562574067</v>
      </c>
      <c r="AF66" s="79">
        <v>3.9787082228978616</v>
      </c>
      <c r="AG66" s="79">
        <v>0.68641714041419222</v>
      </c>
      <c r="AH66" s="79">
        <v>14.521495051746268</v>
      </c>
      <c r="AI66" s="79">
        <v>0</v>
      </c>
      <c r="AJ66" s="79">
        <v>4.9868410923372131E-3</v>
      </c>
      <c r="AK66" s="79">
        <v>7.0967947677289409</v>
      </c>
      <c r="AL66" s="79">
        <v>0</v>
      </c>
      <c r="AM66" s="79">
        <v>0.79013745701178784</v>
      </c>
      <c r="AN66" s="79">
        <v>1.1484740006528549E-2</v>
      </c>
      <c r="AO66" s="79">
        <v>8.5672421658283042</v>
      </c>
      <c r="AP66" s="79">
        <v>0.23009090674027841</v>
      </c>
      <c r="AQ66" s="79">
        <v>0.27351513039531827</v>
      </c>
      <c r="AR66" s="79">
        <v>0.13931243661876763</v>
      </c>
      <c r="AS66" s="79">
        <v>8.4078601104445636E-2</v>
      </c>
      <c r="AT66" s="79">
        <v>6.2212703413449784E-4</v>
      </c>
      <c r="AU66" s="79">
        <v>0.15558722317841991</v>
      </c>
      <c r="AV66" s="79">
        <v>15.462851337364288</v>
      </c>
      <c r="AW66" s="79">
        <v>24.312253890000857</v>
      </c>
      <c r="AX66" s="79">
        <v>5.4650818750549331E-3</v>
      </c>
      <c r="AY66" s="79">
        <v>13.244170751761027</v>
      </c>
      <c r="AZ66" s="79">
        <v>0.21066822227535842</v>
      </c>
      <c r="BA66" s="79">
        <v>2.5738585807582141E-3</v>
      </c>
      <c r="BB66" s="79">
        <v>0</v>
      </c>
      <c r="BC66" s="79">
        <v>10.04871070519104</v>
      </c>
      <c r="BD66" s="79">
        <v>2.2149532140555177</v>
      </c>
      <c r="BE66" s="79">
        <v>17.01048800251921</v>
      </c>
      <c r="BF66" s="79">
        <v>0.34079921775161343</v>
      </c>
      <c r="BG66" s="79">
        <v>157.30126180296753</v>
      </c>
      <c r="BH66" s="79">
        <v>8.5673512257696427E-2</v>
      </c>
      <c r="BI66" s="79">
        <v>23.561616532831714</v>
      </c>
      <c r="BJ66" s="79">
        <v>5.994314234997999</v>
      </c>
      <c r="BK66" s="79">
        <v>4.0622684806202045</v>
      </c>
      <c r="BL66" s="79">
        <v>3.9455496655452317E-2</v>
      </c>
      <c r="BM66" s="79">
        <v>4.2848363456295002E-2</v>
      </c>
      <c r="BN66" s="79">
        <v>0</v>
      </c>
      <c r="BO66" s="79">
        <v>0</v>
      </c>
      <c r="BP66" s="125">
        <v>359.24340902903646</v>
      </c>
      <c r="BQ66" s="79">
        <v>28448.927121313227</v>
      </c>
      <c r="BR66" s="79">
        <v>36910.143861481723</v>
      </c>
      <c r="BS66" s="125">
        <v>65359.070982794947</v>
      </c>
      <c r="BT66" s="79">
        <v>0</v>
      </c>
      <c r="BU66" s="79">
        <v>0</v>
      </c>
      <c r="BV66" s="125">
        <v>0</v>
      </c>
      <c r="BW66" s="79">
        <v>8154.2743193420793</v>
      </c>
      <c r="BX66" s="125">
        <v>73513.345302137022</v>
      </c>
      <c r="BY66" s="127">
        <v>73872.588711166056</v>
      </c>
      <c r="BZ66" s="103"/>
      <c r="CB66" s="84"/>
    </row>
    <row r="67" spans="1:80" ht="14.25" customHeight="1">
      <c r="A67" s="33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0.26374052277693649</v>
      </c>
      <c r="H67" s="79">
        <v>1.9983336013893226E-3</v>
      </c>
      <c r="I67" s="79">
        <v>0.17020081378178714</v>
      </c>
      <c r="J67" s="79">
        <v>4.1235291547370272E-5</v>
      </c>
      <c r="K67" s="79">
        <v>2.3737274147361042E-4</v>
      </c>
      <c r="L67" s="79">
        <v>9.2352045433506457E-5</v>
      </c>
      <c r="M67" s="79">
        <v>0</v>
      </c>
      <c r="N67" s="79">
        <v>2.8380020011572189E-5</v>
      </c>
      <c r="O67" s="79">
        <v>0</v>
      </c>
      <c r="P67" s="79">
        <v>2.0871388505870369E-5</v>
      </c>
      <c r="Q67" s="79">
        <v>3.1329137975814316E-4</v>
      </c>
      <c r="R67" s="79">
        <v>0</v>
      </c>
      <c r="S67" s="79">
        <v>3.7223069770507601E-3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2.5566470095783221E-4</v>
      </c>
      <c r="Z67" s="79">
        <v>1.3303609682029337E-2</v>
      </c>
      <c r="AA67" s="79">
        <v>4.2811066402515079E-3</v>
      </c>
      <c r="AB67" s="79">
        <v>0</v>
      </c>
      <c r="AC67" s="79">
        <v>3.6827983972928138E-3</v>
      </c>
      <c r="AD67" s="79">
        <v>0.73672838429752374</v>
      </c>
      <c r="AE67" s="79">
        <v>3.7122109403682421E-3</v>
      </c>
      <c r="AF67" s="79">
        <v>9.7519471094706087E-2</v>
      </c>
      <c r="AG67" s="79">
        <v>1.6904527841691483E-2</v>
      </c>
      <c r="AH67" s="79">
        <v>0.35744898574756084</v>
      </c>
      <c r="AI67" s="79">
        <v>0</v>
      </c>
      <c r="AJ67" s="79">
        <v>0</v>
      </c>
      <c r="AK67" s="79">
        <v>0.16816026164933567</v>
      </c>
      <c r="AL67" s="79">
        <v>0</v>
      </c>
      <c r="AM67" s="79">
        <v>1.9507801768216093E-2</v>
      </c>
      <c r="AN67" s="79">
        <v>2.7415215176121465E-4</v>
      </c>
      <c r="AO67" s="79">
        <v>0.21076367193596329</v>
      </c>
      <c r="AP67" s="79">
        <v>5.6842756348333455E-3</v>
      </c>
      <c r="AQ67" s="79">
        <v>5.6721529364115201E-3</v>
      </c>
      <c r="AR67" s="79">
        <v>0</v>
      </c>
      <c r="AS67" s="79">
        <v>0</v>
      </c>
      <c r="AT67" s="79">
        <v>0</v>
      </c>
      <c r="AU67" s="79">
        <v>3.8469069551288963E-3</v>
      </c>
      <c r="AV67" s="79">
        <v>0.38172437173625923</v>
      </c>
      <c r="AW67" s="79">
        <v>0.60017857086215876</v>
      </c>
      <c r="AX67" s="79">
        <v>1.3071088125283034E-4</v>
      </c>
      <c r="AY67" s="79">
        <v>0.32695474554704945</v>
      </c>
      <c r="AZ67" s="79">
        <v>5.1994013950227135E-3</v>
      </c>
      <c r="BA67" s="79">
        <v>5.8718923359296517E-5</v>
      </c>
      <c r="BB67" s="79">
        <v>0</v>
      </c>
      <c r="BC67" s="79">
        <v>0.23810349771676587</v>
      </c>
      <c r="BD67" s="79">
        <v>5.4675405032137095E-2</v>
      </c>
      <c r="BE67" s="79">
        <v>4.217950614381022E-4</v>
      </c>
      <c r="BF67" s="79">
        <v>8.2847532615906282E-3</v>
      </c>
      <c r="BG67" s="79">
        <v>0.15403028095877805</v>
      </c>
      <c r="BH67" s="79">
        <v>1.9042610987523099</v>
      </c>
      <c r="BI67" s="79">
        <v>8.7244475957958159</v>
      </c>
      <c r="BJ67" s="79">
        <v>0.14747333358791331</v>
      </c>
      <c r="BK67" s="79">
        <v>19.6996762935212</v>
      </c>
      <c r="BL67" s="79">
        <v>8.4622883631113328E-4</v>
      </c>
      <c r="BM67" s="79">
        <v>1.0572228149347935E-3</v>
      </c>
      <c r="BN67" s="79">
        <v>0</v>
      </c>
      <c r="BO67" s="79">
        <v>0</v>
      </c>
      <c r="BP67" s="125">
        <v>34.335665487062222</v>
      </c>
      <c r="BQ67" s="79">
        <v>768.31238193701813</v>
      </c>
      <c r="BR67" s="79">
        <v>1625.9543183600783</v>
      </c>
      <c r="BS67" s="125">
        <v>2394.2667002970966</v>
      </c>
      <c r="BT67" s="79">
        <v>0</v>
      </c>
      <c r="BU67" s="79">
        <v>0</v>
      </c>
      <c r="BV67" s="125">
        <v>0</v>
      </c>
      <c r="BW67" s="79">
        <v>0</v>
      </c>
      <c r="BX67" s="125">
        <v>2394.2667002970966</v>
      </c>
      <c r="BY67" s="127">
        <v>2428.6023657841588</v>
      </c>
      <c r="BZ67" s="103"/>
      <c r="CB67" s="84"/>
    </row>
    <row r="68" spans="1:80" ht="14.25" customHeight="1">
      <c r="A68" s="33" t="s">
        <v>501</v>
      </c>
      <c r="B68" s="20" t="s">
        <v>393</v>
      </c>
      <c r="C68" s="88" t="s">
        <v>162</v>
      </c>
      <c r="D68" s="79">
        <v>6.5227367789654364E-2</v>
      </c>
      <c r="E68" s="79">
        <v>1.1728785337202759E-3</v>
      </c>
      <c r="F68" s="79">
        <v>0</v>
      </c>
      <c r="G68" s="79">
        <v>7.5995070859139532E-3</v>
      </c>
      <c r="H68" s="79">
        <v>8.4691013744565887E-3</v>
      </c>
      <c r="I68" s="79">
        <v>0.69182045420220517</v>
      </c>
      <c r="J68" s="79">
        <v>0.51053984672241681</v>
      </c>
      <c r="K68" s="79">
        <v>6.3334923065079584E-4</v>
      </c>
      <c r="L68" s="79">
        <v>4.3585484119167069E-4</v>
      </c>
      <c r="M68" s="79">
        <v>0</v>
      </c>
      <c r="N68" s="79">
        <v>1.2349014270082384E-4</v>
      </c>
      <c r="O68" s="79">
        <v>0</v>
      </c>
      <c r="P68" s="79">
        <v>0</v>
      </c>
      <c r="Q68" s="79">
        <v>4.4042704405716288E-4</v>
      </c>
      <c r="R68" s="79">
        <v>4.9516326614209974E-2</v>
      </c>
      <c r="S68" s="79">
        <v>2.3365098857900312E-3</v>
      </c>
      <c r="T68" s="79">
        <v>0</v>
      </c>
      <c r="U68" s="79">
        <v>0</v>
      </c>
      <c r="V68" s="79">
        <v>2.692307797649654E-4</v>
      </c>
      <c r="W68" s="79">
        <v>2.3752792102395886E-4</v>
      </c>
      <c r="X68" s="79">
        <v>0</v>
      </c>
      <c r="Y68" s="79">
        <v>3.7599381380739434E-2</v>
      </c>
      <c r="Z68" s="79">
        <v>2.9689094924067599E-5</v>
      </c>
      <c r="AA68" s="79">
        <v>4.8530829143664756E-3</v>
      </c>
      <c r="AB68" s="79">
        <v>0</v>
      </c>
      <c r="AC68" s="79">
        <v>3.9597196616909482E-4</v>
      </c>
      <c r="AD68" s="79">
        <v>3.5123130801417018E-2</v>
      </c>
      <c r="AE68" s="79">
        <v>4.1315773145362417E-4</v>
      </c>
      <c r="AF68" s="79">
        <v>7.9362987427749852E-3</v>
      </c>
      <c r="AG68" s="79">
        <v>1.0445607459346866E-3</v>
      </c>
      <c r="AH68" s="79">
        <v>4.1739653104152187E-3</v>
      </c>
      <c r="AI68" s="79">
        <v>0</v>
      </c>
      <c r="AJ68" s="79">
        <v>2.4022472137914253E-3</v>
      </c>
      <c r="AK68" s="79">
        <v>1.2061153104201408</v>
      </c>
      <c r="AL68" s="79">
        <v>7.1763792686606209E-2</v>
      </c>
      <c r="AM68" s="79">
        <v>0.28456981795902869</v>
      </c>
      <c r="AN68" s="79">
        <v>5.2817553376782553E-2</v>
      </c>
      <c r="AO68" s="79">
        <v>1.4705102398299865</v>
      </c>
      <c r="AP68" s="79">
        <v>0.12820581534597467</v>
      </c>
      <c r="AQ68" s="79">
        <v>3.5390838142322855E-3</v>
      </c>
      <c r="AR68" s="79">
        <v>0.79855551722816398</v>
      </c>
      <c r="AS68" s="79">
        <v>3.880953583398898</v>
      </c>
      <c r="AT68" s="79">
        <v>2.8915849184655174E-2</v>
      </c>
      <c r="AU68" s="79">
        <v>2.5790879407053165E-3</v>
      </c>
      <c r="AV68" s="79">
        <v>3.5502341765140874E-2</v>
      </c>
      <c r="AW68" s="79">
        <v>1.0517952861563258</v>
      </c>
      <c r="AX68" s="79">
        <v>1.7500400061387299E-5</v>
      </c>
      <c r="AY68" s="79">
        <v>8.0575992881866208E-3</v>
      </c>
      <c r="AZ68" s="79">
        <v>6.9440043037090737E-3</v>
      </c>
      <c r="BA68" s="79">
        <v>0</v>
      </c>
      <c r="BB68" s="79">
        <v>0</v>
      </c>
      <c r="BC68" s="79">
        <v>7.181170192944776E-2</v>
      </c>
      <c r="BD68" s="79">
        <v>1.5188791235685962E-3</v>
      </c>
      <c r="BE68" s="79">
        <v>1.1637902642620684E-3</v>
      </c>
      <c r="BF68" s="79">
        <v>5.2997232773416232E-2</v>
      </c>
      <c r="BG68" s="79">
        <v>0.98002394751876098</v>
      </c>
      <c r="BH68" s="79">
        <v>1.2382569923276091E-2</v>
      </c>
      <c r="BI68" s="79">
        <v>41.956413234216804</v>
      </c>
      <c r="BJ68" s="79">
        <v>1.0013770086002898</v>
      </c>
      <c r="BK68" s="79">
        <v>0.70182950074240091</v>
      </c>
      <c r="BL68" s="79">
        <v>5.6319880201911789E-4</v>
      </c>
      <c r="BM68" s="79">
        <v>0</v>
      </c>
      <c r="BN68" s="79">
        <v>0</v>
      </c>
      <c r="BO68" s="79">
        <v>0</v>
      </c>
      <c r="BP68" s="125">
        <v>55.243716805062583</v>
      </c>
      <c r="BQ68" s="79">
        <v>6394.1644826518277</v>
      </c>
      <c r="BR68" s="79">
        <v>3613.1227279329009</v>
      </c>
      <c r="BS68" s="125">
        <v>10007.287210584729</v>
      </c>
      <c r="BT68" s="79">
        <v>0</v>
      </c>
      <c r="BU68" s="79">
        <v>0</v>
      </c>
      <c r="BV68" s="125">
        <v>0</v>
      </c>
      <c r="BW68" s="79">
        <v>934.55036920514829</v>
      </c>
      <c r="BX68" s="125">
        <v>10941.837579789877</v>
      </c>
      <c r="BY68" s="127">
        <v>10997.081296594939</v>
      </c>
      <c r="BZ68" s="103"/>
      <c r="CB68" s="84"/>
    </row>
    <row r="69" spans="1:80" ht="14.25" customHeight="1">
      <c r="A69" s="33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0.36160293554246781</v>
      </c>
      <c r="H69" s="79">
        <v>1.585489494278718E-2</v>
      </c>
      <c r="I69" s="79">
        <v>0.91182710480856444</v>
      </c>
      <c r="J69" s="79">
        <v>2.6534642155093767E-4</v>
      </c>
      <c r="K69" s="79">
        <v>2.4573934457252965E-3</v>
      </c>
      <c r="L69" s="79">
        <v>1.0331318993552112E-3</v>
      </c>
      <c r="M69" s="79">
        <v>0</v>
      </c>
      <c r="N69" s="79">
        <v>1.4984499247654504E-4</v>
      </c>
      <c r="O69" s="79">
        <v>0</v>
      </c>
      <c r="P69" s="79">
        <v>3.4403005830659864E-3</v>
      </c>
      <c r="Q69" s="79">
        <v>4.3318361635939773E-3</v>
      </c>
      <c r="R69" s="79">
        <v>0</v>
      </c>
      <c r="S69" s="79">
        <v>0.33038165071112213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2.1455280149578E-3</v>
      </c>
      <c r="Z69" s="79">
        <v>1.0830088206135358E-3</v>
      </c>
      <c r="AA69" s="79">
        <v>1.4942465550652704E-2</v>
      </c>
      <c r="AB69" s="79">
        <v>0</v>
      </c>
      <c r="AC69" s="79">
        <v>1.0711568645674293E-2</v>
      </c>
      <c r="AD69" s="79">
        <v>1.7150487807764636</v>
      </c>
      <c r="AE69" s="79">
        <v>2.3722276187394638E-2</v>
      </c>
      <c r="AF69" s="79">
        <v>0.50605402345556261</v>
      </c>
      <c r="AG69" s="79">
        <v>6.4619552165090813E-2</v>
      </c>
      <c r="AH69" s="79">
        <v>0.49499708974796197</v>
      </c>
      <c r="AI69" s="79">
        <v>0</v>
      </c>
      <c r="AJ69" s="79">
        <v>1.7403263102025279E-2</v>
      </c>
      <c r="AK69" s="79">
        <v>0.37216870592215484</v>
      </c>
      <c r="AL69" s="79">
        <v>0</v>
      </c>
      <c r="AM69" s="79">
        <v>3.3809883597206075E-2</v>
      </c>
      <c r="AN69" s="79">
        <v>3.0977934971282641E-3</v>
      </c>
      <c r="AO69" s="79">
        <v>6.0844453132945926</v>
      </c>
      <c r="AP69" s="79">
        <v>4.3805679743605897E-3</v>
      </c>
      <c r="AQ69" s="79">
        <v>5.303367163666875E-2</v>
      </c>
      <c r="AR69" s="79">
        <v>3.1596209981594141</v>
      </c>
      <c r="AS69" s="79">
        <v>16.121445602178976</v>
      </c>
      <c r="AT69" s="79">
        <v>0.12011456140020538</v>
      </c>
      <c r="AU69" s="79">
        <v>5.1055514062170546E-3</v>
      </c>
      <c r="AV69" s="79">
        <v>5.3293336179686158E-2</v>
      </c>
      <c r="AW69" s="79">
        <v>8.3787738214070984E-2</v>
      </c>
      <c r="AX69" s="79">
        <v>1.7253662092157107E-5</v>
      </c>
      <c r="AY69" s="79">
        <v>4.5638450464763378E-2</v>
      </c>
      <c r="AZ69" s="79">
        <v>2.1092328183133807E-2</v>
      </c>
      <c r="BA69" s="79">
        <v>9.4947540260151937E-4</v>
      </c>
      <c r="BB69" s="79">
        <v>0</v>
      </c>
      <c r="BC69" s="79">
        <v>0.52697390331123362</v>
      </c>
      <c r="BD69" s="79">
        <v>7.6269742721435142E-3</v>
      </c>
      <c r="BE69" s="79">
        <v>1.0915161230092799E-2</v>
      </c>
      <c r="BF69" s="79">
        <v>0.21863365449938202</v>
      </c>
      <c r="BG69" s="79">
        <v>4.2346004611219996</v>
      </c>
      <c r="BH69" s="79">
        <v>5.5512489449223192E-2</v>
      </c>
      <c r="BI69" s="79">
        <v>16.774882587245955</v>
      </c>
      <c r="BJ69" s="79">
        <v>1887.7032193181697</v>
      </c>
      <c r="BK69" s="79">
        <v>3.0016093729631681</v>
      </c>
      <c r="BL69" s="79">
        <v>6.7799956888355732E-3</v>
      </c>
      <c r="BM69" s="79">
        <v>2.9206240487399935E-3</v>
      </c>
      <c r="BN69" s="79">
        <v>0</v>
      </c>
      <c r="BO69" s="79">
        <v>0</v>
      </c>
      <c r="BP69" s="125">
        <v>1943.187747769151</v>
      </c>
      <c r="BQ69" s="79">
        <v>2955.337205715135</v>
      </c>
      <c r="BR69" s="79">
        <v>1408.6695172618681</v>
      </c>
      <c r="BS69" s="125">
        <v>4364.0067229770029</v>
      </c>
      <c r="BT69" s="79">
        <v>0</v>
      </c>
      <c r="BU69" s="79">
        <v>0</v>
      </c>
      <c r="BV69" s="125">
        <v>0</v>
      </c>
      <c r="BW69" s="79">
        <v>5620.0952625130594</v>
      </c>
      <c r="BX69" s="125">
        <v>9984.1019854900624</v>
      </c>
      <c r="BY69" s="127">
        <v>11927.289733259213</v>
      </c>
      <c r="BZ69" s="103"/>
      <c r="CB69" s="84"/>
    </row>
    <row r="70" spans="1:80" ht="14.25" customHeight="1">
      <c r="A70" s="33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9.5742408043460441E-3</v>
      </c>
      <c r="H70" s="79">
        <v>47.21781943762938</v>
      </c>
      <c r="I70" s="79">
        <v>63.554509407011892</v>
      </c>
      <c r="J70" s="79">
        <v>5.703986481642242E-3</v>
      </c>
      <c r="K70" s="79">
        <v>1.7941260146014165E-3</v>
      </c>
      <c r="L70" s="79">
        <v>2.5176719062100576E-4</v>
      </c>
      <c r="M70" s="79">
        <v>0</v>
      </c>
      <c r="N70" s="79">
        <v>3.801573272516789E-3</v>
      </c>
      <c r="O70" s="79">
        <v>0</v>
      </c>
      <c r="P70" s="79">
        <v>0</v>
      </c>
      <c r="Q70" s="79">
        <v>3.5323265743499081E-2</v>
      </c>
      <c r="R70" s="79">
        <v>0</v>
      </c>
      <c r="S70" s="79">
        <v>6.5180829766755724E-2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2.3735676475263371E-4</v>
      </c>
      <c r="Z70" s="79">
        <v>4.9755037883795887E-5</v>
      </c>
      <c r="AA70" s="79">
        <v>7.9156684555765715E-4</v>
      </c>
      <c r="AB70" s="79">
        <v>0</v>
      </c>
      <c r="AC70" s="79">
        <v>4.7491314496499015E-2</v>
      </c>
      <c r="AD70" s="79">
        <v>14.99703909971557</v>
      </c>
      <c r="AE70" s="79">
        <v>5.5391863263016183E-4</v>
      </c>
      <c r="AF70" s="79">
        <v>489.60737085944902</v>
      </c>
      <c r="AG70" s="79">
        <v>2.215040346538796</v>
      </c>
      <c r="AH70" s="79">
        <v>4.5537577869048133E-3</v>
      </c>
      <c r="AI70" s="79">
        <v>0</v>
      </c>
      <c r="AJ70" s="79">
        <v>2.8458046681219176E-3</v>
      </c>
      <c r="AK70" s="79">
        <v>2.4586488948310194E-2</v>
      </c>
      <c r="AL70" s="79">
        <v>0</v>
      </c>
      <c r="AM70" s="79">
        <v>27.191434305067688</v>
      </c>
      <c r="AN70" s="79">
        <v>7.5406642337098591E-4</v>
      </c>
      <c r="AO70" s="79">
        <v>0.18522657536136689</v>
      </c>
      <c r="AP70" s="79">
        <v>1.5385615046940699E-3</v>
      </c>
      <c r="AQ70" s="79">
        <v>1.3294862322697067E-3</v>
      </c>
      <c r="AR70" s="79">
        <v>0.40675315352683988</v>
      </c>
      <c r="AS70" s="79">
        <v>8.5121777778303861E-2</v>
      </c>
      <c r="AT70" s="79">
        <v>6.3100425094765838E-4</v>
      </c>
      <c r="AU70" s="79">
        <v>0.62013348044403649</v>
      </c>
      <c r="AV70" s="79">
        <v>8.1096985406421004E-2</v>
      </c>
      <c r="AW70" s="79">
        <v>0.12749744403086116</v>
      </c>
      <c r="AX70" s="79">
        <v>2.6395542310622686E-5</v>
      </c>
      <c r="AY70" s="79">
        <v>6.9452237086750759E-2</v>
      </c>
      <c r="AZ70" s="79">
        <v>1.5800392963534195E-3</v>
      </c>
      <c r="BA70" s="79">
        <v>0</v>
      </c>
      <c r="BB70" s="79">
        <v>0</v>
      </c>
      <c r="BC70" s="79">
        <v>3.4804740964499904E-2</v>
      </c>
      <c r="BD70" s="79">
        <v>1.1619792911793879E-2</v>
      </c>
      <c r="BE70" s="79">
        <v>0.11703860086111846</v>
      </c>
      <c r="BF70" s="79">
        <v>4.5617394630383265E-2</v>
      </c>
      <c r="BG70" s="79">
        <v>1.45141029400721</v>
      </c>
      <c r="BH70" s="79">
        <v>2.0401926194975495E-2</v>
      </c>
      <c r="BI70" s="79">
        <v>0.51027966448863737</v>
      </c>
      <c r="BJ70" s="79">
        <v>0.20363394262029491</v>
      </c>
      <c r="BK70" s="79">
        <v>0.65507141632914601</v>
      </c>
      <c r="BL70" s="79">
        <v>3.0024285425290689E-2</v>
      </c>
      <c r="BM70" s="79">
        <v>8.2327295899600361E-2</v>
      </c>
      <c r="BN70" s="79">
        <v>0</v>
      </c>
      <c r="BO70" s="79">
        <v>0</v>
      </c>
      <c r="BP70" s="125">
        <v>649.72932376908477</v>
      </c>
      <c r="BQ70" s="79">
        <v>1928.0021904789846</v>
      </c>
      <c r="BR70" s="79">
        <v>8436.7358058836926</v>
      </c>
      <c r="BS70" s="125">
        <v>10364.737996362677</v>
      </c>
      <c r="BT70" s="79">
        <v>0</v>
      </c>
      <c r="BU70" s="79">
        <v>0</v>
      </c>
      <c r="BV70" s="125">
        <v>0</v>
      </c>
      <c r="BW70" s="79">
        <v>0</v>
      </c>
      <c r="BX70" s="125">
        <v>10364.737996362677</v>
      </c>
      <c r="BY70" s="127">
        <v>11014.467320131762</v>
      </c>
      <c r="BZ70" s="103"/>
      <c r="CB70" s="84"/>
    </row>
    <row r="71" spans="1:80" ht="14.25" customHeight="1">
      <c r="A71" s="33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7.6579715337199553E-2</v>
      </c>
      <c r="H71" s="79">
        <v>13.093397489925302</v>
      </c>
      <c r="I71" s="79">
        <v>0.94534281107753804</v>
      </c>
      <c r="J71" s="79">
        <v>8.2566694609568535E-5</v>
      </c>
      <c r="K71" s="79">
        <v>2.4443935870855201E-4</v>
      </c>
      <c r="L71" s="79">
        <v>8.5155358685791698E-3</v>
      </c>
      <c r="M71" s="79">
        <v>0</v>
      </c>
      <c r="N71" s="79">
        <v>1.7047856513518678E-4</v>
      </c>
      <c r="O71" s="79">
        <v>0</v>
      </c>
      <c r="P71" s="79">
        <v>1.3582212863226883E-4</v>
      </c>
      <c r="Q71" s="79">
        <v>3.6279600753175967E-3</v>
      </c>
      <c r="R71" s="79">
        <v>0</v>
      </c>
      <c r="S71" s="79">
        <v>0.14628693282402075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2.4500558357768007E-3</v>
      </c>
      <c r="Z71" s="79">
        <v>4.5881435001500943E-3</v>
      </c>
      <c r="AA71" s="79">
        <v>7.027716060258421E-2</v>
      </c>
      <c r="AB71" s="79">
        <v>0</v>
      </c>
      <c r="AC71" s="79">
        <v>3.2197519107516658E-3</v>
      </c>
      <c r="AD71" s="79">
        <v>1.9459965352859436</v>
      </c>
      <c r="AE71" s="79">
        <v>5.0039779136358611E-2</v>
      </c>
      <c r="AF71" s="79">
        <v>237.59474160520685</v>
      </c>
      <c r="AG71" s="79">
        <v>221.92000814444489</v>
      </c>
      <c r="AH71" s="79">
        <v>0.17279877733668217</v>
      </c>
      <c r="AI71" s="79">
        <v>0</v>
      </c>
      <c r="AJ71" s="79">
        <v>0</v>
      </c>
      <c r="AK71" s="79">
        <v>1.0616344795672077</v>
      </c>
      <c r="AL71" s="79">
        <v>0</v>
      </c>
      <c r="AM71" s="79">
        <v>9.920736682810298E-2</v>
      </c>
      <c r="AN71" s="79">
        <v>2.6680537255574704E-2</v>
      </c>
      <c r="AO71" s="79">
        <v>0.15941699078423155</v>
      </c>
      <c r="AP71" s="79">
        <v>0.40588935794413822</v>
      </c>
      <c r="AQ71" s="79">
        <v>40.502801779985916</v>
      </c>
      <c r="AR71" s="79">
        <v>35.077085330025717</v>
      </c>
      <c r="AS71" s="79">
        <v>12.940557093162347</v>
      </c>
      <c r="AT71" s="79">
        <v>9.6413641432871483E-2</v>
      </c>
      <c r="AU71" s="79">
        <v>2.6852626984498616E-2</v>
      </c>
      <c r="AV71" s="79">
        <v>0.54401077726543945</v>
      </c>
      <c r="AW71" s="79">
        <v>0.85535868839643758</v>
      </c>
      <c r="AX71" s="79">
        <v>1.9193271120470802E-4</v>
      </c>
      <c r="AY71" s="79">
        <v>0.46595287464578516</v>
      </c>
      <c r="AZ71" s="79">
        <v>6.8117238778302855E-3</v>
      </c>
      <c r="BA71" s="79">
        <v>3.4292623519145351E-4</v>
      </c>
      <c r="BB71" s="79">
        <v>0</v>
      </c>
      <c r="BC71" s="79">
        <v>1.5032263281843008</v>
      </c>
      <c r="BD71" s="79">
        <v>7.7923427546369495E-2</v>
      </c>
      <c r="BE71" s="79">
        <v>4.8121033774967765E-4</v>
      </c>
      <c r="BF71" s="79">
        <v>8.7408796635968219E-2</v>
      </c>
      <c r="BG71" s="79">
        <v>2.1076975420514006</v>
      </c>
      <c r="BH71" s="79">
        <v>2.7747385705603436E-2</v>
      </c>
      <c r="BI71" s="79">
        <v>0.33359522108039252</v>
      </c>
      <c r="BJ71" s="79">
        <v>8.8763697410544462E-2</v>
      </c>
      <c r="BK71" s="79">
        <v>5.3188972903028038</v>
      </c>
      <c r="BL71" s="79">
        <v>0.2208669892129286</v>
      </c>
      <c r="BM71" s="79">
        <v>4.899134137335167E-3</v>
      </c>
      <c r="BN71" s="79">
        <v>0</v>
      </c>
      <c r="BO71" s="79">
        <v>0</v>
      </c>
      <c r="BP71" s="125">
        <v>578.07921885482278</v>
      </c>
      <c r="BQ71" s="79">
        <v>6860.0963089809775</v>
      </c>
      <c r="BR71" s="79">
        <v>0</v>
      </c>
      <c r="BS71" s="125">
        <v>6860.0963089809775</v>
      </c>
      <c r="BT71" s="79">
        <v>0</v>
      </c>
      <c r="BU71" s="79">
        <v>0</v>
      </c>
      <c r="BV71" s="125">
        <v>0</v>
      </c>
      <c r="BW71" s="79">
        <v>0</v>
      </c>
      <c r="BX71" s="125">
        <v>6860.0963089809775</v>
      </c>
      <c r="BY71" s="127">
        <v>7438.1755278358005</v>
      </c>
      <c r="BZ71" s="103"/>
      <c r="CB71" s="84"/>
    </row>
    <row r="72" spans="1:80" ht="14.25" customHeight="1">
      <c r="A72" s="33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2.418519033283249E-2</v>
      </c>
      <c r="H72" s="79">
        <v>2.7149099550217472E-4</v>
      </c>
      <c r="I72" s="79">
        <v>1.2236777006530742E-2</v>
      </c>
      <c r="J72" s="79">
        <v>0</v>
      </c>
      <c r="K72" s="79">
        <v>1.3489850676621634E-5</v>
      </c>
      <c r="L72" s="79">
        <v>0</v>
      </c>
      <c r="M72" s="79">
        <v>0</v>
      </c>
      <c r="N72" s="79">
        <v>0</v>
      </c>
      <c r="O72" s="79">
        <v>0</v>
      </c>
      <c r="P72" s="79">
        <v>3.1135579030744758E-5</v>
      </c>
      <c r="Q72" s="79">
        <v>7.2700864662507384E-5</v>
      </c>
      <c r="R72" s="79">
        <v>0</v>
      </c>
      <c r="S72" s="79">
        <v>1.5192651719066609E-3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43.334711698672564</v>
      </c>
      <c r="Z72" s="79">
        <v>1.1761800195431209E-4</v>
      </c>
      <c r="AA72" s="79">
        <v>5.3977435529635887E-4</v>
      </c>
      <c r="AB72" s="79">
        <v>0</v>
      </c>
      <c r="AC72" s="79">
        <v>6.1667814374670175E-5</v>
      </c>
      <c r="AD72" s="79">
        <v>2.0222005895935116E-2</v>
      </c>
      <c r="AE72" s="79">
        <v>2.5331259831416856E-4</v>
      </c>
      <c r="AF72" s="79">
        <v>8.7943074094651678E-3</v>
      </c>
      <c r="AG72" s="79">
        <v>1.9987864693699984E-3</v>
      </c>
      <c r="AH72" s="79">
        <v>2.9712797350721389E-2</v>
      </c>
      <c r="AI72" s="79">
        <v>0</v>
      </c>
      <c r="AJ72" s="79">
        <v>3.4484236875655062E-3</v>
      </c>
      <c r="AK72" s="79">
        <v>0.10563013029196736</v>
      </c>
      <c r="AL72" s="79">
        <v>0</v>
      </c>
      <c r="AM72" s="79">
        <v>3.0331339969008711E-4</v>
      </c>
      <c r="AN72" s="79">
        <v>1.8803470025753039E-5</v>
      </c>
      <c r="AO72" s="79">
        <v>2.2095612545989938E-2</v>
      </c>
      <c r="AP72" s="79">
        <v>6.8000764964113036E-5</v>
      </c>
      <c r="AQ72" s="79">
        <v>1.8106705046360697E-2</v>
      </c>
      <c r="AR72" s="79">
        <v>5.2871067142120462E-2</v>
      </c>
      <c r="AS72" s="79">
        <v>4.6230017945376699E-2</v>
      </c>
      <c r="AT72" s="79">
        <v>3.4529101258902326E-4</v>
      </c>
      <c r="AU72" s="79">
        <v>5.0481526835982846E-5</v>
      </c>
      <c r="AV72" s="79">
        <v>2.9358054581944161E-3</v>
      </c>
      <c r="AW72" s="79">
        <v>4.6246856509638418E-3</v>
      </c>
      <c r="AX72" s="79">
        <v>0</v>
      </c>
      <c r="AY72" s="79">
        <v>2.5211586845071241E-3</v>
      </c>
      <c r="AZ72" s="79">
        <v>1.063310718901631E-4</v>
      </c>
      <c r="BA72" s="79">
        <v>6.0947267924334393E-2</v>
      </c>
      <c r="BB72" s="79">
        <v>0</v>
      </c>
      <c r="BC72" s="79">
        <v>0.14957710879653782</v>
      </c>
      <c r="BD72" s="79">
        <v>4.2178890452816459E-4</v>
      </c>
      <c r="BE72" s="79">
        <v>3.9021806562777217E-5</v>
      </c>
      <c r="BF72" s="79">
        <v>2.1794270272217967E-3</v>
      </c>
      <c r="BG72" s="79">
        <v>0.1014949363295168</v>
      </c>
      <c r="BH72" s="79">
        <v>1.328702857914561E-3</v>
      </c>
      <c r="BI72" s="79">
        <v>6.0904748419655833E-2</v>
      </c>
      <c r="BJ72" s="79">
        <v>1.5410603383642224E-2</v>
      </c>
      <c r="BK72" s="79">
        <v>0.24082067224764239</v>
      </c>
      <c r="BL72" s="79">
        <v>2.0746248495975032E-3</v>
      </c>
      <c r="BM72" s="79">
        <v>0.3168513043247182</v>
      </c>
      <c r="BN72" s="79">
        <v>0</v>
      </c>
      <c r="BO72" s="79">
        <v>0</v>
      </c>
      <c r="BP72" s="125">
        <v>44.646148052940042</v>
      </c>
      <c r="BQ72" s="79">
        <v>11050.168471423895</v>
      </c>
      <c r="BR72" s="79">
        <v>33.191696342510014</v>
      </c>
      <c r="BS72" s="125">
        <v>11083.360167766405</v>
      </c>
      <c r="BT72" s="79">
        <v>0</v>
      </c>
      <c r="BU72" s="79">
        <v>0</v>
      </c>
      <c r="BV72" s="125">
        <v>0</v>
      </c>
      <c r="BW72" s="79">
        <v>5768.0919208873202</v>
      </c>
      <c r="BX72" s="125">
        <v>16851.452088653725</v>
      </c>
      <c r="BY72" s="127">
        <v>16896.098236706664</v>
      </c>
      <c r="BZ72" s="103"/>
      <c r="CB72" s="84"/>
    </row>
    <row r="73" spans="1:80" ht="14.25" customHeight="1">
      <c r="A73" s="33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0</v>
      </c>
      <c r="BO73" s="79">
        <v>0</v>
      </c>
      <c r="BP73" s="125">
        <v>0</v>
      </c>
      <c r="BQ73" s="79">
        <v>105.49389455563556</v>
      </c>
      <c r="BR73" s="79">
        <v>0</v>
      </c>
      <c r="BS73" s="125">
        <v>105.49389455563556</v>
      </c>
      <c r="BT73" s="79">
        <v>0</v>
      </c>
      <c r="BU73" s="79">
        <v>0</v>
      </c>
      <c r="BV73" s="125">
        <v>0</v>
      </c>
      <c r="BW73" s="79">
        <v>106.3971724703802</v>
      </c>
      <c r="BX73" s="125">
        <v>211.89106702601578</v>
      </c>
      <c r="BY73" s="127">
        <v>211.89106702601578</v>
      </c>
      <c r="BZ73" s="103"/>
      <c r="CB73" s="84"/>
    </row>
    <row r="74" spans="1:80" ht="14.25" customHeight="1">
      <c r="A74" s="33" t="s">
        <v>507</v>
      </c>
      <c r="B74" s="22" t="s">
        <v>397</v>
      </c>
      <c r="C74" s="87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79">
        <v>0</v>
      </c>
      <c r="BS74" s="125">
        <v>0</v>
      </c>
      <c r="BT74" s="79">
        <v>0</v>
      </c>
      <c r="BU74" s="79">
        <v>0</v>
      </c>
      <c r="BV74" s="125">
        <v>0</v>
      </c>
      <c r="BW74" s="79">
        <v>0</v>
      </c>
      <c r="BX74" s="125">
        <v>0</v>
      </c>
      <c r="BY74" s="127">
        <v>0</v>
      </c>
      <c r="BZ74" s="103"/>
      <c r="CB74" s="84"/>
    </row>
    <row r="75" spans="1:80" s="24" customFormat="1" ht="14.25" customHeight="1">
      <c r="A75" s="113" t="s">
        <v>70</v>
      </c>
      <c r="B75" s="93" t="s">
        <v>120</v>
      </c>
      <c r="C75" s="92" t="s">
        <v>92</v>
      </c>
      <c r="D75" s="82">
        <v>117135.49692434119</v>
      </c>
      <c r="E75" s="82">
        <v>1767.1465109410594</v>
      </c>
      <c r="F75" s="82">
        <v>5709.2913408222084</v>
      </c>
      <c r="G75" s="82">
        <v>26308.318076667761</v>
      </c>
      <c r="H75" s="82">
        <v>59070.503813350522</v>
      </c>
      <c r="I75" s="82">
        <v>18961.5614052077</v>
      </c>
      <c r="J75" s="82">
        <v>5670.517469348737</v>
      </c>
      <c r="K75" s="82">
        <v>4427.1733425550046</v>
      </c>
      <c r="L75" s="82">
        <v>4539.141830529783</v>
      </c>
      <c r="M75" s="82">
        <v>997.97743078897474</v>
      </c>
      <c r="N75" s="82">
        <v>2737.2250985163587</v>
      </c>
      <c r="O75" s="82">
        <v>3481.9974814708985</v>
      </c>
      <c r="P75" s="82">
        <v>4194.6622889774226</v>
      </c>
      <c r="Q75" s="82">
        <v>30287.129338501811</v>
      </c>
      <c r="R75" s="82">
        <v>22446.168232787109</v>
      </c>
      <c r="S75" s="82">
        <v>15323.994267343618</v>
      </c>
      <c r="T75" s="82">
        <v>92.148784565511974</v>
      </c>
      <c r="U75" s="82">
        <v>876.87168813005246</v>
      </c>
      <c r="V75" s="82">
        <v>368.08396066837832</v>
      </c>
      <c r="W75" s="82">
        <v>1392.287644627278</v>
      </c>
      <c r="X75" s="82">
        <v>2.2387472302657319</v>
      </c>
      <c r="Y75" s="82">
        <v>7821.2054904559018</v>
      </c>
      <c r="Z75" s="82">
        <v>1459.6912106336533</v>
      </c>
      <c r="AA75" s="82">
        <v>14516.391959597686</v>
      </c>
      <c r="AB75" s="82">
        <v>5564.854513277056</v>
      </c>
      <c r="AC75" s="82">
        <v>10734.625968824166</v>
      </c>
      <c r="AD75" s="82">
        <v>190999.73053958698</v>
      </c>
      <c r="AE75" s="82">
        <v>14496.529263353099</v>
      </c>
      <c r="AF75" s="82">
        <v>44501.622261906115</v>
      </c>
      <c r="AG75" s="82">
        <v>28686.998397553965</v>
      </c>
      <c r="AH75" s="82">
        <v>25811.934795235204</v>
      </c>
      <c r="AI75" s="82">
        <v>1362.0450218316325</v>
      </c>
      <c r="AJ75" s="82">
        <v>2685.1770002085805</v>
      </c>
      <c r="AK75" s="82">
        <v>13538.061477370162</v>
      </c>
      <c r="AL75" s="82">
        <v>2709.014543143041</v>
      </c>
      <c r="AM75" s="82">
        <v>27573.334534398822</v>
      </c>
      <c r="AN75" s="82">
        <v>1249.3439753048795</v>
      </c>
      <c r="AO75" s="82">
        <v>10880.0966984224</v>
      </c>
      <c r="AP75" s="82">
        <v>60808.213585070895</v>
      </c>
      <c r="AQ75" s="82">
        <v>10527.732445784388</v>
      </c>
      <c r="AR75" s="82">
        <v>26143.794409859842</v>
      </c>
      <c r="AS75" s="82">
        <v>8079.45236279245</v>
      </c>
      <c r="AT75" s="82">
        <v>61.190021092527189</v>
      </c>
      <c r="AU75" s="82">
        <v>19015.316087306146</v>
      </c>
      <c r="AV75" s="82">
        <v>14252.221146961783</v>
      </c>
      <c r="AW75" s="82">
        <v>24720.006928725717</v>
      </c>
      <c r="AX75" s="82">
        <v>215.15620680612969</v>
      </c>
      <c r="AY75" s="82">
        <v>3967.2207827314614</v>
      </c>
      <c r="AZ75" s="82">
        <v>1657.4970726267038</v>
      </c>
      <c r="BA75" s="82">
        <v>1332.32339686972</v>
      </c>
      <c r="BB75" s="82">
        <v>90.696588285318484</v>
      </c>
      <c r="BC75" s="82">
        <v>8919.7525821198396</v>
      </c>
      <c r="BD75" s="82">
        <v>11803.316842924134</v>
      </c>
      <c r="BE75" s="82">
        <v>36045.982159906976</v>
      </c>
      <c r="BF75" s="82">
        <v>8958.0223010624686</v>
      </c>
      <c r="BG75" s="82">
        <v>23688.812387551858</v>
      </c>
      <c r="BH75" s="82">
        <v>695.10561195340949</v>
      </c>
      <c r="BI75" s="82">
        <v>4052.6429193819677</v>
      </c>
      <c r="BJ75" s="82">
        <v>3688.0412079095449</v>
      </c>
      <c r="BK75" s="82">
        <v>9154.7272273562012</v>
      </c>
      <c r="BL75" s="82">
        <v>4457.4533558384055</v>
      </c>
      <c r="BM75" s="82">
        <v>4820.6116247441569</v>
      </c>
      <c r="BN75" s="82">
        <v>39.93563566702214</v>
      </c>
      <c r="BO75" s="82">
        <v>0</v>
      </c>
      <c r="BP75" s="82">
        <v>1017575.8182198041</v>
      </c>
      <c r="BQ75" s="90">
        <v>1206500.8768038969</v>
      </c>
      <c r="BR75" s="90">
        <v>241012.22142038765</v>
      </c>
      <c r="BS75" s="90">
        <v>1447513.0982242839</v>
      </c>
      <c r="BT75" s="90">
        <v>417531.53422124544</v>
      </c>
      <c r="BU75" s="90">
        <v>17811.904124073015</v>
      </c>
      <c r="BV75" s="90">
        <v>435343.43834531849</v>
      </c>
      <c r="BW75" s="90">
        <v>382792.53737412638</v>
      </c>
      <c r="BX75" s="90">
        <v>2265649.0739437295</v>
      </c>
      <c r="BY75" s="83">
        <v>3283224.8921635337</v>
      </c>
      <c r="BZ75" s="103"/>
      <c r="CA75" s="75"/>
      <c r="CB75" s="84"/>
    </row>
    <row r="76" spans="1:80" s="24" customFormat="1" ht="14.25" customHeight="1">
      <c r="A76" s="113" t="s">
        <v>93</v>
      </c>
      <c r="B76" s="93" t="s">
        <v>95</v>
      </c>
      <c r="C76" s="92" t="s">
        <v>94</v>
      </c>
      <c r="D76" s="82">
        <v>307948.30613565882</v>
      </c>
      <c r="E76" s="82">
        <v>3829.4098390589406</v>
      </c>
      <c r="F76" s="82">
        <v>3572.5428391777914</v>
      </c>
      <c r="G76" s="82">
        <v>24453.494103332232</v>
      </c>
      <c r="H76" s="82">
        <v>24945.666706649463</v>
      </c>
      <c r="I76" s="82">
        <v>34544.683044792298</v>
      </c>
      <c r="J76" s="82">
        <v>3797.2859906512622</v>
      </c>
      <c r="K76" s="82">
        <v>2619.5898274449964</v>
      </c>
      <c r="L76" s="82">
        <v>5153.8256594702161</v>
      </c>
      <c r="M76" s="82">
        <v>249.13556921102509</v>
      </c>
      <c r="N76" s="82">
        <v>1257.0980214836413</v>
      </c>
      <c r="O76" s="82">
        <v>1765.7764285291014</v>
      </c>
      <c r="P76" s="82">
        <v>2306.3740110225781</v>
      </c>
      <c r="Q76" s="82">
        <v>13501.342031498189</v>
      </c>
      <c r="R76" s="82">
        <v>6749.9260872128907</v>
      </c>
      <c r="S76" s="82">
        <v>8573.944632656383</v>
      </c>
      <c r="T76" s="82">
        <v>425.34921543448809</v>
      </c>
      <c r="U76" s="82">
        <v>1203.2663118699475</v>
      </c>
      <c r="V76" s="82">
        <v>721.50418933162177</v>
      </c>
      <c r="W76" s="82">
        <v>312.09835537272193</v>
      </c>
      <c r="X76" s="82">
        <v>10.665252769734268</v>
      </c>
      <c r="Y76" s="82">
        <v>5173.0413695440993</v>
      </c>
      <c r="Z76" s="82">
        <v>1690.1320093663473</v>
      </c>
      <c r="AA76" s="82">
        <v>33372.995290402316</v>
      </c>
      <c r="AB76" s="82">
        <v>7157.8765767229434</v>
      </c>
      <c r="AC76" s="82">
        <v>3758.8852311758328</v>
      </c>
      <c r="AD76" s="82">
        <v>192821.14564041304</v>
      </c>
      <c r="AE76" s="82">
        <v>17463.588536646901</v>
      </c>
      <c r="AF76" s="82">
        <v>98675.130248093905</v>
      </c>
      <c r="AG76" s="82">
        <v>81671.352332446055</v>
      </c>
      <c r="AH76" s="82">
        <v>19640.853114764795</v>
      </c>
      <c r="AI76" s="82">
        <v>1414.8059681683674</v>
      </c>
      <c r="AJ76" s="82">
        <v>1091.4129997914197</v>
      </c>
      <c r="AK76" s="82">
        <v>12822.312412629837</v>
      </c>
      <c r="AL76" s="82">
        <v>6656.2037368569581</v>
      </c>
      <c r="AM76" s="82">
        <v>30834.622945601182</v>
      </c>
      <c r="AN76" s="82">
        <v>1438.8867546951208</v>
      </c>
      <c r="AO76" s="82">
        <v>7590.2178915776021</v>
      </c>
      <c r="AP76" s="82">
        <v>14612.475204929106</v>
      </c>
      <c r="AQ76" s="82">
        <v>13873.06358421561</v>
      </c>
      <c r="AR76" s="82">
        <v>23077.353330140159</v>
      </c>
      <c r="AS76" s="82">
        <v>2742.5324872075507</v>
      </c>
      <c r="AT76" s="82">
        <v>791.70897890747278</v>
      </c>
      <c r="AU76" s="82">
        <v>95938.524382693853</v>
      </c>
      <c r="AV76" s="82">
        <v>24337.646123038219</v>
      </c>
      <c r="AW76" s="82">
        <v>17528.356011274274</v>
      </c>
      <c r="AX76" s="82">
        <v>432.32872319387025</v>
      </c>
      <c r="AY76" s="82">
        <v>5958.7255872685382</v>
      </c>
      <c r="AZ76" s="82">
        <v>3432.0860473732964</v>
      </c>
      <c r="BA76" s="82">
        <v>2109.1304731302798</v>
      </c>
      <c r="BB76" s="82">
        <v>698.05900171468147</v>
      </c>
      <c r="BC76" s="82">
        <v>4342.0498978801606</v>
      </c>
      <c r="BD76" s="82">
        <v>45867.535937075874</v>
      </c>
      <c r="BE76" s="82">
        <v>91988.569980093016</v>
      </c>
      <c r="BF76" s="82">
        <v>56097.397138937529</v>
      </c>
      <c r="BG76" s="82">
        <v>47537.641412448145</v>
      </c>
      <c r="BH76" s="82">
        <v>1060.3571580465905</v>
      </c>
      <c r="BI76" s="82">
        <v>3687.6032106180319</v>
      </c>
      <c r="BJ76" s="82">
        <v>2991.7638920904556</v>
      </c>
      <c r="BK76" s="82">
        <v>6664.3985626437989</v>
      </c>
      <c r="BL76" s="82">
        <v>3763.9799741615943</v>
      </c>
      <c r="BM76" s="82">
        <v>5534.632435255844</v>
      </c>
      <c r="BN76" s="82">
        <v>85.06436433297786</v>
      </c>
      <c r="BO76" s="82">
        <v>0</v>
      </c>
      <c r="BP76" s="114">
        <v>1446367.7312101964</v>
      </c>
      <c r="BQ76" s="181"/>
      <c r="BR76" s="181"/>
      <c r="BS76" s="181"/>
      <c r="BT76" s="181"/>
      <c r="BU76" s="181"/>
      <c r="BV76" s="181"/>
      <c r="BW76" s="181"/>
      <c r="BX76" s="181"/>
      <c r="BY76" s="182"/>
      <c r="BZ76" s="103"/>
      <c r="CA76" s="75"/>
      <c r="CB76" s="84"/>
    </row>
    <row r="77" spans="1:80" s="24" customFormat="1" ht="14.25" customHeight="1">
      <c r="A77" s="33" t="s">
        <v>513</v>
      </c>
      <c r="B77" s="20" t="s">
        <v>398</v>
      </c>
      <c r="C77" s="88" t="s">
        <v>514</v>
      </c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114">
        <v>0</v>
      </c>
      <c r="BQ77" s="181"/>
      <c r="BR77" s="181"/>
      <c r="BS77" s="181"/>
      <c r="BT77" s="181"/>
      <c r="BU77" s="181"/>
      <c r="BV77" s="181"/>
      <c r="BW77" s="181"/>
      <c r="BX77" s="181"/>
      <c r="BY77" s="182"/>
      <c r="CA77" s="77"/>
    </row>
    <row r="78" spans="1:80" s="24" customFormat="1" ht="14.25" customHeight="1">
      <c r="A78" s="33" t="s">
        <v>515</v>
      </c>
      <c r="B78" s="22" t="s">
        <v>400</v>
      </c>
      <c r="C78" s="87" t="s">
        <v>399</v>
      </c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114">
        <v>0</v>
      </c>
      <c r="BQ78" s="181"/>
      <c r="BR78" s="181"/>
      <c r="BS78" s="181"/>
      <c r="BT78" s="181"/>
      <c r="BU78" s="181"/>
      <c r="BV78" s="181"/>
      <c r="BW78" s="181"/>
      <c r="BX78" s="181"/>
      <c r="BY78" s="182"/>
      <c r="CA78" s="77"/>
    </row>
    <row r="79" spans="1:80" s="24" customFormat="1" ht="14.25" customHeight="1">
      <c r="A79" s="33" t="s">
        <v>516</v>
      </c>
      <c r="B79" s="22" t="s">
        <v>357</v>
      </c>
      <c r="C79" s="87" t="s">
        <v>517</v>
      </c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114">
        <v>0</v>
      </c>
      <c r="BQ79" s="181"/>
      <c r="BR79" s="181"/>
      <c r="BS79" s="181"/>
      <c r="BT79" s="181"/>
      <c r="BU79" s="181"/>
      <c r="BV79" s="181"/>
      <c r="BW79" s="181"/>
      <c r="BX79" s="181"/>
      <c r="BY79" s="182"/>
      <c r="CA79" s="77"/>
    </row>
    <row r="80" spans="1:80" s="24" customFormat="1" ht="14.25" customHeight="1">
      <c r="A80" s="117" t="s">
        <v>1</v>
      </c>
      <c r="B80" s="118"/>
      <c r="C80" s="119"/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2">
        <v>0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82">
        <v>0</v>
      </c>
      <c r="W80" s="82">
        <v>0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82">
        <v>0</v>
      </c>
      <c r="AD80" s="82">
        <v>0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82">
        <v>0</v>
      </c>
      <c r="AK80" s="82">
        <v>0</v>
      </c>
      <c r="AL80" s="82">
        <v>0</v>
      </c>
      <c r="AM80" s="82">
        <v>0</v>
      </c>
      <c r="AN80" s="82">
        <v>0</v>
      </c>
      <c r="AO80" s="82">
        <v>0</v>
      </c>
      <c r="AP80" s="82">
        <v>0</v>
      </c>
      <c r="AQ80" s="82">
        <v>0</v>
      </c>
      <c r="AR80" s="82">
        <v>0</v>
      </c>
      <c r="AS80" s="82">
        <v>0</v>
      </c>
      <c r="AT80" s="82">
        <v>0</v>
      </c>
      <c r="AU80" s="82">
        <v>0</v>
      </c>
      <c r="AV80" s="82">
        <v>0</v>
      </c>
      <c r="AW80" s="82">
        <v>0</v>
      </c>
      <c r="AX80" s="82">
        <v>0</v>
      </c>
      <c r="AY80" s="82">
        <v>0</v>
      </c>
      <c r="AZ80" s="82">
        <v>0</v>
      </c>
      <c r="BA80" s="82">
        <v>0</v>
      </c>
      <c r="BB80" s="82">
        <v>0</v>
      </c>
      <c r="BC80" s="82">
        <v>0</v>
      </c>
      <c r="BD80" s="82">
        <v>0</v>
      </c>
      <c r="BE80" s="82">
        <v>0</v>
      </c>
      <c r="BF80" s="82">
        <v>0</v>
      </c>
      <c r="BG80" s="82">
        <v>0</v>
      </c>
      <c r="BH80" s="82">
        <v>0</v>
      </c>
      <c r="BI80" s="82">
        <v>0</v>
      </c>
      <c r="BJ80" s="82">
        <v>0</v>
      </c>
      <c r="BK80" s="82">
        <v>0</v>
      </c>
      <c r="BL80" s="82">
        <v>0</v>
      </c>
      <c r="BM80" s="82">
        <v>0</v>
      </c>
      <c r="BN80" s="82">
        <v>0</v>
      </c>
      <c r="BO80" s="82">
        <v>0</v>
      </c>
      <c r="BP80" s="114">
        <v>0</v>
      </c>
      <c r="BQ80" s="181"/>
      <c r="BR80" s="181"/>
      <c r="BS80" s="181"/>
      <c r="BT80" s="181"/>
      <c r="BU80" s="181"/>
      <c r="BV80" s="181"/>
      <c r="BW80" s="181"/>
      <c r="BX80" s="181"/>
      <c r="BY80" s="182"/>
      <c r="CA80" s="77"/>
    </row>
    <row r="81" spans="1:79" s="24" customFormat="1" ht="14.25" customHeight="1" thickBot="1">
      <c r="A81" s="120" t="s">
        <v>518</v>
      </c>
      <c r="B81" s="121"/>
      <c r="C81" s="122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1"/>
      <c r="BQ81" s="183"/>
      <c r="BR81" s="183"/>
      <c r="BS81" s="183"/>
      <c r="BT81" s="183"/>
      <c r="BU81" s="183"/>
      <c r="BV81" s="183"/>
      <c r="BW81" s="183"/>
      <c r="BX81" s="183"/>
      <c r="BY81" s="184"/>
      <c r="CA81" s="77"/>
    </row>
    <row r="82" spans="1:79" s="24" customFormat="1">
      <c r="A82" s="25"/>
      <c r="B82" s="25"/>
      <c r="C82" s="25"/>
      <c r="BJ82" s="37"/>
      <c r="BP82" s="78"/>
      <c r="BQ82" s="94"/>
      <c r="BR82" s="78"/>
      <c r="BS82" s="94"/>
      <c r="BT82" s="94"/>
      <c r="BU82" s="94"/>
      <c r="BV82" s="94"/>
      <c r="BW82" s="94"/>
      <c r="BX82" s="94"/>
      <c r="BY82" s="94"/>
      <c r="CA82" s="77"/>
    </row>
    <row r="83" spans="1:79" s="24" customFormat="1">
      <c r="A83" s="25"/>
      <c r="B83" s="25"/>
      <c r="C83" s="25"/>
      <c r="BJ83" s="37"/>
      <c r="BP83" s="94"/>
      <c r="CA83" s="77"/>
    </row>
    <row r="84" spans="1:79" s="24" customFormat="1">
      <c r="A84" s="25"/>
      <c r="B84" s="25"/>
      <c r="C84" s="25"/>
      <c r="BJ84" s="37"/>
      <c r="BQ84" s="37"/>
      <c r="BR84" s="37"/>
      <c r="BT84" s="37"/>
      <c r="BU84" s="37"/>
      <c r="BW84" s="37"/>
      <c r="CA84" s="77"/>
    </row>
    <row r="85" spans="1:79" s="24" customFormat="1">
      <c r="A85" s="25"/>
      <c r="B85" s="25"/>
      <c r="C85" s="25"/>
      <c r="BJ85" s="37"/>
      <c r="BP85" s="128"/>
      <c r="BQ85" s="78"/>
      <c r="BR85" s="78"/>
      <c r="BS85" s="78"/>
      <c r="BT85" s="78"/>
      <c r="BU85" s="78"/>
      <c r="BV85" s="78"/>
      <c r="BW85" s="78"/>
      <c r="CA85" s="77"/>
    </row>
    <row r="86" spans="1:79" s="24" customFormat="1">
      <c r="A86" s="25"/>
      <c r="B86" s="25"/>
      <c r="C86" s="25"/>
      <c r="BJ86" s="37"/>
      <c r="BP86" s="128"/>
      <c r="CA86" s="77"/>
    </row>
    <row r="87" spans="1:79" s="24" customFormat="1">
      <c r="A87" s="25"/>
      <c r="B87" s="25"/>
      <c r="C87" s="25"/>
      <c r="BJ87" s="37"/>
      <c r="BP87" s="128"/>
      <c r="CA87" s="77"/>
    </row>
    <row r="88" spans="1:79" s="24" customFormat="1">
      <c r="A88" s="25"/>
      <c r="B88" s="25"/>
      <c r="C88" s="25"/>
      <c r="BJ88" s="37"/>
      <c r="CA88" s="77"/>
    </row>
    <row r="89" spans="1:79" s="24" customFormat="1">
      <c r="A89" s="25"/>
      <c r="B89" s="25"/>
      <c r="C89" s="25"/>
      <c r="BJ89" s="37"/>
      <c r="CA89" s="77"/>
    </row>
    <row r="90" spans="1:79" s="24" customFormat="1">
      <c r="A90" s="25"/>
      <c r="B90" s="25"/>
      <c r="C90" s="25"/>
      <c r="BJ90" s="37"/>
      <c r="CA90" s="77"/>
    </row>
    <row r="91" spans="1:79" s="24" customFormat="1">
      <c r="A91" s="25"/>
      <c r="B91" s="25"/>
      <c r="C91" s="25"/>
      <c r="BJ91" s="37"/>
      <c r="CA91" s="77"/>
    </row>
    <row r="92" spans="1:79" s="24" customFormat="1">
      <c r="A92" s="25"/>
      <c r="B92" s="25"/>
      <c r="C92" s="25"/>
      <c r="BJ92" s="37"/>
      <c r="CA92" s="77"/>
    </row>
    <row r="93" spans="1:79" s="24" customFormat="1">
      <c r="A93" s="25"/>
      <c r="B93" s="25"/>
      <c r="C93" s="25"/>
      <c r="BJ93" s="37"/>
      <c r="CA93" s="77"/>
    </row>
    <row r="94" spans="1:79" s="24" customFormat="1">
      <c r="A94" s="25"/>
      <c r="B94" s="25"/>
      <c r="C94" s="25"/>
      <c r="BJ94" s="37"/>
      <c r="CA94" s="77"/>
    </row>
    <row r="95" spans="1:79" s="24" customFormat="1">
      <c r="A95" s="25"/>
      <c r="B95" s="25"/>
      <c r="C95" s="25"/>
      <c r="BJ95" s="37"/>
      <c r="CA95" s="77"/>
    </row>
    <row r="96" spans="1:79" s="24" customFormat="1">
      <c r="A96" s="25"/>
      <c r="B96" s="25"/>
      <c r="C96" s="25"/>
      <c r="BJ96" s="37"/>
      <c r="CA96" s="77"/>
    </row>
    <row r="97" spans="1:79" s="24" customFormat="1">
      <c r="A97" s="25"/>
      <c r="B97" s="25"/>
      <c r="C97" s="25"/>
      <c r="BJ97" s="37"/>
      <c r="CA97" s="77"/>
    </row>
    <row r="98" spans="1:79" s="24" customFormat="1">
      <c r="A98" s="25"/>
      <c r="B98" s="25"/>
      <c r="C98" s="25"/>
      <c r="BJ98" s="37"/>
      <c r="CA98" s="77"/>
    </row>
    <row r="99" spans="1:79" s="24" customFormat="1">
      <c r="A99" s="25"/>
      <c r="B99" s="25"/>
      <c r="C99" s="25"/>
      <c r="BJ99" s="37"/>
      <c r="CA99" s="77"/>
    </row>
    <row r="100" spans="1:79" s="24" customFormat="1">
      <c r="A100" s="25"/>
      <c r="B100" s="25"/>
      <c r="C100" s="25"/>
      <c r="BJ100" s="37"/>
      <c r="CA100" s="77"/>
    </row>
    <row r="101" spans="1:79" s="24" customFormat="1">
      <c r="A101" s="25"/>
      <c r="B101" s="25"/>
      <c r="C101" s="25"/>
      <c r="BJ101" s="37"/>
      <c r="CA101" s="77"/>
    </row>
    <row r="102" spans="1:79" s="24" customFormat="1">
      <c r="A102" s="25"/>
      <c r="B102" s="25"/>
      <c r="C102" s="25"/>
      <c r="BJ102" s="37"/>
      <c r="CA102" s="77"/>
    </row>
    <row r="103" spans="1:79" s="24" customFormat="1">
      <c r="A103" s="25"/>
      <c r="B103" s="25"/>
      <c r="C103" s="25"/>
      <c r="BJ103" s="37"/>
      <c r="CA103" s="77"/>
    </row>
    <row r="104" spans="1:79" s="24" customFormat="1">
      <c r="A104" s="25"/>
      <c r="B104" s="25"/>
      <c r="C104" s="25"/>
      <c r="BJ104" s="37"/>
      <c r="CA104" s="77"/>
    </row>
    <row r="105" spans="1:79" s="24" customFormat="1">
      <c r="A105" s="25"/>
      <c r="B105" s="25"/>
      <c r="C105" s="25"/>
      <c r="BJ105" s="37"/>
      <c r="CA105" s="77"/>
    </row>
    <row r="106" spans="1:79" s="24" customFormat="1">
      <c r="A106" s="25"/>
      <c r="B106" s="25"/>
      <c r="C106" s="25"/>
      <c r="BJ106" s="37"/>
      <c r="CA106" s="77"/>
    </row>
    <row r="107" spans="1:79" s="24" customFormat="1">
      <c r="A107" s="25"/>
      <c r="B107" s="25"/>
      <c r="C107" s="25"/>
      <c r="BJ107" s="37"/>
      <c r="CA107" s="77"/>
    </row>
    <row r="108" spans="1:79" s="24" customFormat="1">
      <c r="A108" s="25"/>
      <c r="B108" s="25"/>
      <c r="C108" s="25"/>
      <c r="BJ108" s="37"/>
      <c r="CA108" s="77"/>
    </row>
    <row r="109" spans="1:79" s="24" customFormat="1">
      <c r="A109" s="25"/>
      <c r="B109" s="25"/>
      <c r="C109" s="25"/>
      <c r="BJ109" s="37"/>
      <c r="CA109" s="77"/>
    </row>
    <row r="110" spans="1:79" s="24" customFormat="1">
      <c r="A110" s="25"/>
      <c r="B110" s="25"/>
      <c r="C110" s="25"/>
      <c r="BJ110" s="37"/>
      <c r="CA110" s="77"/>
    </row>
    <row r="111" spans="1:79" s="24" customFormat="1">
      <c r="A111" s="25"/>
      <c r="B111" s="25"/>
      <c r="C111" s="25"/>
      <c r="BJ111" s="37"/>
      <c r="CA111" s="77"/>
    </row>
    <row r="112" spans="1:79" s="24" customFormat="1">
      <c r="A112" s="25"/>
      <c r="B112" s="25"/>
      <c r="C112" s="25"/>
      <c r="CA112" s="77"/>
    </row>
    <row r="113" spans="1:79" s="24" customFormat="1">
      <c r="A113" s="25"/>
      <c r="B113" s="25"/>
      <c r="C113" s="25"/>
      <c r="CA113" s="77"/>
    </row>
    <row r="114" spans="1:79" s="24" customFormat="1">
      <c r="A114" s="25"/>
      <c r="B114" s="25"/>
      <c r="C114" s="25"/>
      <c r="CA114" s="77"/>
    </row>
    <row r="115" spans="1:79" s="24" customFormat="1">
      <c r="A115" s="25"/>
      <c r="B115" s="25"/>
      <c r="C115" s="25"/>
      <c r="CA115" s="77"/>
    </row>
    <row r="116" spans="1:79" s="24" customFormat="1">
      <c r="A116" s="25"/>
      <c r="B116" s="25"/>
      <c r="C116" s="25"/>
      <c r="CA116" s="77"/>
    </row>
    <row r="117" spans="1:79" s="24" customFormat="1">
      <c r="A117" s="25"/>
      <c r="B117" s="25"/>
      <c r="C117" s="25"/>
      <c r="CA117" s="77"/>
    </row>
    <row r="118" spans="1:79" s="24" customFormat="1">
      <c r="A118" s="25"/>
      <c r="B118" s="25"/>
      <c r="C118" s="25"/>
      <c r="CA118" s="77"/>
    </row>
    <row r="119" spans="1:79" s="24" customFormat="1">
      <c r="A119" s="25"/>
      <c r="B119" s="25"/>
      <c r="C119" s="25"/>
      <c r="CA119" s="77"/>
    </row>
    <row r="120" spans="1:79" s="24" customFormat="1">
      <c r="A120" s="25"/>
      <c r="B120" s="25"/>
      <c r="C120" s="25"/>
      <c r="CA120" s="77"/>
    </row>
    <row r="121" spans="1:79" s="24" customFormat="1">
      <c r="A121" s="25"/>
      <c r="B121" s="25"/>
      <c r="C121" s="25"/>
      <c r="CA121" s="77"/>
    </row>
    <row r="122" spans="1:79" s="24" customFormat="1">
      <c r="A122" s="25"/>
      <c r="B122" s="25"/>
      <c r="C122" s="25"/>
      <c r="CA122" s="77"/>
    </row>
    <row r="123" spans="1:79" s="24" customFormat="1">
      <c r="A123" s="25"/>
      <c r="B123" s="25"/>
      <c r="C123" s="25"/>
      <c r="CA123" s="77"/>
    </row>
    <row r="124" spans="1:79" s="24" customFormat="1">
      <c r="A124" s="25"/>
      <c r="B124" s="25"/>
      <c r="C124" s="25"/>
      <c r="CA124" s="77"/>
    </row>
    <row r="125" spans="1:79" s="24" customFormat="1">
      <c r="A125" s="25"/>
      <c r="B125" s="25"/>
      <c r="C125" s="25"/>
      <c r="CA125" s="77"/>
    </row>
    <row r="126" spans="1:79" s="24" customFormat="1">
      <c r="A126" s="25"/>
      <c r="B126" s="25"/>
      <c r="C126" s="25"/>
      <c r="CA126" s="77"/>
    </row>
    <row r="127" spans="1:79" s="24" customFormat="1">
      <c r="A127" s="25"/>
      <c r="B127" s="25"/>
      <c r="C127" s="25"/>
      <c r="CA127" s="77"/>
    </row>
    <row r="128" spans="1:79" s="24" customFormat="1">
      <c r="A128" s="25"/>
      <c r="B128" s="25"/>
      <c r="C128" s="25"/>
      <c r="CA128" s="77"/>
    </row>
    <row r="129" spans="1:79" s="24" customFormat="1">
      <c r="A129" s="25"/>
      <c r="B129" s="25"/>
      <c r="C129" s="25"/>
      <c r="CA129" s="77"/>
    </row>
    <row r="130" spans="1:79" s="24" customFormat="1">
      <c r="A130" s="25"/>
      <c r="B130" s="25"/>
      <c r="C130" s="25"/>
      <c r="CA130" s="77"/>
    </row>
    <row r="131" spans="1:79" s="24" customFormat="1">
      <c r="A131" s="25"/>
      <c r="B131" s="25"/>
      <c r="C131" s="25"/>
      <c r="CA131" s="77"/>
    </row>
    <row r="132" spans="1:79" s="24" customFormat="1">
      <c r="A132" s="25"/>
      <c r="B132" s="25"/>
      <c r="C132" s="25"/>
      <c r="CA132" s="77"/>
    </row>
    <row r="133" spans="1:79" s="24" customFormat="1">
      <c r="A133" s="25"/>
      <c r="B133" s="25"/>
      <c r="C133" s="25"/>
      <c r="CA133" s="77"/>
    </row>
    <row r="134" spans="1:79" s="24" customFormat="1">
      <c r="A134" s="25"/>
      <c r="B134" s="25"/>
      <c r="C134" s="25"/>
      <c r="CA134" s="77"/>
    </row>
    <row r="135" spans="1:79" s="24" customFormat="1">
      <c r="A135" s="25"/>
      <c r="B135" s="25"/>
      <c r="C135" s="25"/>
      <c r="CA135" s="77"/>
    </row>
    <row r="136" spans="1:79" s="24" customFormat="1">
      <c r="A136" s="25"/>
      <c r="B136" s="25"/>
      <c r="C136" s="25"/>
      <c r="CA136" s="77"/>
    </row>
    <row r="137" spans="1:79" s="24" customFormat="1">
      <c r="A137" s="25"/>
      <c r="B137" s="25"/>
      <c r="C137" s="25"/>
      <c r="CA137" s="77"/>
    </row>
    <row r="138" spans="1:79" s="24" customFormat="1">
      <c r="A138" s="25"/>
      <c r="B138" s="25"/>
      <c r="C138" s="25"/>
      <c r="CA138" s="77"/>
    </row>
    <row r="139" spans="1:79" s="24" customFormat="1">
      <c r="A139" s="25"/>
      <c r="B139" s="25"/>
      <c r="C139" s="25"/>
      <c r="CA139" s="77"/>
    </row>
    <row r="140" spans="1:79" s="24" customFormat="1">
      <c r="A140" s="25"/>
      <c r="B140" s="25"/>
      <c r="C140" s="25"/>
      <c r="CA140" s="77"/>
    </row>
    <row r="141" spans="1:79" s="24" customFormat="1">
      <c r="A141" s="25"/>
      <c r="B141" s="25"/>
      <c r="C141" s="25"/>
      <c r="CA141" s="77"/>
    </row>
    <row r="142" spans="1:79" s="24" customFormat="1">
      <c r="A142" s="25"/>
      <c r="B142" s="25"/>
      <c r="C142" s="25"/>
      <c r="CA142" s="77"/>
    </row>
    <row r="143" spans="1:79" s="24" customFormat="1">
      <c r="A143" s="25"/>
      <c r="B143" s="25"/>
      <c r="C143" s="25"/>
      <c r="CA143" s="77"/>
    </row>
    <row r="144" spans="1:79" s="24" customFormat="1">
      <c r="A144" s="25"/>
      <c r="B144" s="25"/>
      <c r="C144" s="25"/>
      <c r="CA144" s="77"/>
    </row>
    <row r="145" spans="1:79" s="24" customFormat="1">
      <c r="A145" s="25"/>
      <c r="B145" s="25"/>
      <c r="C145" s="25"/>
      <c r="CA145" s="77"/>
    </row>
    <row r="146" spans="1:79" s="24" customFormat="1">
      <c r="A146" s="25"/>
      <c r="B146" s="25"/>
      <c r="C146" s="25"/>
      <c r="CA146" s="77"/>
    </row>
    <row r="147" spans="1:79" s="24" customFormat="1">
      <c r="A147" s="25"/>
      <c r="B147" s="25"/>
      <c r="C147" s="25"/>
      <c r="CA147" s="77"/>
    </row>
    <row r="148" spans="1:79" s="24" customFormat="1">
      <c r="A148" s="25"/>
      <c r="B148" s="25"/>
      <c r="C148" s="25"/>
      <c r="CA148" s="77"/>
    </row>
    <row r="149" spans="1:79" s="24" customFormat="1">
      <c r="A149" s="25"/>
      <c r="B149" s="25"/>
      <c r="C149" s="25"/>
      <c r="CA149" s="77"/>
    </row>
    <row r="150" spans="1:79" s="24" customFormat="1">
      <c r="A150" s="25"/>
      <c r="B150" s="25"/>
      <c r="C150" s="25"/>
      <c r="CA150" s="77"/>
    </row>
    <row r="151" spans="1:79" s="24" customFormat="1">
      <c r="A151" s="25"/>
      <c r="B151" s="25"/>
      <c r="C151" s="25"/>
      <c r="CA151" s="77"/>
    </row>
    <row r="152" spans="1:79" s="24" customFormat="1">
      <c r="A152" s="25"/>
      <c r="B152" s="25"/>
      <c r="C152" s="25"/>
      <c r="CA152" s="77"/>
    </row>
    <row r="153" spans="1:79" s="24" customFormat="1">
      <c r="A153" s="25"/>
      <c r="B153" s="25"/>
      <c r="C153" s="25"/>
      <c r="CA153" s="77"/>
    </row>
    <row r="154" spans="1:79" s="24" customFormat="1">
      <c r="A154" s="25"/>
      <c r="B154" s="25"/>
      <c r="C154" s="25"/>
      <c r="CA154" s="77"/>
    </row>
    <row r="155" spans="1:79" s="24" customFormat="1">
      <c r="A155" s="25"/>
      <c r="B155" s="25"/>
      <c r="C155" s="25"/>
      <c r="CA155" s="77"/>
    </row>
    <row r="156" spans="1:79" s="24" customFormat="1">
      <c r="A156" s="25"/>
      <c r="B156" s="25"/>
      <c r="C156" s="25"/>
      <c r="CA156" s="77"/>
    </row>
    <row r="157" spans="1:79" s="24" customFormat="1">
      <c r="A157" s="25"/>
      <c r="B157" s="25"/>
      <c r="C157" s="25"/>
      <c r="CA157" s="77"/>
    </row>
    <row r="158" spans="1:79" s="24" customFormat="1">
      <c r="A158" s="25"/>
      <c r="B158" s="25"/>
      <c r="C158" s="25"/>
      <c r="CA158" s="77"/>
    </row>
    <row r="159" spans="1:79" s="24" customFormat="1">
      <c r="A159" s="25"/>
      <c r="B159" s="25"/>
      <c r="C159" s="25"/>
      <c r="CA159" s="77"/>
    </row>
    <row r="160" spans="1:79" s="24" customFormat="1">
      <c r="A160" s="25"/>
      <c r="B160" s="25"/>
      <c r="C160" s="25"/>
      <c r="CA160" s="77"/>
    </row>
    <row r="161" spans="1:79" s="24" customFormat="1">
      <c r="A161" s="25"/>
      <c r="B161" s="25"/>
      <c r="C161" s="25"/>
      <c r="CA161" s="77"/>
    </row>
    <row r="162" spans="1:79" s="24" customFormat="1">
      <c r="A162" s="25"/>
      <c r="B162" s="25"/>
      <c r="C162" s="25"/>
      <c r="CA162" s="77"/>
    </row>
    <row r="163" spans="1:79" s="24" customFormat="1">
      <c r="A163" s="25"/>
      <c r="B163" s="25"/>
      <c r="C163" s="25"/>
      <c r="CA163" s="77"/>
    </row>
    <row r="164" spans="1:79" s="24" customFormat="1">
      <c r="A164" s="25"/>
      <c r="B164" s="25"/>
      <c r="C164" s="25"/>
      <c r="CA164" s="77"/>
    </row>
    <row r="165" spans="1:79" s="24" customFormat="1">
      <c r="A165" s="25"/>
      <c r="B165" s="25"/>
      <c r="C165" s="25"/>
      <c r="CA165" s="77"/>
    </row>
    <row r="166" spans="1:79" s="24" customFormat="1">
      <c r="A166" s="25"/>
      <c r="B166" s="25"/>
      <c r="C166" s="25"/>
      <c r="CA166" s="77"/>
    </row>
    <row r="167" spans="1:79" s="24" customFormat="1">
      <c r="A167" s="25"/>
      <c r="B167" s="25"/>
      <c r="C167" s="25"/>
      <c r="CA167" s="77"/>
    </row>
    <row r="168" spans="1:79" s="24" customFormat="1">
      <c r="A168" s="25"/>
      <c r="B168" s="25"/>
      <c r="C168" s="25"/>
      <c r="CA168" s="77"/>
    </row>
    <row r="169" spans="1:79" s="24" customFormat="1">
      <c r="A169" s="25"/>
      <c r="B169" s="25"/>
      <c r="C169" s="25"/>
      <c r="CA169" s="77"/>
    </row>
    <row r="170" spans="1:79" s="24" customFormat="1">
      <c r="A170" s="25"/>
      <c r="B170" s="25"/>
      <c r="C170" s="25"/>
      <c r="CA170" s="77"/>
    </row>
    <row r="171" spans="1:79" s="24" customFormat="1">
      <c r="A171" s="25"/>
      <c r="B171" s="25"/>
      <c r="C171" s="25"/>
      <c r="CA171" s="77"/>
    </row>
    <row r="172" spans="1:79" s="24" customFormat="1">
      <c r="A172" s="25"/>
      <c r="B172" s="25"/>
      <c r="C172" s="25"/>
      <c r="CA172" s="77"/>
    </row>
    <row r="173" spans="1:79" s="24" customFormat="1">
      <c r="A173" s="25"/>
      <c r="B173" s="25"/>
      <c r="C173" s="25"/>
      <c r="CA173" s="77"/>
    </row>
    <row r="174" spans="1:79" s="24" customFormat="1">
      <c r="A174" s="25"/>
      <c r="B174" s="25"/>
      <c r="C174" s="25"/>
      <c r="CA174" s="77"/>
    </row>
    <row r="175" spans="1:79" s="24" customFormat="1">
      <c r="A175" s="25"/>
      <c r="B175" s="25"/>
      <c r="C175" s="25"/>
      <c r="CA175" s="77"/>
    </row>
    <row r="176" spans="1:79" s="24" customFormat="1">
      <c r="A176" s="25"/>
      <c r="B176" s="25"/>
      <c r="C176" s="25"/>
      <c r="CA176" s="77"/>
    </row>
    <row r="177" spans="1:79" s="24" customFormat="1">
      <c r="A177" s="25"/>
      <c r="B177" s="25"/>
      <c r="C177" s="25"/>
      <c r="CA177" s="77"/>
    </row>
    <row r="178" spans="1:79" s="24" customFormat="1">
      <c r="A178" s="25"/>
      <c r="B178" s="25"/>
      <c r="C178" s="25"/>
      <c r="CA178" s="77"/>
    </row>
    <row r="179" spans="1:79" s="24" customFormat="1">
      <c r="A179" s="25"/>
      <c r="B179" s="25"/>
      <c r="C179" s="25"/>
      <c r="CA179" s="77"/>
    </row>
    <row r="180" spans="1:79" s="24" customFormat="1">
      <c r="A180" s="25"/>
      <c r="B180" s="25"/>
      <c r="C180" s="25"/>
      <c r="CA180" s="77"/>
    </row>
    <row r="181" spans="1:79" s="24" customFormat="1">
      <c r="A181" s="25"/>
      <c r="B181" s="25"/>
      <c r="C181" s="25"/>
      <c r="CA181" s="77"/>
    </row>
    <row r="182" spans="1:79" s="24" customFormat="1">
      <c r="A182" s="25"/>
      <c r="B182" s="25"/>
      <c r="C182" s="25"/>
      <c r="CA182" s="77"/>
    </row>
    <row r="183" spans="1:79" s="24" customFormat="1">
      <c r="A183" s="25"/>
      <c r="B183" s="25"/>
      <c r="C183" s="25"/>
      <c r="CA183" s="77"/>
    </row>
    <row r="184" spans="1:79" s="24" customFormat="1">
      <c r="A184" s="25"/>
      <c r="B184" s="25"/>
      <c r="C184" s="25"/>
      <c r="CA184" s="77"/>
    </row>
    <row r="185" spans="1:79" s="24" customFormat="1">
      <c r="A185" s="25"/>
      <c r="B185" s="25"/>
      <c r="C185" s="25"/>
      <c r="CA185" s="77"/>
    </row>
    <row r="186" spans="1:79" s="24" customFormat="1">
      <c r="A186" s="25"/>
      <c r="B186" s="25"/>
      <c r="C186" s="25"/>
      <c r="CA186" s="77"/>
    </row>
    <row r="187" spans="1:79" s="24" customFormat="1">
      <c r="A187" s="25"/>
      <c r="B187" s="25"/>
      <c r="C187" s="25"/>
      <c r="CA187" s="77"/>
    </row>
    <row r="188" spans="1:79" s="24" customFormat="1">
      <c r="A188" s="25"/>
      <c r="B188" s="25"/>
      <c r="C188" s="25"/>
      <c r="CA188" s="77"/>
    </row>
    <row r="189" spans="1:79" s="24" customFormat="1">
      <c r="A189" s="25"/>
      <c r="B189" s="25"/>
      <c r="C189" s="25"/>
      <c r="CA189" s="77"/>
    </row>
    <row r="190" spans="1:79" s="24" customFormat="1">
      <c r="A190" s="25"/>
      <c r="B190" s="25"/>
      <c r="C190" s="25"/>
      <c r="CA190" s="77"/>
    </row>
    <row r="191" spans="1:79" s="24" customFormat="1">
      <c r="A191" s="25"/>
      <c r="B191" s="25"/>
      <c r="C191" s="25"/>
      <c r="CA191" s="77"/>
    </row>
    <row r="192" spans="1:79" s="24" customFormat="1">
      <c r="A192" s="25"/>
      <c r="B192" s="25"/>
      <c r="C192" s="25"/>
      <c r="CA192" s="77"/>
    </row>
    <row r="193" spans="1:79" s="24" customFormat="1">
      <c r="A193" s="25"/>
      <c r="B193" s="25"/>
      <c r="C193" s="25"/>
      <c r="CA193" s="77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83F62-640B-43D3-B20D-B6726E297AFA}">
  <dimension ref="A1:BY198"/>
  <sheetViews>
    <sheetView showGridLines="0" zoomScale="80" zoomScaleNormal="80" workbookViewId="0">
      <pane xSplit="2" ySplit="10" topLeftCell="AY44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46" width="10.7109375" style="16" customWidth="1"/>
    <col min="47" max="47" width="10.7109375" style="134" customWidth="1"/>
    <col min="48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5" bestFit="1" customWidth="1"/>
    <col min="76" max="16384" width="9.140625" style="16"/>
  </cols>
  <sheetData>
    <row r="1" spans="1:77">
      <c r="A1" s="98" t="s">
        <v>106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</row>
    <row r="2" spans="1:77" ht="15" customHeight="1">
      <c r="A2" s="172" t="s">
        <v>411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98" t="s">
        <v>102</v>
      </c>
      <c r="B3" s="98"/>
      <c r="C3" s="98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spans="1:77" ht="15" thickBot="1">
      <c r="A4" s="172" t="s">
        <v>412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68" t="s">
        <v>109</v>
      </c>
      <c r="BT4" s="68"/>
      <c r="BU4" s="68"/>
    </row>
    <row r="5" spans="1:77" ht="15" customHeight="1">
      <c r="A5" s="69"/>
      <c r="B5" s="70"/>
      <c r="C5" s="70"/>
      <c r="D5" s="161" t="s">
        <v>103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12"/>
      <c r="Q5" s="161" t="s">
        <v>103</v>
      </c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1" t="s">
        <v>103</v>
      </c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12"/>
      <c r="AP5" s="112"/>
      <c r="AQ5" s="173" t="s">
        <v>104</v>
      </c>
      <c r="AR5" s="174"/>
      <c r="AS5" s="174"/>
      <c r="AT5" s="174"/>
      <c r="AU5" s="174"/>
      <c r="AV5" s="174"/>
      <c r="AW5" s="175"/>
      <c r="AX5" s="165"/>
      <c r="AY5" s="166"/>
      <c r="AZ5" s="166"/>
      <c r="BA5" s="166"/>
      <c r="BB5" s="166"/>
      <c r="BC5" s="166"/>
      <c r="BD5" s="165" t="s">
        <v>105</v>
      </c>
      <c r="BE5" s="166"/>
      <c r="BF5" s="166"/>
      <c r="BG5" s="166"/>
      <c r="BH5" s="166"/>
      <c r="BI5" s="166"/>
      <c r="BJ5" s="166"/>
      <c r="BK5" s="166"/>
      <c r="BL5" s="167"/>
      <c r="BM5" s="71"/>
      <c r="BN5" s="72"/>
      <c r="BO5" s="72"/>
      <c r="BP5" s="73"/>
      <c r="BQ5" s="72"/>
      <c r="BR5" s="72"/>
      <c r="BS5" s="163" t="s">
        <v>108</v>
      </c>
      <c r="BT5" s="164"/>
      <c r="BU5" s="74"/>
    </row>
    <row r="6" spans="1:77" ht="52.5" customHeight="1">
      <c r="A6" s="168" t="s">
        <v>358</v>
      </c>
      <c r="B6" s="169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31" t="s">
        <v>202</v>
      </c>
      <c r="AM6" s="31" t="s">
        <v>203</v>
      </c>
      <c r="AN6" s="31" t="s">
        <v>204</v>
      </c>
      <c r="AO6" s="31" t="s">
        <v>205</v>
      </c>
      <c r="AP6" s="31" t="s">
        <v>206</v>
      </c>
      <c r="AQ6" s="31" t="s">
        <v>207</v>
      </c>
      <c r="AR6" s="31" t="s">
        <v>208</v>
      </c>
      <c r="AS6" s="31" t="s">
        <v>209</v>
      </c>
      <c r="AT6" s="31" t="s">
        <v>210</v>
      </c>
      <c r="AU6" s="135" t="s">
        <v>211</v>
      </c>
      <c r="AV6" s="31" t="s">
        <v>212</v>
      </c>
      <c r="AW6" s="31" t="s">
        <v>213</v>
      </c>
      <c r="AX6" s="31" t="s">
        <v>214</v>
      </c>
      <c r="AY6" s="31" t="s">
        <v>215</v>
      </c>
      <c r="AZ6" s="31" t="s">
        <v>216</v>
      </c>
      <c r="BA6" s="31" t="s">
        <v>217</v>
      </c>
      <c r="BB6" s="31" t="s">
        <v>218</v>
      </c>
      <c r="BC6" s="31" t="s">
        <v>219</v>
      </c>
      <c r="BD6" s="31" t="s">
        <v>220</v>
      </c>
      <c r="BE6" s="31" t="s">
        <v>221</v>
      </c>
      <c r="BF6" s="31" t="s">
        <v>222</v>
      </c>
      <c r="BG6" s="31" t="s">
        <v>223</v>
      </c>
      <c r="BH6" s="31" t="s">
        <v>224</v>
      </c>
      <c r="BI6" s="31" t="s">
        <v>225</v>
      </c>
      <c r="BJ6" s="31" t="s">
        <v>226</v>
      </c>
      <c r="BK6" s="31" t="s">
        <v>227</v>
      </c>
      <c r="BL6" s="31" t="s">
        <v>228</v>
      </c>
      <c r="BM6" s="31" t="s">
        <v>229</v>
      </c>
      <c r="BN6" s="31" t="s">
        <v>230</v>
      </c>
      <c r="BO6" s="31" t="s">
        <v>231</v>
      </c>
      <c r="BP6" s="67" t="s">
        <v>116</v>
      </c>
      <c r="BQ6" s="26" t="s">
        <v>20</v>
      </c>
      <c r="BR6" s="56" t="s">
        <v>118</v>
      </c>
      <c r="BS6" s="31" t="s">
        <v>21</v>
      </c>
      <c r="BT6" s="26" t="s">
        <v>22</v>
      </c>
      <c r="BU6" s="62" t="s">
        <v>119</v>
      </c>
    </row>
    <row r="7" spans="1:77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136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38"/>
      <c r="BQ7" s="57" t="s">
        <v>39</v>
      </c>
      <c r="BR7" s="58" t="s">
        <v>40</v>
      </c>
      <c r="BS7" s="27" t="s">
        <v>41</v>
      </c>
      <c r="BT7" s="29" t="s">
        <v>42</v>
      </c>
      <c r="BU7" s="40" t="s">
        <v>43</v>
      </c>
    </row>
    <row r="8" spans="1:77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31" t="s">
        <v>10</v>
      </c>
      <c r="AM8" s="31" t="s">
        <v>11</v>
      </c>
      <c r="AN8" s="31" t="s">
        <v>307</v>
      </c>
      <c r="AO8" s="31" t="s">
        <v>308</v>
      </c>
      <c r="AP8" s="31" t="s">
        <v>12</v>
      </c>
      <c r="AQ8" s="31" t="s">
        <v>13</v>
      </c>
      <c r="AR8" s="31" t="s">
        <v>309</v>
      </c>
      <c r="AS8" s="31" t="s">
        <v>310</v>
      </c>
      <c r="AT8" s="31" t="s">
        <v>311</v>
      </c>
      <c r="AU8" s="135" t="s">
        <v>14</v>
      </c>
      <c r="AV8" s="31" t="s">
        <v>312</v>
      </c>
      <c r="AW8" s="31" t="s">
        <v>313</v>
      </c>
      <c r="AX8" s="31" t="s">
        <v>314</v>
      </c>
      <c r="AY8" s="31" t="s">
        <v>315</v>
      </c>
      <c r="AZ8" s="31" t="s">
        <v>316</v>
      </c>
      <c r="BA8" s="31" t="s">
        <v>317</v>
      </c>
      <c r="BB8" s="31" t="s">
        <v>318</v>
      </c>
      <c r="BC8" s="31" t="s">
        <v>319</v>
      </c>
      <c r="BD8" s="31" t="s">
        <v>320</v>
      </c>
      <c r="BE8" s="31" t="s">
        <v>15</v>
      </c>
      <c r="BF8" s="31" t="s">
        <v>16</v>
      </c>
      <c r="BG8" s="31" t="s">
        <v>17</v>
      </c>
      <c r="BH8" s="31" t="s">
        <v>321</v>
      </c>
      <c r="BI8" s="31" t="s">
        <v>322</v>
      </c>
      <c r="BJ8" s="31" t="s">
        <v>323</v>
      </c>
      <c r="BK8" s="31" t="s">
        <v>324</v>
      </c>
      <c r="BL8" s="31" t="s">
        <v>325</v>
      </c>
      <c r="BM8" s="31" t="s">
        <v>326</v>
      </c>
      <c r="BN8" s="31" t="s">
        <v>327</v>
      </c>
      <c r="BO8" s="31" t="s">
        <v>328</v>
      </c>
      <c r="BP8" s="38" t="s">
        <v>1</v>
      </c>
      <c r="BQ8" s="30" t="s">
        <v>99</v>
      </c>
      <c r="BR8" s="38" t="s">
        <v>45</v>
      </c>
      <c r="BS8" s="26" t="s">
        <v>46</v>
      </c>
      <c r="BT8" s="26" t="s">
        <v>47</v>
      </c>
      <c r="BU8" s="40" t="s">
        <v>48</v>
      </c>
    </row>
    <row r="9" spans="1:77" ht="17.25" customHeight="1">
      <c r="A9" s="170"/>
      <c r="B9" s="171"/>
      <c r="C9" s="51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136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41" t="s">
        <v>39</v>
      </c>
      <c r="BR9" s="39" t="s">
        <v>40</v>
      </c>
      <c r="BS9" s="42" t="s">
        <v>41</v>
      </c>
      <c r="BT9" s="41" t="s">
        <v>42</v>
      </c>
      <c r="BU9" s="43" t="s">
        <v>43</v>
      </c>
    </row>
    <row r="10" spans="1:77">
      <c r="A10" s="48" t="s">
        <v>98</v>
      </c>
      <c r="B10" s="52" t="s">
        <v>19</v>
      </c>
      <c r="C10" s="52" t="s">
        <v>44</v>
      </c>
      <c r="D10" s="34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102"/>
      <c r="BS10" s="35"/>
      <c r="BT10" s="35"/>
      <c r="BU10" s="36"/>
    </row>
    <row r="11" spans="1:77">
      <c r="A11" s="32" t="s">
        <v>444</v>
      </c>
      <c r="B11" s="131" t="s">
        <v>330</v>
      </c>
      <c r="C11" s="85" t="s">
        <v>124</v>
      </c>
      <c r="D11" s="79">
        <v>330945.75588000001</v>
      </c>
      <c r="E11" s="79">
        <v>0</v>
      </c>
      <c r="F11" s="79">
        <v>0</v>
      </c>
      <c r="G11" s="79">
        <v>0</v>
      </c>
      <c r="H11" s="79">
        <v>0</v>
      </c>
      <c r="I11" s="79">
        <v>0</v>
      </c>
      <c r="J11" s="79">
        <v>25.061250000000001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32.767850000000003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137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0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138">
        <v>331003.58498000004</v>
      </c>
      <c r="BQ11" s="79">
        <v>25972.088619999999</v>
      </c>
      <c r="BR11" s="138">
        <v>356975.67360000004</v>
      </c>
      <c r="BS11" s="79">
        <v>49603.863519999999</v>
      </c>
      <c r="BT11" s="79">
        <v>6212.37327</v>
      </c>
      <c r="BU11" s="127">
        <v>412791.91039000003</v>
      </c>
      <c r="BX11" s="84"/>
      <c r="BY11" s="16" t="s">
        <v>18</v>
      </c>
    </row>
    <row r="12" spans="1:77">
      <c r="A12" s="32" t="s">
        <v>445</v>
      </c>
      <c r="B12" s="131" t="s">
        <v>331</v>
      </c>
      <c r="C12" s="104" t="s">
        <v>125</v>
      </c>
      <c r="D12" s="79">
        <v>0</v>
      </c>
      <c r="E12" s="79">
        <v>5592.0612799999999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0.42329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0</v>
      </c>
      <c r="AM12" s="79">
        <v>0</v>
      </c>
      <c r="AN12" s="79">
        <v>0</v>
      </c>
      <c r="AO12" s="79">
        <v>0</v>
      </c>
      <c r="AP12" s="79">
        <v>0</v>
      </c>
      <c r="AQ12" s="79">
        <v>0</v>
      </c>
      <c r="AR12" s="79">
        <v>0</v>
      </c>
      <c r="AS12" s="79">
        <v>0</v>
      </c>
      <c r="AT12" s="79">
        <v>0</v>
      </c>
      <c r="AU12" s="137">
        <v>0</v>
      </c>
      <c r="AV12" s="79">
        <v>0</v>
      </c>
      <c r="AW12" s="79">
        <v>0</v>
      </c>
      <c r="AX12" s="79">
        <v>9.4799999999999995E-2</v>
      </c>
      <c r="AY12" s="79">
        <v>0</v>
      </c>
      <c r="AZ12" s="79">
        <v>1.6101700000000001</v>
      </c>
      <c r="BA12" s="79">
        <v>0</v>
      </c>
      <c r="BB12" s="79">
        <v>0</v>
      </c>
      <c r="BC12" s="79">
        <v>0</v>
      </c>
      <c r="BD12" s="79">
        <v>0</v>
      </c>
      <c r="BE12" s="79">
        <v>1324.2735600000001</v>
      </c>
      <c r="BF12" s="79">
        <v>3.55837</v>
      </c>
      <c r="BG12" s="79">
        <v>165.15254999999999</v>
      </c>
      <c r="BH12" s="79">
        <v>0</v>
      </c>
      <c r="BI12" s="79">
        <v>0.60228999999999999</v>
      </c>
      <c r="BJ12" s="79">
        <v>0</v>
      </c>
      <c r="BK12" s="79">
        <v>0</v>
      </c>
      <c r="BL12" s="79">
        <v>0</v>
      </c>
      <c r="BM12" s="79">
        <v>0</v>
      </c>
      <c r="BN12" s="79">
        <v>0</v>
      </c>
      <c r="BO12" s="79">
        <v>0</v>
      </c>
      <c r="BP12" s="138">
        <v>7087.7763099999984</v>
      </c>
      <c r="BQ12" s="79">
        <v>103.90649999999999</v>
      </c>
      <c r="BR12" s="138">
        <v>7191.6828099999984</v>
      </c>
      <c r="BS12" s="79">
        <v>1828.78872</v>
      </c>
      <c r="BT12" s="79">
        <v>76.885059999999996</v>
      </c>
      <c r="BU12" s="127">
        <v>9097.3565899999994</v>
      </c>
      <c r="BX12" s="84"/>
    </row>
    <row r="13" spans="1:77">
      <c r="A13" s="32" t="s">
        <v>446</v>
      </c>
      <c r="B13" s="131" t="s">
        <v>360</v>
      </c>
      <c r="C13" s="104" t="s">
        <v>126</v>
      </c>
      <c r="D13" s="79">
        <v>0</v>
      </c>
      <c r="E13" s="79">
        <v>0</v>
      </c>
      <c r="F13" s="79">
        <v>9189.1122300000006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137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138">
        <v>9189.1122300000006</v>
      </c>
      <c r="BQ13" s="79">
        <v>1207.8052399999999</v>
      </c>
      <c r="BR13" s="138">
        <v>10396.91747</v>
      </c>
      <c r="BS13" s="79">
        <v>2510.6835700000001</v>
      </c>
      <c r="BT13" s="79">
        <v>321.12698999999998</v>
      </c>
      <c r="BU13" s="127">
        <v>13228.72803</v>
      </c>
      <c r="BX13" s="84"/>
    </row>
    <row r="14" spans="1:77">
      <c r="A14" s="32" t="s">
        <v>447</v>
      </c>
      <c r="B14" s="131" t="s">
        <v>361</v>
      </c>
      <c r="C14" s="104" t="s">
        <v>3</v>
      </c>
      <c r="D14" s="79">
        <v>0</v>
      </c>
      <c r="E14" s="79">
        <v>0</v>
      </c>
      <c r="F14" s="79">
        <v>0</v>
      </c>
      <c r="G14" s="79">
        <v>67312.536889999988</v>
      </c>
      <c r="H14" s="79">
        <v>103.54224000000001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55.181310000000003</v>
      </c>
      <c r="O14" s="79">
        <v>0</v>
      </c>
      <c r="P14" s="79">
        <v>0</v>
      </c>
      <c r="Q14" s="79">
        <v>269.23045000000002</v>
      </c>
      <c r="R14" s="79">
        <v>147.69067999999999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0.17149</v>
      </c>
      <c r="Z14" s="79">
        <v>0</v>
      </c>
      <c r="AA14" s="79">
        <v>0</v>
      </c>
      <c r="AB14" s="79">
        <v>0</v>
      </c>
      <c r="AC14" s="79">
        <v>0</v>
      </c>
      <c r="AD14" s="79">
        <v>703.6776000000001</v>
      </c>
      <c r="AE14" s="79">
        <v>0</v>
      </c>
      <c r="AF14" s="79">
        <v>98.593500000000006</v>
      </c>
      <c r="AG14" s="79">
        <v>0</v>
      </c>
      <c r="AH14" s="79">
        <v>0</v>
      </c>
      <c r="AI14" s="79">
        <v>0</v>
      </c>
      <c r="AJ14" s="79">
        <v>0</v>
      </c>
      <c r="AK14" s="79">
        <v>0</v>
      </c>
      <c r="AL14" s="79">
        <v>0</v>
      </c>
      <c r="AM14" s="79">
        <v>43.992550000000001</v>
      </c>
      <c r="AN14" s="79">
        <v>0</v>
      </c>
      <c r="AO14" s="79">
        <v>0</v>
      </c>
      <c r="AP14" s="79">
        <v>0</v>
      </c>
      <c r="AQ14" s="79">
        <v>0</v>
      </c>
      <c r="AR14" s="79">
        <v>0</v>
      </c>
      <c r="AS14" s="79">
        <v>0</v>
      </c>
      <c r="AT14" s="79">
        <v>0</v>
      </c>
      <c r="AU14" s="137">
        <v>0</v>
      </c>
      <c r="AV14" s="79">
        <v>0</v>
      </c>
      <c r="AW14" s="79">
        <v>0</v>
      </c>
      <c r="AX14" s="79">
        <v>0</v>
      </c>
      <c r="AY14" s="79">
        <v>0</v>
      </c>
      <c r="AZ14" s="79">
        <v>0</v>
      </c>
      <c r="BA14" s="79">
        <v>0</v>
      </c>
      <c r="BB14" s="79">
        <v>0</v>
      </c>
      <c r="BC14" s="79">
        <v>5.1076300000000003</v>
      </c>
      <c r="BD14" s="79">
        <v>5.5604899999999997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172.22555</v>
      </c>
      <c r="BM14" s="79">
        <v>0</v>
      </c>
      <c r="BN14" s="79">
        <v>0</v>
      </c>
      <c r="BO14" s="79">
        <v>0</v>
      </c>
      <c r="BP14" s="138">
        <v>68917.510379999978</v>
      </c>
      <c r="BQ14" s="79">
        <v>5167.9388199999994</v>
      </c>
      <c r="BR14" s="138">
        <v>74085.449199999974</v>
      </c>
      <c r="BS14" s="79">
        <v>3947.4263800000003</v>
      </c>
      <c r="BT14" s="79">
        <v>6555.6488499999996</v>
      </c>
      <c r="BU14" s="127">
        <v>84588.524429999976</v>
      </c>
      <c r="BX14" s="84"/>
    </row>
    <row r="15" spans="1:77">
      <c r="A15" s="32" t="s">
        <v>448</v>
      </c>
      <c r="B15" s="131" t="s">
        <v>332</v>
      </c>
      <c r="C15" s="104" t="s">
        <v>51</v>
      </c>
      <c r="D15" s="79">
        <v>115421.06852000002</v>
      </c>
      <c r="E15" s="79">
        <v>0</v>
      </c>
      <c r="F15" s="79">
        <v>103.70064000000001</v>
      </c>
      <c r="G15" s="79">
        <v>0</v>
      </c>
      <c r="H15" s="79">
        <v>85450.529179999998</v>
      </c>
      <c r="I15" s="79">
        <v>61.445160000000001</v>
      </c>
      <c r="J15" s="79">
        <v>3.4472499999999999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9.1751199999999997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0.16944999999999999</v>
      </c>
      <c r="AD15" s="79">
        <v>0</v>
      </c>
      <c r="AE15" s="79">
        <v>13.778409999999999</v>
      </c>
      <c r="AF15" s="79">
        <v>44.584809999999997</v>
      </c>
      <c r="AG15" s="79">
        <v>37.850830000000002</v>
      </c>
      <c r="AH15" s="79">
        <v>0</v>
      </c>
      <c r="AI15" s="79">
        <v>0</v>
      </c>
      <c r="AJ15" s="79">
        <v>0</v>
      </c>
      <c r="AK15" s="79">
        <v>11.751569999999999</v>
      </c>
      <c r="AL15" s="79">
        <v>0</v>
      </c>
      <c r="AM15" s="79">
        <v>5.0577300000000003</v>
      </c>
      <c r="AN15" s="79">
        <v>0</v>
      </c>
      <c r="AO15" s="79">
        <v>0</v>
      </c>
      <c r="AP15" s="79">
        <v>0</v>
      </c>
      <c r="AQ15" s="79">
        <v>0</v>
      </c>
      <c r="AR15" s="79">
        <v>0</v>
      </c>
      <c r="AS15" s="79">
        <v>0</v>
      </c>
      <c r="AT15" s="79">
        <v>0</v>
      </c>
      <c r="AU15" s="137">
        <v>0</v>
      </c>
      <c r="AV15" s="79">
        <v>0</v>
      </c>
      <c r="AW15" s="79">
        <v>0</v>
      </c>
      <c r="AX15" s="79">
        <v>0</v>
      </c>
      <c r="AY15" s="79">
        <v>0</v>
      </c>
      <c r="AZ15" s="79">
        <v>0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79">
        <v>0</v>
      </c>
      <c r="BO15" s="79">
        <v>0</v>
      </c>
      <c r="BP15" s="138">
        <v>201162.55867</v>
      </c>
      <c r="BQ15" s="79">
        <v>84526.353799999997</v>
      </c>
      <c r="BR15" s="138">
        <v>285688.91246999998</v>
      </c>
      <c r="BS15" s="79">
        <v>72522.452839999998</v>
      </c>
      <c r="BT15" s="79">
        <v>50507.911309999996</v>
      </c>
      <c r="BU15" s="127">
        <v>408719.27661999996</v>
      </c>
      <c r="BX15" s="84"/>
    </row>
    <row r="16" spans="1:77">
      <c r="A16" s="32" t="s">
        <v>449</v>
      </c>
      <c r="B16" s="131" t="s">
        <v>333</v>
      </c>
      <c r="C16" s="104" t="s">
        <v>52</v>
      </c>
      <c r="D16" s="79">
        <v>102.29198</v>
      </c>
      <c r="E16" s="79">
        <v>0</v>
      </c>
      <c r="F16" s="79">
        <v>0</v>
      </c>
      <c r="G16" s="79">
        <v>0</v>
      </c>
      <c r="H16" s="79">
        <v>360.38434000000001</v>
      </c>
      <c r="I16" s="79">
        <v>54883.818230000004</v>
      </c>
      <c r="J16" s="79">
        <v>1319.7812099999999</v>
      </c>
      <c r="K16" s="79">
        <v>42.406350000000003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104.40654000000001</v>
      </c>
      <c r="R16" s="79">
        <v>0</v>
      </c>
      <c r="S16" s="79">
        <v>443.22415000000001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6.08474</v>
      </c>
      <c r="Z16" s="79">
        <v>0.62561999999999995</v>
      </c>
      <c r="AA16" s="79">
        <v>0</v>
      </c>
      <c r="AB16" s="79">
        <v>0</v>
      </c>
      <c r="AC16" s="79">
        <v>0.79798999999999998</v>
      </c>
      <c r="AD16" s="79">
        <v>205.41799</v>
      </c>
      <c r="AE16" s="79">
        <v>0</v>
      </c>
      <c r="AF16" s="79">
        <v>115.63079999999999</v>
      </c>
      <c r="AG16" s="79">
        <v>187.40863999999999</v>
      </c>
      <c r="AH16" s="79">
        <v>12.9895</v>
      </c>
      <c r="AI16" s="79">
        <v>0</v>
      </c>
      <c r="AJ16" s="79">
        <v>0</v>
      </c>
      <c r="AK16" s="79">
        <v>0</v>
      </c>
      <c r="AL16" s="79">
        <v>0</v>
      </c>
      <c r="AM16" s="79">
        <v>88.803349999999995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137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0</v>
      </c>
      <c r="BM16" s="79">
        <v>35.754080000000002</v>
      </c>
      <c r="BN16" s="79">
        <v>0</v>
      </c>
      <c r="BO16" s="79">
        <v>0</v>
      </c>
      <c r="BP16" s="138">
        <v>57909.82551000001</v>
      </c>
      <c r="BQ16" s="79">
        <v>33440.695699999997</v>
      </c>
      <c r="BR16" s="138">
        <v>91350.521210000006</v>
      </c>
      <c r="BS16" s="79">
        <v>22298.422569999999</v>
      </c>
      <c r="BT16" s="79">
        <v>8669.1913499999991</v>
      </c>
      <c r="BU16" s="127">
        <v>122318.13513000001</v>
      </c>
      <c r="BX16" s="84"/>
    </row>
    <row r="17" spans="1:76">
      <c r="A17" s="32" t="s">
        <v>450</v>
      </c>
      <c r="B17" s="131" t="s">
        <v>362</v>
      </c>
      <c r="C17" s="104" t="s">
        <v>127</v>
      </c>
      <c r="D17" s="79">
        <v>0</v>
      </c>
      <c r="E17" s="79">
        <v>0</v>
      </c>
      <c r="F17" s="79">
        <v>0</v>
      </c>
      <c r="G17" s="79">
        <v>0</v>
      </c>
      <c r="H17" s="79">
        <v>44.49644</v>
      </c>
      <c r="I17" s="79">
        <v>0</v>
      </c>
      <c r="J17" s="79">
        <v>6793.32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48.806649999999998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141.60838000000001</v>
      </c>
      <c r="Z17" s="79">
        <v>5.4128400000000001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0.35966999999999999</v>
      </c>
      <c r="AG17" s="79">
        <v>20.31174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5.25746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137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2.9628999999999999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16.491689999999998</v>
      </c>
      <c r="BM17" s="79">
        <v>0</v>
      </c>
      <c r="BN17" s="79">
        <v>0</v>
      </c>
      <c r="BO17" s="79">
        <v>0</v>
      </c>
      <c r="BP17" s="138">
        <v>7079.0277699999997</v>
      </c>
      <c r="BQ17" s="79">
        <v>10138.681850000001</v>
      </c>
      <c r="BR17" s="138">
        <v>17217.709620000001</v>
      </c>
      <c r="BS17" s="79">
        <v>5763.08403</v>
      </c>
      <c r="BT17" s="79">
        <v>2312.2431900000001</v>
      </c>
      <c r="BU17" s="127">
        <v>25293.036840000001</v>
      </c>
      <c r="BX17" s="84"/>
    </row>
    <row r="18" spans="1:76">
      <c r="A18" s="32" t="s">
        <v>451</v>
      </c>
      <c r="B18" s="131" t="s">
        <v>334</v>
      </c>
      <c r="C18" s="104" t="s">
        <v>128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8207.8969699999998</v>
      </c>
      <c r="L18" s="79">
        <v>643.54115000000002</v>
      </c>
      <c r="M18" s="79">
        <v>0</v>
      </c>
      <c r="N18" s="79">
        <v>0</v>
      </c>
      <c r="O18" s="79">
        <v>0</v>
      </c>
      <c r="P18" s="79">
        <v>131.64653999999999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3.6636199999999999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68.986710000000002</v>
      </c>
      <c r="AG18" s="79">
        <v>0</v>
      </c>
      <c r="AH18" s="79">
        <v>0</v>
      </c>
      <c r="AI18" s="79">
        <v>0</v>
      </c>
      <c r="AJ18" s="79">
        <v>0</v>
      </c>
      <c r="AK18" s="79">
        <v>0</v>
      </c>
      <c r="AL18" s="79">
        <v>0</v>
      </c>
      <c r="AM18" s="79">
        <v>136.30654000000001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</v>
      </c>
      <c r="AU18" s="137">
        <v>0</v>
      </c>
      <c r="AV18" s="79">
        <v>0</v>
      </c>
      <c r="AW18" s="79">
        <v>0</v>
      </c>
      <c r="AX18" s="79">
        <v>0</v>
      </c>
      <c r="AY18" s="79">
        <v>0</v>
      </c>
      <c r="AZ18" s="79">
        <v>0</v>
      </c>
      <c r="BA18" s="79">
        <v>0.57072999999999996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0</v>
      </c>
      <c r="BN18" s="79">
        <v>0</v>
      </c>
      <c r="BO18" s="79">
        <v>0</v>
      </c>
      <c r="BP18" s="138">
        <v>9192.6122599999962</v>
      </c>
      <c r="BQ18" s="79">
        <v>10387.721879999999</v>
      </c>
      <c r="BR18" s="138">
        <v>19580.334139999995</v>
      </c>
      <c r="BS18" s="79">
        <v>4357.4315200000001</v>
      </c>
      <c r="BT18" s="79">
        <v>2427.0139399999998</v>
      </c>
      <c r="BU18" s="127">
        <v>26364.779599999994</v>
      </c>
      <c r="BX18" s="84"/>
    </row>
    <row r="19" spans="1:76">
      <c r="A19" s="32" t="s">
        <v>452</v>
      </c>
      <c r="B19" s="131" t="s">
        <v>335</v>
      </c>
      <c r="C19" s="104" t="s">
        <v>129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6.6512500000000001</v>
      </c>
      <c r="J19" s="79">
        <v>0</v>
      </c>
      <c r="K19" s="79">
        <v>367.56536</v>
      </c>
      <c r="L19" s="79">
        <v>7372.19272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13.03116</v>
      </c>
      <c r="AE19" s="79">
        <v>0</v>
      </c>
      <c r="AF19" s="79">
        <v>0</v>
      </c>
      <c r="AG19" s="79">
        <v>2.3916900000000001</v>
      </c>
      <c r="AH19" s="79">
        <v>0</v>
      </c>
      <c r="AI19" s="79">
        <v>0</v>
      </c>
      <c r="AJ19" s="79">
        <v>0</v>
      </c>
      <c r="AK19" s="79">
        <v>0</v>
      </c>
      <c r="AL19" s="79">
        <v>0</v>
      </c>
      <c r="AM19" s="79">
        <v>0</v>
      </c>
      <c r="AN19" s="79">
        <v>55.487850000000002</v>
      </c>
      <c r="AO19" s="79">
        <v>2.5457200000000002</v>
      </c>
      <c r="AP19" s="79">
        <v>0</v>
      </c>
      <c r="AQ19" s="79">
        <v>0</v>
      </c>
      <c r="AR19" s="79">
        <v>0</v>
      </c>
      <c r="AS19" s="79">
        <v>0</v>
      </c>
      <c r="AT19" s="79">
        <v>0</v>
      </c>
      <c r="AU19" s="137">
        <v>0</v>
      </c>
      <c r="AV19" s="79">
        <v>0</v>
      </c>
      <c r="AW19" s="79">
        <v>10.422750000000001</v>
      </c>
      <c r="AX19" s="79">
        <v>1.3819999999999999</v>
      </c>
      <c r="AY19" s="79">
        <v>0</v>
      </c>
      <c r="AZ19" s="79">
        <v>1.1298600000000001</v>
      </c>
      <c r="BA19" s="79">
        <v>0</v>
      </c>
      <c r="BB19" s="79">
        <v>0</v>
      </c>
      <c r="BC19" s="79">
        <v>0</v>
      </c>
      <c r="BD19" s="79">
        <v>2.7361399999999998</v>
      </c>
      <c r="BE19" s="79">
        <v>32.222670000000001</v>
      </c>
      <c r="BF19" s="79">
        <v>0.63824999999999998</v>
      </c>
      <c r="BG19" s="79">
        <v>0.21375</v>
      </c>
      <c r="BH19" s="79">
        <v>0</v>
      </c>
      <c r="BI19" s="79">
        <v>9.4400000000000005E-3</v>
      </c>
      <c r="BJ19" s="79">
        <v>0</v>
      </c>
      <c r="BK19" s="79">
        <v>0</v>
      </c>
      <c r="BL19" s="79">
        <v>0</v>
      </c>
      <c r="BM19" s="79">
        <v>1.66317</v>
      </c>
      <c r="BN19" s="79">
        <v>0</v>
      </c>
      <c r="BO19" s="79">
        <v>0</v>
      </c>
      <c r="BP19" s="138">
        <v>7870.2837800000007</v>
      </c>
      <c r="BQ19" s="79">
        <v>33.42915</v>
      </c>
      <c r="BR19" s="138">
        <v>7903.7129300000006</v>
      </c>
      <c r="BS19" s="79">
        <v>624.62783999999999</v>
      </c>
      <c r="BT19" s="79">
        <v>477.19470999999999</v>
      </c>
      <c r="BU19" s="127">
        <v>9005.5354800000005</v>
      </c>
      <c r="BX19" s="84"/>
    </row>
    <row r="20" spans="1:76">
      <c r="A20" s="32" t="s">
        <v>453</v>
      </c>
      <c r="B20" s="131" t="s">
        <v>363</v>
      </c>
      <c r="C20" s="104" t="s">
        <v>130</v>
      </c>
      <c r="D20" s="79">
        <v>0</v>
      </c>
      <c r="E20" s="79">
        <v>0</v>
      </c>
      <c r="F20" s="79">
        <v>0</v>
      </c>
      <c r="G20" s="79">
        <v>0</v>
      </c>
      <c r="H20" s="79">
        <v>195.00219999999999</v>
      </c>
      <c r="I20" s="79">
        <v>0</v>
      </c>
      <c r="J20" s="79">
        <v>0</v>
      </c>
      <c r="K20" s="79">
        <v>0</v>
      </c>
      <c r="L20" s="79">
        <v>0</v>
      </c>
      <c r="M20" s="79">
        <v>1097.2840200000001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14.574339999999999</v>
      </c>
      <c r="AG20" s="79">
        <v>19.486750000000001</v>
      </c>
      <c r="AH20" s="79">
        <v>1.92747</v>
      </c>
      <c r="AI20" s="79">
        <v>0</v>
      </c>
      <c r="AJ20" s="79">
        <v>0</v>
      </c>
      <c r="AK20" s="79">
        <v>0</v>
      </c>
      <c r="AL20" s="79">
        <v>0</v>
      </c>
      <c r="AM20" s="79">
        <v>0</v>
      </c>
      <c r="AN20" s="79">
        <v>0</v>
      </c>
      <c r="AO20" s="79">
        <v>0</v>
      </c>
      <c r="AP20" s="79">
        <v>0</v>
      </c>
      <c r="AQ20" s="79">
        <v>0</v>
      </c>
      <c r="AR20" s="79">
        <v>0</v>
      </c>
      <c r="AS20" s="79">
        <v>0</v>
      </c>
      <c r="AT20" s="79">
        <v>0</v>
      </c>
      <c r="AU20" s="137">
        <v>0</v>
      </c>
      <c r="AV20" s="79">
        <v>0</v>
      </c>
      <c r="AW20" s="79">
        <v>0</v>
      </c>
      <c r="AX20" s="79">
        <v>0</v>
      </c>
      <c r="AY20" s="79">
        <v>0</v>
      </c>
      <c r="AZ20" s="79">
        <v>0</v>
      </c>
      <c r="BA20" s="79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79">
        <v>0</v>
      </c>
      <c r="BO20" s="79">
        <v>0</v>
      </c>
      <c r="BP20" s="138">
        <v>1328.27478</v>
      </c>
      <c r="BQ20" s="79">
        <v>55154.512360000001</v>
      </c>
      <c r="BR20" s="138">
        <v>56482.78714</v>
      </c>
      <c r="BS20" s="79">
        <v>13348.056189999999</v>
      </c>
      <c r="BT20" s="79">
        <v>57314.30341</v>
      </c>
      <c r="BU20" s="127">
        <v>127145.14674</v>
      </c>
      <c r="BX20" s="84"/>
    </row>
    <row r="21" spans="1:76">
      <c r="A21" s="32" t="s">
        <v>454</v>
      </c>
      <c r="B21" s="131" t="s">
        <v>336</v>
      </c>
      <c r="C21" s="104" t="s">
        <v>131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4086.4852599999999</v>
      </c>
      <c r="O21" s="79">
        <v>1111.9176299999999</v>
      </c>
      <c r="P21" s="79">
        <v>282.23658</v>
      </c>
      <c r="Q21" s="79">
        <v>197.5067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65.067229999999995</v>
      </c>
      <c r="AD21" s="79">
        <v>51.533499999999997</v>
      </c>
      <c r="AE21" s="79">
        <v>0</v>
      </c>
      <c r="AF21" s="79">
        <v>11.374840000000001</v>
      </c>
      <c r="AG21" s="79">
        <v>0</v>
      </c>
      <c r="AH21" s="79">
        <v>0</v>
      </c>
      <c r="AI21" s="79">
        <v>387.89055000000002</v>
      </c>
      <c r="AJ21" s="79">
        <v>0</v>
      </c>
      <c r="AK21" s="79">
        <v>0</v>
      </c>
      <c r="AL21" s="79">
        <v>0</v>
      </c>
      <c r="AM21" s="79">
        <v>0</v>
      </c>
      <c r="AN21" s="79">
        <v>0</v>
      </c>
      <c r="AO21" s="79">
        <v>0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137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8.9723299999999995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138">
        <v>6202.9846199999984</v>
      </c>
      <c r="BQ21" s="79">
        <v>47853.147900000004</v>
      </c>
      <c r="BR21" s="138">
        <v>54056.132519999999</v>
      </c>
      <c r="BS21" s="79">
        <v>23069.207600000002</v>
      </c>
      <c r="BT21" s="79">
        <v>9048.2326499999999</v>
      </c>
      <c r="BU21" s="127">
        <v>86173.572769999999</v>
      </c>
      <c r="BX21" s="84"/>
    </row>
    <row r="22" spans="1:76">
      <c r="A22" s="32" t="s">
        <v>455</v>
      </c>
      <c r="B22" s="131" t="s">
        <v>364</v>
      </c>
      <c r="C22" s="104" t="s">
        <v>132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4448.6883699999998</v>
      </c>
      <c r="P22" s="79">
        <v>0</v>
      </c>
      <c r="Q22" s="79">
        <v>0</v>
      </c>
      <c r="R22" s="79">
        <v>0</v>
      </c>
      <c r="S22" s="79">
        <v>1.5325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137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79">
        <v>0</v>
      </c>
      <c r="BO22" s="79">
        <v>0</v>
      </c>
      <c r="BP22" s="138">
        <v>4450.2208700000001</v>
      </c>
      <c r="BQ22" s="79">
        <v>30789.67942</v>
      </c>
      <c r="BR22" s="138">
        <v>35239.900289999998</v>
      </c>
      <c r="BS22" s="79">
        <v>13376.00891</v>
      </c>
      <c r="BT22" s="79">
        <v>295.27519000000001</v>
      </c>
      <c r="BU22" s="127">
        <v>48911.184389999995</v>
      </c>
      <c r="BX22" s="84"/>
    </row>
    <row r="23" spans="1:76">
      <c r="A23" s="32" t="s">
        <v>456</v>
      </c>
      <c r="B23" s="131" t="s">
        <v>337</v>
      </c>
      <c r="C23" s="104" t="s">
        <v>133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7.7451699999999999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7313.1100299999998</v>
      </c>
      <c r="Q23" s="79">
        <v>0</v>
      </c>
      <c r="R23" s="79">
        <v>2.2672300000000001</v>
      </c>
      <c r="S23" s="79">
        <v>1.22654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1.50346</v>
      </c>
      <c r="Z23" s="79">
        <v>0</v>
      </c>
      <c r="AA23" s="79">
        <v>0</v>
      </c>
      <c r="AB23" s="79">
        <v>0</v>
      </c>
      <c r="AC23" s="79">
        <v>157.01420999999999</v>
      </c>
      <c r="AD23" s="79">
        <v>121.16289</v>
      </c>
      <c r="AE23" s="79">
        <v>7.9410600000000002</v>
      </c>
      <c r="AF23" s="79">
        <v>11.9331</v>
      </c>
      <c r="AG23" s="79">
        <v>18.10295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79">
        <v>0</v>
      </c>
      <c r="AN23" s="79">
        <v>0</v>
      </c>
      <c r="AO23" s="79">
        <v>0</v>
      </c>
      <c r="AP23" s="79">
        <v>0</v>
      </c>
      <c r="AQ23" s="79">
        <v>0</v>
      </c>
      <c r="AR23" s="79">
        <v>0</v>
      </c>
      <c r="AS23" s="79">
        <v>0</v>
      </c>
      <c r="AT23" s="79">
        <v>0</v>
      </c>
      <c r="AU23" s="137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0</v>
      </c>
      <c r="BA23" s="79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16.085270000000001</v>
      </c>
      <c r="BM23" s="79">
        <v>0</v>
      </c>
      <c r="BN23" s="79">
        <v>0</v>
      </c>
      <c r="BO23" s="79">
        <v>0</v>
      </c>
      <c r="BP23" s="138">
        <v>7658.0919100000001</v>
      </c>
      <c r="BQ23" s="79">
        <v>20962.501230000002</v>
      </c>
      <c r="BR23" s="138">
        <v>28620.593140000001</v>
      </c>
      <c r="BS23" s="79">
        <v>7657.26404</v>
      </c>
      <c r="BT23" s="79">
        <v>5745.2277199999999</v>
      </c>
      <c r="BU23" s="127">
        <v>42023.084900000002</v>
      </c>
      <c r="BX23" s="84"/>
    </row>
    <row r="24" spans="1:76">
      <c r="A24" s="32" t="s">
        <v>457</v>
      </c>
      <c r="B24" s="131" t="s">
        <v>338</v>
      </c>
      <c r="C24" s="104" t="s">
        <v>134</v>
      </c>
      <c r="D24" s="79">
        <v>0</v>
      </c>
      <c r="E24" s="79">
        <v>0</v>
      </c>
      <c r="F24" s="79">
        <v>0</v>
      </c>
      <c r="G24" s="79">
        <v>738.84247000000005</v>
      </c>
      <c r="H24" s="79">
        <v>810.16615000000002</v>
      </c>
      <c r="I24" s="79">
        <v>0</v>
      </c>
      <c r="J24" s="79">
        <v>0</v>
      </c>
      <c r="K24" s="79">
        <v>0</v>
      </c>
      <c r="L24" s="79">
        <v>0</v>
      </c>
      <c r="M24" s="79">
        <v>33.733060000000002</v>
      </c>
      <c r="N24" s="79">
        <v>0</v>
      </c>
      <c r="O24" s="79">
        <v>0</v>
      </c>
      <c r="P24" s="79">
        <v>0</v>
      </c>
      <c r="Q24" s="79">
        <v>49146.168590000001</v>
      </c>
      <c r="R24" s="79">
        <v>100.52237</v>
      </c>
      <c r="S24" s="79">
        <v>28.961960000000001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12.15677</v>
      </c>
      <c r="Z24" s="79">
        <v>0</v>
      </c>
      <c r="AA24" s="79">
        <v>33.209690000000002</v>
      </c>
      <c r="AB24" s="79">
        <v>0</v>
      </c>
      <c r="AC24" s="79">
        <v>0</v>
      </c>
      <c r="AD24" s="79">
        <v>1995.2999</v>
      </c>
      <c r="AE24" s="79">
        <v>16.088850000000001</v>
      </c>
      <c r="AF24" s="79">
        <v>233.38659999999999</v>
      </c>
      <c r="AG24" s="79">
        <v>53.430259999999997</v>
      </c>
      <c r="AH24" s="79">
        <v>0.68718999999999997</v>
      </c>
      <c r="AI24" s="79">
        <v>0</v>
      </c>
      <c r="AJ24" s="79">
        <v>0</v>
      </c>
      <c r="AK24" s="79">
        <v>0</v>
      </c>
      <c r="AL24" s="79">
        <v>0</v>
      </c>
      <c r="AM24" s="79">
        <v>2.9218799999999998</v>
      </c>
      <c r="AN24" s="79">
        <v>0</v>
      </c>
      <c r="AO24" s="79">
        <v>0</v>
      </c>
      <c r="AP24" s="79">
        <v>0</v>
      </c>
      <c r="AQ24" s="79">
        <v>0</v>
      </c>
      <c r="AR24" s="79">
        <v>0</v>
      </c>
      <c r="AS24" s="79">
        <v>0</v>
      </c>
      <c r="AT24" s="79">
        <v>0</v>
      </c>
      <c r="AU24" s="137">
        <v>0</v>
      </c>
      <c r="AV24" s="79">
        <v>0</v>
      </c>
      <c r="AW24" s="79">
        <v>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0</v>
      </c>
      <c r="BM24" s="79">
        <v>0</v>
      </c>
      <c r="BN24" s="79">
        <v>0</v>
      </c>
      <c r="BO24" s="79">
        <v>0</v>
      </c>
      <c r="BP24" s="138">
        <v>53205.57574</v>
      </c>
      <c r="BQ24" s="79">
        <v>22205.101429999999</v>
      </c>
      <c r="BR24" s="138">
        <v>75410.677169999995</v>
      </c>
      <c r="BS24" s="79">
        <v>17457.122220000001</v>
      </c>
      <c r="BT24" s="79">
        <v>7670.38202</v>
      </c>
      <c r="BU24" s="127">
        <v>100538.18140999999</v>
      </c>
      <c r="BX24" s="84"/>
    </row>
    <row r="25" spans="1:76">
      <c r="A25" s="32" t="s">
        <v>458</v>
      </c>
      <c r="B25" s="131" t="s">
        <v>365</v>
      </c>
      <c r="C25" s="104" t="s">
        <v>135</v>
      </c>
      <c r="D25" s="79">
        <v>0</v>
      </c>
      <c r="E25" s="79">
        <v>0</v>
      </c>
      <c r="F25" s="79">
        <v>0</v>
      </c>
      <c r="G25" s="79">
        <v>8.3460000000000001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30985.74972</v>
      </c>
      <c r="S25" s="79">
        <v>7558.7360600000002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79">
        <v>0</v>
      </c>
      <c r="AN25" s="79">
        <v>0</v>
      </c>
      <c r="AO25" s="79">
        <v>0</v>
      </c>
      <c r="AP25" s="79">
        <v>0</v>
      </c>
      <c r="AQ25" s="79">
        <v>0</v>
      </c>
      <c r="AR25" s="79">
        <v>0</v>
      </c>
      <c r="AS25" s="79">
        <v>0</v>
      </c>
      <c r="AT25" s="79">
        <v>0</v>
      </c>
      <c r="AU25" s="137">
        <v>0</v>
      </c>
      <c r="AV25" s="79">
        <v>0</v>
      </c>
      <c r="AW25" s="79">
        <v>0</v>
      </c>
      <c r="AX25" s="79">
        <v>0</v>
      </c>
      <c r="AY25" s="79">
        <v>0</v>
      </c>
      <c r="AZ25" s="79">
        <v>0</v>
      </c>
      <c r="BA25" s="79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0</v>
      </c>
      <c r="BM25" s="79">
        <v>0</v>
      </c>
      <c r="BN25" s="79">
        <v>0</v>
      </c>
      <c r="BO25" s="79">
        <v>0</v>
      </c>
      <c r="BP25" s="138">
        <v>38552.83178</v>
      </c>
      <c r="BQ25" s="79">
        <v>38243.294470000001</v>
      </c>
      <c r="BR25" s="138">
        <v>76796.126250000001</v>
      </c>
      <c r="BS25" s="79">
        <v>12744.501459999999</v>
      </c>
      <c r="BT25" s="79">
        <v>8543.6143800000009</v>
      </c>
      <c r="BU25" s="127">
        <v>98084.24209</v>
      </c>
      <c r="BX25" s="84"/>
    </row>
    <row r="26" spans="1:76">
      <c r="A26" s="32" t="s">
        <v>459</v>
      </c>
      <c r="B26" s="131" t="s">
        <v>339</v>
      </c>
      <c r="C26" s="104" t="s">
        <v>136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104.55684000000001</v>
      </c>
      <c r="J26" s="79">
        <v>78.620769999999993</v>
      </c>
      <c r="K26" s="79">
        <v>0</v>
      </c>
      <c r="L26" s="79">
        <v>0</v>
      </c>
      <c r="M26" s="79">
        <v>0</v>
      </c>
      <c r="N26" s="79">
        <v>0.45373000000000002</v>
      </c>
      <c r="O26" s="79">
        <v>0</v>
      </c>
      <c r="P26" s="79">
        <v>16.445740000000001</v>
      </c>
      <c r="Q26" s="79">
        <v>3.00196</v>
      </c>
      <c r="R26" s="79">
        <v>19.544879999999999</v>
      </c>
      <c r="S26" s="79">
        <v>26546.111959999998</v>
      </c>
      <c r="T26" s="79">
        <v>0</v>
      </c>
      <c r="U26" s="79">
        <v>0</v>
      </c>
      <c r="V26" s="79">
        <v>164.71666999999999</v>
      </c>
      <c r="W26" s="79">
        <v>138.84994</v>
      </c>
      <c r="X26" s="79">
        <v>0</v>
      </c>
      <c r="Y26" s="79">
        <v>42.862000000000002</v>
      </c>
      <c r="Z26" s="79">
        <v>212.87635</v>
      </c>
      <c r="AA26" s="79">
        <v>0</v>
      </c>
      <c r="AB26" s="79">
        <v>0</v>
      </c>
      <c r="AC26" s="79">
        <v>6.3218200000000007</v>
      </c>
      <c r="AD26" s="79">
        <v>672.01922999999999</v>
      </c>
      <c r="AE26" s="79">
        <v>11.45266</v>
      </c>
      <c r="AF26" s="79">
        <v>15.5044</v>
      </c>
      <c r="AG26" s="79">
        <v>1.16683</v>
      </c>
      <c r="AH26" s="79">
        <v>1.3199000000000001</v>
      </c>
      <c r="AI26" s="79">
        <v>0</v>
      </c>
      <c r="AJ26" s="79">
        <v>0</v>
      </c>
      <c r="AK26" s="79">
        <v>0.42670999999999998</v>
      </c>
      <c r="AL26" s="79">
        <v>0</v>
      </c>
      <c r="AM26" s="79">
        <v>0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137">
        <v>2.9940799999999999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4.0284800000000001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4.2030000000000003</v>
      </c>
      <c r="BK26" s="79">
        <v>0</v>
      </c>
      <c r="BL26" s="79">
        <v>0</v>
      </c>
      <c r="BM26" s="79">
        <v>0</v>
      </c>
      <c r="BN26" s="79">
        <v>0</v>
      </c>
      <c r="BO26" s="79">
        <v>0</v>
      </c>
      <c r="BP26" s="138">
        <v>28047.477950000004</v>
      </c>
      <c r="BQ26" s="79">
        <v>16481.073550000001</v>
      </c>
      <c r="BR26" s="138">
        <v>44528.551500000001</v>
      </c>
      <c r="BS26" s="79">
        <v>8110.1599399999996</v>
      </c>
      <c r="BT26" s="79">
        <v>4953.3395700000001</v>
      </c>
      <c r="BU26" s="127">
        <v>57592.051010000003</v>
      </c>
      <c r="BX26" s="84"/>
    </row>
    <row r="27" spans="1:76">
      <c r="A27" s="32" t="s">
        <v>460</v>
      </c>
      <c r="B27" s="131" t="s">
        <v>340</v>
      </c>
      <c r="C27" s="104" t="s">
        <v>137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6.0837599999999998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399.37443999999999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79">
        <v>0</v>
      </c>
      <c r="AN27" s="79">
        <v>0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0</v>
      </c>
      <c r="AU27" s="137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0</v>
      </c>
      <c r="BN27" s="79">
        <v>0</v>
      </c>
      <c r="BO27" s="79">
        <v>0</v>
      </c>
      <c r="BP27" s="138">
        <v>405.45819999999998</v>
      </c>
      <c r="BQ27" s="79">
        <v>26956.016390000001</v>
      </c>
      <c r="BR27" s="138">
        <v>27361.474590000002</v>
      </c>
      <c r="BS27" s="79">
        <v>5986.92389</v>
      </c>
      <c r="BT27" s="79">
        <v>5710.5426200000002</v>
      </c>
      <c r="BU27" s="127">
        <v>39058.941100000004</v>
      </c>
      <c r="BX27" s="84"/>
    </row>
    <row r="28" spans="1:76">
      <c r="A28" s="32" t="s">
        <v>461</v>
      </c>
      <c r="B28" s="131" t="s">
        <v>341</v>
      </c>
      <c r="C28" s="104" t="s">
        <v>138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485.96541999999999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3739.05636</v>
      </c>
      <c r="V28" s="79">
        <v>232.0008</v>
      </c>
      <c r="W28" s="79">
        <v>0</v>
      </c>
      <c r="X28" s="79">
        <v>0</v>
      </c>
      <c r="Y28" s="79">
        <v>0</v>
      </c>
      <c r="Z28" s="79">
        <v>15.915710000000001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9">
        <v>0</v>
      </c>
      <c r="AM28" s="79">
        <v>0</v>
      </c>
      <c r="AN28" s="79">
        <v>0</v>
      </c>
      <c r="AO28" s="79">
        <v>0</v>
      </c>
      <c r="AP28" s="79">
        <v>0</v>
      </c>
      <c r="AQ28" s="79">
        <v>0</v>
      </c>
      <c r="AR28" s="79">
        <v>0</v>
      </c>
      <c r="AS28" s="79">
        <v>0</v>
      </c>
      <c r="AT28" s="79">
        <v>0</v>
      </c>
      <c r="AU28" s="137">
        <v>0</v>
      </c>
      <c r="AV28" s="79">
        <v>0</v>
      </c>
      <c r="AW28" s="79">
        <v>0</v>
      </c>
      <c r="AX28" s="79">
        <v>0</v>
      </c>
      <c r="AY28" s="79">
        <v>0</v>
      </c>
      <c r="AZ28" s="79">
        <v>0</v>
      </c>
      <c r="BA28" s="79">
        <v>0</v>
      </c>
      <c r="BB28" s="79">
        <v>0</v>
      </c>
      <c r="BC28" s="79">
        <v>0</v>
      </c>
      <c r="BD28" s="79">
        <v>0</v>
      </c>
      <c r="BE28" s="79">
        <v>0</v>
      </c>
      <c r="BF28" s="79">
        <v>0</v>
      </c>
      <c r="BG28" s="79">
        <v>0</v>
      </c>
      <c r="BH28" s="79">
        <v>0</v>
      </c>
      <c r="BI28" s="79">
        <v>0</v>
      </c>
      <c r="BJ28" s="79">
        <v>0</v>
      </c>
      <c r="BK28" s="79">
        <v>0</v>
      </c>
      <c r="BL28" s="79">
        <v>0</v>
      </c>
      <c r="BM28" s="79">
        <v>0</v>
      </c>
      <c r="BN28" s="79">
        <v>0</v>
      </c>
      <c r="BO28" s="79">
        <v>0</v>
      </c>
      <c r="BP28" s="138">
        <v>4472.9382900000001</v>
      </c>
      <c r="BQ28" s="79">
        <v>31811.733779999999</v>
      </c>
      <c r="BR28" s="138">
        <v>36284.672070000001</v>
      </c>
      <c r="BS28" s="79">
        <v>15678.93237</v>
      </c>
      <c r="BT28" s="79">
        <v>7748.45982</v>
      </c>
      <c r="BU28" s="127">
        <v>59712.064259999999</v>
      </c>
      <c r="BX28" s="84"/>
    </row>
    <row r="29" spans="1:76">
      <c r="A29" s="32" t="s">
        <v>462</v>
      </c>
      <c r="B29" s="131" t="s">
        <v>342</v>
      </c>
      <c r="C29" s="104" t="s">
        <v>139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107.25511</v>
      </c>
      <c r="T29" s="79">
        <v>12.70806</v>
      </c>
      <c r="U29" s="79">
        <v>0</v>
      </c>
      <c r="V29" s="79">
        <v>996.51534000000004</v>
      </c>
      <c r="W29" s="79">
        <v>0</v>
      </c>
      <c r="X29" s="79">
        <v>0</v>
      </c>
      <c r="Y29" s="79">
        <v>0</v>
      </c>
      <c r="Z29" s="79">
        <v>3.36958</v>
      </c>
      <c r="AA29" s="79">
        <v>0</v>
      </c>
      <c r="AB29" s="79">
        <v>0</v>
      </c>
      <c r="AC29" s="79">
        <v>4.4047799999999997</v>
      </c>
      <c r="AD29" s="79">
        <v>0</v>
      </c>
      <c r="AE29" s="79">
        <v>150.62263999999999</v>
      </c>
      <c r="AF29" s="79">
        <v>8.8828300000000002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137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79">
        <v>0</v>
      </c>
      <c r="BO29" s="79">
        <v>0</v>
      </c>
      <c r="BP29" s="138">
        <v>1283.7583400000003</v>
      </c>
      <c r="BQ29" s="79">
        <v>40319.624080000001</v>
      </c>
      <c r="BR29" s="138">
        <v>41603.382420000002</v>
      </c>
      <c r="BS29" s="79">
        <v>11263.69311</v>
      </c>
      <c r="BT29" s="79">
        <v>7475.0795399999997</v>
      </c>
      <c r="BU29" s="127">
        <v>60342.155070000001</v>
      </c>
      <c r="BX29" s="84"/>
    </row>
    <row r="30" spans="1:76">
      <c r="A30" s="32" t="s">
        <v>463</v>
      </c>
      <c r="B30" s="131" t="s">
        <v>366</v>
      </c>
      <c r="C30" s="104" t="s">
        <v>140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3432.28424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79">
        <v>0</v>
      </c>
      <c r="AN30" s="79">
        <v>0</v>
      </c>
      <c r="AO30" s="79">
        <v>0</v>
      </c>
      <c r="AP30" s="79">
        <v>0</v>
      </c>
      <c r="AQ30" s="79">
        <v>0</v>
      </c>
      <c r="AR30" s="79">
        <v>0</v>
      </c>
      <c r="AS30" s="79">
        <v>0</v>
      </c>
      <c r="AT30" s="79">
        <v>0</v>
      </c>
      <c r="AU30" s="137">
        <v>0</v>
      </c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0</v>
      </c>
      <c r="BM30" s="79">
        <v>0</v>
      </c>
      <c r="BN30" s="79">
        <v>0</v>
      </c>
      <c r="BO30" s="79">
        <v>0</v>
      </c>
      <c r="BP30" s="138">
        <v>3432.28424</v>
      </c>
      <c r="BQ30" s="79">
        <v>52051.20289</v>
      </c>
      <c r="BR30" s="138">
        <v>55483.487130000001</v>
      </c>
      <c r="BS30" s="79">
        <v>8655.0406500000008</v>
      </c>
      <c r="BT30" s="79">
        <v>10815.01851</v>
      </c>
      <c r="BU30" s="127">
        <v>74953.546289999998</v>
      </c>
      <c r="BX30" s="84"/>
    </row>
    <row r="31" spans="1:76">
      <c r="A31" s="32" t="s">
        <v>464</v>
      </c>
      <c r="B31" s="131" t="s">
        <v>343</v>
      </c>
      <c r="C31" s="104" t="s">
        <v>141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201.01765</v>
      </c>
      <c r="X31" s="79">
        <v>102.46503</v>
      </c>
      <c r="Y31" s="79">
        <v>0</v>
      </c>
      <c r="Z31" s="79">
        <v>12.48357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79">
        <v>6.5685299999999991</v>
      </c>
      <c r="AN31" s="79">
        <v>0</v>
      </c>
      <c r="AO31" s="79">
        <v>0</v>
      </c>
      <c r="AP31" s="79">
        <v>0</v>
      </c>
      <c r="AQ31" s="79">
        <v>0</v>
      </c>
      <c r="AR31" s="79">
        <v>0</v>
      </c>
      <c r="AS31" s="79">
        <v>0</v>
      </c>
      <c r="AT31" s="79">
        <v>0</v>
      </c>
      <c r="AU31" s="137">
        <v>0</v>
      </c>
      <c r="AV31" s="79">
        <v>0</v>
      </c>
      <c r="AW31" s="79">
        <v>0</v>
      </c>
      <c r="AX31" s="79">
        <v>0</v>
      </c>
      <c r="AY31" s="79">
        <v>0</v>
      </c>
      <c r="AZ31" s="79">
        <v>0</v>
      </c>
      <c r="BA31" s="79">
        <v>0</v>
      </c>
      <c r="BB31" s="79">
        <v>0</v>
      </c>
      <c r="BC31" s="79">
        <v>0</v>
      </c>
      <c r="BD31" s="79">
        <v>0</v>
      </c>
      <c r="BE31" s="79">
        <v>0</v>
      </c>
      <c r="BF31" s="79">
        <v>0</v>
      </c>
      <c r="BG31" s="79">
        <v>0</v>
      </c>
      <c r="BH31" s="79">
        <v>0</v>
      </c>
      <c r="BI31" s="79">
        <v>0</v>
      </c>
      <c r="BJ31" s="79">
        <v>0</v>
      </c>
      <c r="BK31" s="79">
        <v>0</v>
      </c>
      <c r="BL31" s="79">
        <v>0</v>
      </c>
      <c r="BM31" s="79">
        <v>0</v>
      </c>
      <c r="BN31" s="79">
        <v>0</v>
      </c>
      <c r="BO31" s="79">
        <v>0</v>
      </c>
      <c r="BP31" s="138">
        <v>322.53478000000001</v>
      </c>
      <c r="BQ31" s="79">
        <v>3047.28775</v>
      </c>
      <c r="BR31" s="138">
        <v>3369.8225299999999</v>
      </c>
      <c r="BS31" s="79">
        <v>482.20627000000002</v>
      </c>
      <c r="BT31" s="79">
        <v>539.48987</v>
      </c>
      <c r="BU31" s="127">
        <v>4391.5186699999995</v>
      </c>
      <c r="BX31" s="84"/>
    </row>
    <row r="32" spans="1:76">
      <c r="A32" s="32" t="s">
        <v>465</v>
      </c>
      <c r="B32" s="131" t="s">
        <v>344</v>
      </c>
      <c r="C32" s="104" t="s">
        <v>142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55.80124</v>
      </c>
      <c r="J32" s="79">
        <v>164.53133</v>
      </c>
      <c r="K32" s="79">
        <v>0</v>
      </c>
      <c r="L32" s="79">
        <v>7.8431300000000004</v>
      </c>
      <c r="M32" s="79">
        <v>0</v>
      </c>
      <c r="N32" s="79">
        <v>0</v>
      </c>
      <c r="O32" s="79">
        <v>0</v>
      </c>
      <c r="P32" s="79">
        <v>1217.5778399999999</v>
      </c>
      <c r="Q32" s="79">
        <v>0</v>
      </c>
      <c r="R32" s="79">
        <v>0</v>
      </c>
      <c r="S32" s="79">
        <v>13.85726</v>
      </c>
      <c r="T32" s="79">
        <v>0</v>
      </c>
      <c r="U32" s="79">
        <v>0</v>
      </c>
      <c r="V32" s="79">
        <v>2.5775700000000001</v>
      </c>
      <c r="W32" s="79">
        <v>0</v>
      </c>
      <c r="X32" s="79">
        <v>0</v>
      </c>
      <c r="Y32" s="79">
        <v>15249.0766</v>
      </c>
      <c r="Z32" s="79">
        <v>137.26422000000002</v>
      </c>
      <c r="AA32" s="79">
        <v>0</v>
      </c>
      <c r="AB32" s="79">
        <v>0</v>
      </c>
      <c r="AC32" s="79">
        <v>0</v>
      </c>
      <c r="AD32" s="79">
        <v>90.805880000000002</v>
      </c>
      <c r="AE32" s="79">
        <v>16.85932</v>
      </c>
      <c r="AF32" s="79">
        <v>39.883450000000003</v>
      </c>
      <c r="AG32" s="79">
        <v>197.11984999999999</v>
      </c>
      <c r="AH32" s="79">
        <v>0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137">
        <v>0</v>
      </c>
      <c r="AV32" s="79">
        <v>0</v>
      </c>
      <c r="AW32" s="79">
        <v>8.6329899999999995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0</v>
      </c>
      <c r="BM32" s="79">
        <v>0</v>
      </c>
      <c r="BN32" s="79">
        <v>0</v>
      </c>
      <c r="BO32" s="79">
        <v>0</v>
      </c>
      <c r="BP32" s="138">
        <v>17201.830679999999</v>
      </c>
      <c r="BQ32" s="79">
        <v>30068.216390000001</v>
      </c>
      <c r="BR32" s="138">
        <v>47270.047070000001</v>
      </c>
      <c r="BS32" s="79">
        <v>7929.9946999999993</v>
      </c>
      <c r="BT32" s="79">
        <v>4068.8178200000002</v>
      </c>
      <c r="BU32" s="127">
        <v>59268.85959</v>
      </c>
      <c r="BX32" s="84"/>
    </row>
    <row r="33" spans="1:76">
      <c r="A33" s="32" t="s">
        <v>466</v>
      </c>
      <c r="B33" s="131" t="s">
        <v>345</v>
      </c>
      <c r="C33" s="104" t="s">
        <v>143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57.731679999999997</v>
      </c>
      <c r="U33" s="79">
        <v>0</v>
      </c>
      <c r="V33" s="79">
        <v>1.13557</v>
      </c>
      <c r="W33" s="79">
        <v>0</v>
      </c>
      <c r="X33" s="79">
        <v>0</v>
      </c>
      <c r="Y33" s="79">
        <v>0</v>
      </c>
      <c r="Z33" s="79">
        <v>1972.2574099999999</v>
      </c>
      <c r="AA33" s="79">
        <v>0</v>
      </c>
      <c r="AB33" s="79">
        <v>0</v>
      </c>
      <c r="AC33" s="79">
        <v>0</v>
      </c>
      <c r="AD33" s="79">
        <v>3.9918399999999998</v>
      </c>
      <c r="AE33" s="79">
        <v>32.863939999999999</v>
      </c>
      <c r="AF33" s="79">
        <v>3.4731299999999998</v>
      </c>
      <c r="AG33" s="79">
        <v>2.25861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79">
        <v>3.4018799999999998</v>
      </c>
      <c r="AN33" s="79">
        <v>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137">
        <v>0</v>
      </c>
      <c r="AV33" s="79">
        <v>0</v>
      </c>
      <c r="AW33" s="79">
        <v>0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0</v>
      </c>
      <c r="BM33" s="79">
        <v>39.133409999999998</v>
      </c>
      <c r="BN33" s="79">
        <v>0</v>
      </c>
      <c r="BO33" s="79">
        <v>0</v>
      </c>
      <c r="BP33" s="138">
        <v>2116.2474699999993</v>
      </c>
      <c r="BQ33" s="79">
        <v>0</v>
      </c>
      <c r="BR33" s="138">
        <v>2116.2474699999993</v>
      </c>
      <c r="BS33" s="79">
        <v>0</v>
      </c>
      <c r="BT33" s="79">
        <v>82.974739999999997</v>
      </c>
      <c r="BU33" s="127">
        <v>2199.2222099999994</v>
      </c>
      <c r="BX33" s="84"/>
    </row>
    <row r="34" spans="1:76">
      <c r="A34" s="32" t="s">
        <v>467</v>
      </c>
      <c r="B34" s="131" t="s">
        <v>367</v>
      </c>
      <c r="C34" s="104" t="s">
        <v>53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2.2522199999999999</v>
      </c>
      <c r="AA34" s="79">
        <v>52637.617960000003</v>
      </c>
      <c r="AB34" s="79">
        <v>0</v>
      </c>
      <c r="AC34" s="79">
        <v>0</v>
      </c>
      <c r="AD34" s="79">
        <v>113.25684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79">
        <v>0</v>
      </c>
      <c r="AN34" s="79">
        <v>0</v>
      </c>
      <c r="AO34" s="79">
        <v>0</v>
      </c>
      <c r="AP34" s="79">
        <v>0</v>
      </c>
      <c r="AQ34" s="79">
        <v>0</v>
      </c>
      <c r="AR34" s="79">
        <v>0</v>
      </c>
      <c r="AS34" s="79">
        <v>0</v>
      </c>
      <c r="AT34" s="79">
        <v>0</v>
      </c>
      <c r="AU34" s="137">
        <v>3.8245499999999999</v>
      </c>
      <c r="AV34" s="79">
        <v>0</v>
      </c>
      <c r="AW34" s="79">
        <v>0</v>
      </c>
      <c r="AX34" s="79">
        <v>0</v>
      </c>
      <c r="AY34" s="79">
        <v>0</v>
      </c>
      <c r="AZ34" s="79">
        <v>0</v>
      </c>
      <c r="BA34" s="79">
        <v>0</v>
      </c>
      <c r="BB34" s="79">
        <v>0</v>
      </c>
      <c r="BC34" s="79">
        <v>0</v>
      </c>
      <c r="BD34" s="79">
        <v>0</v>
      </c>
      <c r="BE34" s="79">
        <v>0</v>
      </c>
      <c r="BF34" s="79">
        <v>0</v>
      </c>
      <c r="BG34" s="79">
        <v>0</v>
      </c>
      <c r="BH34" s="79">
        <v>0</v>
      </c>
      <c r="BI34" s="79">
        <v>0</v>
      </c>
      <c r="BJ34" s="79">
        <v>0</v>
      </c>
      <c r="BK34" s="79">
        <v>0</v>
      </c>
      <c r="BL34" s="79">
        <v>0</v>
      </c>
      <c r="BM34" s="79">
        <v>0</v>
      </c>
      <c r="BN34" s="79">
        <v>0</v>
      </c>
      <c r="BO34" s="79">
        <v>0</v>
      </c>
      <c r="BP34" s="138">
        <v>52756.951570000005</v>
      </c>
      <c r="BQ34" s="79">
        <v>28052.363939999999</v>
      </c>
      <c r="BR34" s="138">
        <v>80809.31551</v>
      </c>
      <c r="BS34" s="79">
        <v>4668.5312400000003</v>
      </c>
      <c r="BT34" s="79">
        <v>21087.087469999999</v>
      </c>
      <c r="BU34" s="127">
        <v>106564.93422</v>
      </c>
      <c r="BX34" s="84"/>
    </row>
    <row r="35" spans="1:76">
      <c r="A35" s="32" t="s">
        <v>468</v>
      </c>
      <c r="B35" s="131" t="s">
        <v>346</v>
      </c>
      <c r="C35" s="104" t="s">
        <v>54</v>
      </c>
      <c r="D35" s="79">
        <v>0</v>
      </c>
      <c r="E35" s="79">
        <v>0</v>
      </c>
      <c r="F35" s="79">
        <v>0</v>
      </c>
      <c r="G35" s="79">
        <v>0</v>
      </c>
      <c r="H35" s="79">
        <v>3525.1544899999999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13532.106519999999</v>
      </c>
      <c r="AC35" s="79">
        <v>0</v>
      </c>
      <c r="AD35" s="79">
        <v>64.694090000000003</v>
      </c>
      <c r="AE35" s="79">
        <v>0</v>
      </c>
      <c r="AF35" s="79">
        <v>0</v>
      </c>
      <c r="AG35" s="79">
        <v>0</v>
      </c>
      <c r="AH35" s="79">
        <v>0</v>
      </c>
      <c r="AI35" s="79">
        <v>0</v>
      </c>
      <c r="AJ35" s="79">
        <v>0</v>
      </c>
      <c r="AK35" s="79">
        <v>0</v>
      </c>
      <c r="AL35" s="79">
        <v>0</v>
      </c>
      <c r="AM35" s="79">
        <v>0</v>
      </c>
      <c r="AN35" s="79">
        <v>0</v>
      </c>
      <c r="AO35" s="79">
        <v>0</v>
      </c>
      <c r="AP35" s="79">
        <v>0</v>
      </c>
      <c r="AQ35" s="79">
        <v>0</v>
      </c>
      <c r="AR35" s="79">
        <v>0</v>
      </c>
      <c r="AS35" s="79">
        <v>0</v>
      </c>
      <c r="AT35" s="79">
        <v>0</v>
      </c>
      <c r="AU35" s="137">
        <v>0</v>
      </c>
      <c r="AV35" s="79">
        <v>0</v>
      </c>
      <c r="AW35" s="79">
        <v>0</v>
      </c>
      <c r="AX35" s="79">
        <v>0</v>
      </c>
      <c r="AY35" s="79">
        <v>0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79">
        <v>0</v>
      </c>
      <c r="BO35" s="79">
        <v>0</v>
      </c>
      <c r="BP35" s="138">
        <v>17121.955099999999</v>
      </c>
      <c r="BQ35" s="79">
        <v>0</v>
      </c>
      <c r="BR35" s="138">
        <v>17121.955099999999</v>
      </c>
      <c r="BS35" s="79">
        <v>102.45044</v>
      </c>
      <c r="BT35" s="79">
        <v>504.61029000000002</v>
      </c>
      <c r="BU35" s="127">
        <v>17729.01583</v>
      </c>
      <c r="BX35" s="84"/>
    </row>
    <row r="36" spans="1:76">
      <c r="A36" s="32" t="s">
        <v>469</v>
      </c>
      <c r="B36" s="131" t="s">
        <v>368</v>
      </c>
      <c r="C36" s="104" t="s">
        <v>55</v>
      </c>
      <c r="D36" s="79">
        <v>0</v>
      </c>
      <c r="E36" s="79">
        <v>0</v>
      </c>
      <c r="F36" s="79">
        <v>0</v>
      </c>
      <c r="G36" s="79">
        <v>0</v>
      </c>
      <c r="H36" s="79">
        <v>1.16855</v>
      </c>
      <c r="I36" s="79">
        <v>4.1818900000000001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1.2483</v>
      </c>
      <c r="R36" s="79">
        <v>18.023769999999999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  <c r="AC36" s="79">
        <v>19009.204590000001</v>
      </c>
      <c r="AD36" s="79">
        <v>195.52691999999999</v>
      </c>
      <c r="AE36" s="79">
        <v>0</v>
      </c>
      <c r="AF36" s="79">
        <v>290.62413000000004</v>
      </c>
      <c r="AG36" s="79">
        <v>0.94608000000000003</v>
      </c>
      <c r="AH36" s="79">
        <v>0</v>
      </c>
      <c r="AI36" s="79">
        <v>0</v>
      </c>
      <c r="AJ36" s="79">
        <v>0</v>
      </c>
      <c r="AK36" s="79">
        <v>1.8668499999999999</v>
      </c>
      <c r="AL36" s="79">
        <v>0</v>
      </c>
      <c r="AM36" s="79">
        <v>45.374560000000002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137">
        <v>0</v>
      </c>
      <c r="AV36" s="79">
        <v>0</v>
      </c>
      <c r="AW36" s="79">
        <v>0</v>
      </c>
      <c r="AX36" s="79">
        <v>0</v>
      </c>
      <c r="AY36" s="79">
        <v>84.885109999999997</v>
      </c>
      <c r="AZ36" s="79">
        <v>0</v>
      </c>
      <c r="BA36" s="79">
        <v>0</v>
      </c>
      <c r="BB36" s="79">
        <v>0</v>
      </c>
      <c r="BC36" s="79">
        <v>0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79">
        <v>91.012039999999999</v>
      </c>
      <c r="BJ36" s="79">
        <v>2.3246699999999998</v>
      </c>
      <c r="BK36" s="79">
        <v>25.17952</v>
      </c>
      <c r="BL36" s="79">
        <v>0</v>
      </c>
      <c r="BM36" s="79">
        <v>0</v>
      </c>
      <c r="BN36" s="79">
        <v>0</v>
      </c>
      <c r="BO36" s="79">
        <v>0</v>
      </c>
      <c r="BP36" s="138">
        <v>19771.566980000007</v>
      </c>
      <c r="BQ36" s="79">
        <v>2877.2476700000002</v>
      </c>
      <c r="BR36" s="138">
        <v>22648.814650000008</v>
      </c>
      <c r="BS36" s="79">
        <v>1579.7104200000001</v>
      </c>
      <c r="BT36" s="79">
        <v>667.84510999999998</v>
      </c>
      <c r="BU36" s="127">
        <v>24896.370180000009</v>
      </c>
      <c r="BX36" s="84"/>
    </row>
    <row r="37" spans="1:76">
      <c r="A37" s="32" t="s">
        <v>470</v>
      </c>
      <c r="B37" s="131" t="s">
        <v>369</v>
      </c>
      <c r="C37" s="104" t="s">
        <v>56</v>
      </c>
      <c r="D37" s="79">
        <v>0</v>
      </c>
      <c r="E37" s="79">
        <v>0</v>
      </c>
      <c r="F37" s="79">
        <v>0</v>
      </c>
      <c r="G37" s="79">
        <v>1610.2750900000001</v>
      </c>
      <c r="H37" s="79">
        <v>187.79252</v>
      </c>
      <c r="I37" s="79">
        <v>37.027410000000003</v>
      </c>
      <c r="J37" s="79">
        <v>101.17957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226.61539000000002</v>
      </c>
      <c r="R37" s="79">
        <v>0</v>
      </c>
      <c r="S37" s="79">
        <v>261.39134000000001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768.03926000000001</v>
      </c>
      <c r="AA37" s="79">
        <v>3.5034200000000002</v>
      </c>
      <c r="AB37" s="79">
        <v>0</v>
      </c>
      <c r="AC37" s="79">
        <v>75.127740000000017</v>
      </c>
      <c r="AD37" s="79">
        <v>439507.88430999994</v>
      </c>
      <c r="AE37" s="79">
        <v>10.23044</v>
      </c>
      <c r="AF37" s="79">
        <v>542.23788999999999</v>
      </c>
      <c r="AG37" s="79">
        <v>965.47421000000008</v>
      </c>
      <c r="AH37" s="79">
        <v>644.98321999999996</v>
      </c>
      <c r="AI37" s="79">
        <v>0</v>
      </c>
      <c r="AJ37" s="79">
        <v>0</v>
      </c>
      <c r="AK37" s="79">
        <v>19.103770000000001</v>
      </c>
      <c r="AL37" s="79">
        <v>0</v>
      </c>
      <c r="AM37" s="79">
        <v>1416.9273900000003</v>
      </c>
      <c r="AN37" s="79">
        <v>0</v>
      </c>
      <c r="AO37" s="79">
        <v>0</v>
      </c>
      <c r="AP37" s="79">
        <v>0</v>
      </c>
      <c r="AQ37" s="79">
        <v>0</v>
      </c>
      <c r="AR37" s="79">
        <v>0</v>
      </c>
      <c r="AS37" s="79">
        <v>0</v>
      </c>
      <c r="AT37" s="79">
        <v>0</v>
      </c>
      <c r="AU37" s="137">
        <v>15.580489999999999</v>
      </c>
      <c r="AV37" s="79">
        <v>116.61193</v>
      </c>
      <c r="AW37" s="79">
        <v>1566.46992</v>
      </c>
      <c r="AX37" s="79">
        <v>0</v>
      </c>
      <c r="AY37" s="79">
        <v>0</v>
      </c>
      <c r="AZ37" s="79">
        <v>4.2006600000000001</v>
      </c>
      <c r="BA37" s="79">
        <v>0</v>
      </c>
      <c r="BB37" s="79">
        <v>0</v>
      </c>
      <c r="BC37" s="79">
        <v>0</v>
      </c>
      <c r="BD37" s="79">
        <v>2139.9029700000001</v>
      </c>
      <c r="BE37" s="79">
        <v>35.341799999999999</v>
      </c>
      <c r="BF37" s="79">
        <v>0</v>
      </c>
      <c r="BG37" s="79">
        <v>40.991900000000001</v>
      </c>
      <c r="BH37" s="79">
        <v>0</v>
      </c>
      <c r="BI37" s="79">
        <v>5.67171</v>
      </c>
      <c r="BJ37" s="79">
        <v>0</v>
      </c>
      <c r="BK37" s="79">
        <v>0</v>
      </c>
      <c r="BL37" s="79">
        <v>92.899349999999998</v>
      </c>
      <c r="BM37" s="79">
        <v>0</v>
      </c>
      <c r="BN37" s="79">
        <v>0</v>
      </c>
      <c r="BO37" s="79">
        <v>0</v>
      </c>
      <c r="BP37" s="138">
        <v>450395.46370000002</v>
      </c>
      <c r="BQ37" s="79">
        <v>7743.7552500000002</v>
      </c>
      <c r="BR37" s="138">
        <v>458139.21895000001</v>
      </c>
      <c r="BS37" s="79">
        <v>2908.0538200000001</v>
      </c>
      <c r="BT37" s="79">
        <v>12765.316639999999</v>
      </c>
      <c r="BU37" s="127">
        <v>473812.58941000002</v>
      </c>
      <c r="BX37" s="84"/>
    </row>
    <row r="38" spans="1:76">
      <c r="A38" s="32" t="s">
        <v>471</v>
      </c>
      <c r="B38" s="131" t="s">
        <v>347</v>
      </c>
      <c r="C38" s="104" t="s">
        <v>57</v>
      </c>
      <c r="D38" s="79">
        <v>0</v>
      </c>
      <c r="E38" s="79">
        <v>0</v>
      </c>
      <c r="F38" s="79">
        <v>0</v>
      </c>
      <c r="G38" s="79">
        <v>0.60087999999999997</v>
      </c>
      <c r="H38" s="79">
        <v>0</v>
      </c>
      <c r="I38" s="79">
        <v>0</v>
      </c>
      <c r="J38" s="79">
        <v>20.428139999999999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62.40784</v>
      </c>
      <c r="AA38" s="79">
        <v>0</v>
      </c>
      <c r="AB38" s="79">
        <v>0</v>
      </c>
      <c r="AC38" s="79">
        <v>0.17485000000000001</v>
      </c>
      <c r="AD38" s="79">
        <v>2.6068199999999999</v>
      </c>
      <c r="AE38" s="79">
        <v>32774.250999999997</v>
      </c>
      <c r="AF38" s="79">
        <v>170.82653999999999</v>
      </c>
      <c r="AG38" s="79">
        <v>3943.9384799999998</v>
      </c>
      <c r="AH38" s="79">
        <v>325.15235999999999</v>
      </c>
      <c r="AI38" s="79">
        <v>0</v>
      </c>
      <c r="AJ38" s="79">
        <v>0</v>
      </c>
      <c r="AK38" s="79">
        <v>0</v>
      </c>
      <c r="AL38" s="79">
        <v>0</v>
      </c>
      <c r="AM38" s="79">
        <v>23.442720000000001</v>
      </c>
      <c r="AN38" s="79">
        <v>0</v>
      </c>
      <c r="AO38" s="79">
        <v>0</v>
      </c>
      <c r="AP38" s="79">
        <v>0</v>
      </c>
      <c r="AQ38" s="79">
        <v>1.6819500000000001</v>
      </c>
      <c r="AR38" s="79">
        <v>0</v>
      </c>
      <c r="AS38" s="79">
        <v>0</v>
      </c>
      <c r="AT38" s="79">
        <v>0</v>
      </c>
      <c r="AU38" s="137">
        <v>0.20397999999999999</v>
      </c>
      <c r="AV38" s="79">
        <v>0</v>
      </c>
      <c r="AW38" s="79">
        <v>0</v>
      </c>
      <c r="AX38" s="79">
        <v>0</v>
      </c>
      <c r="AY38" s="79">
        <v>0</v>
      </c>
      <c r="AZ38" s="79">
        <v>0</v>
      </c>
      <c r="BA38" s="79">
        <v>0</v>
      </c>
      <c r="BB38" s="79">
        <v>0</v>
      </c>
      <c r="BC38" s="79">
        <v>0</v>
      </c>
      <c r="BD38" s="79">
        <v>0</v>
      </c>
      <c r="BE38" s="79">
        <v>0</v>
      </c>
      <c r="BF38" s="79">
        <v>0</v>
      </c>
      <c r="BG38" s="79">
        <v>10.444889999999999</v>
      </c>
      <c r="BH38" s="79">
        <v>0</v>
      </c>
      <c r="BI38" s="79">
        <v>0</v>
      </c>
      <c r="BJ38" s="79">
        <v>0</v>
      </c>
      <c r="BK38" s="79">
        <v>0</v>
      </c>
      <c r="BL38" s="79">
        <v>42.289090000000002</v>
      </c>
      <c r="BM38" s="79">
        <v>0</v>
      </c>
      <c r="BN38" s="79">
        <v>0</v>
      </c>
      <c r="BO38" s="79">
        <v>0</v>
      </c>
      <c r="BP38" s="138">
        <v>37378.449539999987</v>
      </c>
      <c r="BQ38" s="79">
        <v>210.74180000000001</v>
      </c>
      <c r="BR38" s="138">
        <v>37589.19133999999</v>
      </c>
      <c r="BS38" s="79">
        <v>-1276.7060200000001</v>
      </c>
      <c r="BT38" s="79">
        <v>552.35257000000001</v>
      </c>
      <c r="BU38" s="127">
        <v>36864.837889999988</v>
      </c>
      <c r="BX38" s="84"/>
    </row>
    <row r="39" spans="1:76">
      <c r="A39" s="32" t="s">
        <v>472</v>
      </c>
      <c r="B39" s="131" t="s">
        <v>370</v>
      </c>
      <c r="C39" s="104" t="s">
        <v>58</v>
      </c>
      <c r="D39" s="79">
        <v>0</v>
      </c>
      <c r="E39" s="79">
        <v>0</v>
      </c>
      <c r="F39" s="79">
        <v>30.494890000000002</v>
      </c>
      <c r="G39" s="79">
        <v>0</v>
      </c>
      <c r="H39" s="79">
        <v>838.65777000000003</v>
      </c>
      <c r="I39" s="79">
        <v>674.54620999999997</v>
      </c>
      <c r="J39" s="79">
        <v>162.10038</v>
      </c>
      <c r="K39" s="79">
        <v>0</v>
      </c>
      <c r="L39" s="79">
        <v>0</v>
      </c>
      <c r="M39" s="79">
        <v>311.71503000000001</v>
      </c>
      <c r="N39" s="79">
        <v>0</v>
      </c>
      <c r="O39" s="79">
        <v>0</v>
      </c>
      <c r="P39" s="79">
        <v>0</v>
      </c>
      <c r="Q39" s="79">
        <v>37.332979999999999</v>
      </c>
      <c r="R39" s="79">
        <v>0</v>
      </c>
      <c r="S39" s="79">
        <v>373.44009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119.18895000000001</v>
      </c>
      <c r="Z39" s="79">
        <v>54.46</v>
      </c>
      <c r="AA39" s="79">
        <v>0</v>
      </c>
      <c r="AB39" s="79">
        <v>0</v>
      </c>
      <c r="AC39" s="79">
        <v>7.2805400000000002</v>
      </c>
      <c r="AD39" s="79">
        <v>1554.54512</v>
      </c>
      <c r="AE39" s="79">
        <v>1138.41193</v>
      </c>
      <c r="AF39" s="79">
        <v>146627.04350999999</v>
      </c>
      <c r="AG39" s="79">
        <v>7423.2733200000002</v>
      </c>
      <c r="AH39" s="79">
        <v>1507.5573300000001</v>
      </c>
      <c r="AI39" s="79">
        <v>0</v>
      </c>
      <c r="AJ39" s="79">
        <v>0</v>
      </c>
      <c r="AK39" s="79">
        <v>71.540809999999993</v>
      </c>
      <c r="AL39" s="79">
        <v>0</v>
      </c>
      <c r="AM39" s="79">
        <v>13.18333</v>
      </c>
      <c r="AN39" s="79">
        <v>72.215869999999995</v>
      </c>
      <c r="AO39" s="79">
        <v>24.835000000000001</v>
      </c>
      <c r="AP39" s="79">
        <v>1.79694</v>
      </c>
      <c r="AQ39" s="79">
        <v>0</v>
      </c>
      <c r="AR39" s="79">
        <v>0</v>
      </c>
      <c r="AS39" s="79">
        <v>0</v>
      </c>
      <c r="AT39" s="79">
        <v>0</v>
      </c>
      <c r="AU39" s="137">
        <v>0</v>
      </c>
      <c r="AV39" s="79">
        <v>0</v>
      </c>
      <c r="AW39" s="79">
        <v>0</v>
      </c>
      <c r="AX39" s="79">
        <v>0</v>
      </c>
      <c r="AY39" s="79">
        <v>0</v>
      </c>
      <c r="AZ39" s="79">
        <v>0</v>
      </c>
      <c r="BA39" s="79">
        <v>0</v>
      </c>
      <c r="BB39" s="79">
        <v>0</v>
      </c>
      <c r="BC39" s="79">
        <v>0</v>
      </c>
      <c r="BD39" s="79">
        <v>0</v>
      </c>
      <c r="BE39" s="79">
        <v>358.24331999999998</v>
      </c>
      <c r="BF39" s="79">
        <v>2.3573400000000002</v>
      </c>
      <c r="BG39" s="79">
        <v>7.11808</v>
      </c>
      <c r="BH39" s="79">
        <v>2.7483500000000003</v>
      </c>
      <c r="BI39" s="79">
        <v>4.4666199999999998</v>
      </c>
      <c r="BJ39" s="79">
        <v>0</v>
      </c>
      <c r="BK39" s="79">
        <v>0</v>
      </c>
      <c r="BL39" s="79">
        <v>0</v>
      </c>
      <c r="BM39" s="79">
        <v>0</v>
      </c>
      <c r="BN39" s="79">
        <v>0</v>
      </c>
      <c r="BO39" s="79">
        <v>0</v>
      </c>
      <c r="BP39" s="138">
        <v>161418.55370999998</v>
      </c>
      <c r="BQ39" s="79">
        <v>108.56395999999999</v>
      </c>
      <c r="BR39" s="138">
        <v>161527.11766999998</v>
      </c>
      <c r="BS39" s="79">
        <v>-165979.75636</v>
      </c>
      <c r="BT39" s="79">
        <v>7331.1588899999997</v>
      </c>
      <c r="BU39" s="127">
        <v>2878.5201999999699</v>
      </c>
      <c r="BX39" s="84"/>
    </row>
    <row r="40" spans="1:76">
      <c r="A40" s="32" t="s">
        <v>473</v>
      </c>
      <c r="B40" s="131" t="s">
        <v>371</v>
      </c>
      <c r="C40" s="104" t="s">
        <v>59</v>
      </c>
      <c r="D40" s="79">
        <v>0</v>
      </c>
      <c r="E40" s="79">
        <v>0</v>
      </c>
      <c r="F40" s="79">
        <v>0</v>
      </c>
      <c r="G40" s="79">
        <v>116.64319</v>
      </c>
      <c r="H40" s="79">
        <v>230.14311000000001</v>
      </c>
      <c r="I40" s="79">
        <v>40.557400000000001</v>
      </c>
      <c r="J40" s="79">
        <v>64.152540000000002</v>
      </c>
      <c r="K40" s="79">
        <v>0</v>
      </c>
      <c r="L40" s="79">
        <v>3.48061</v>
      </c>
      <c r="M40" s="79">
        <v>0</v>
      </c>
      <c r="N40" s="79">
        <v>0</v>
      </c>
      <c r="O40" s="79">
        <v>0</v>
      </c>
      <c r="P40" s="79">
        <v>0</v>
      </c>
      <c r="Q40" s="79">
        <v>186.82938999999999</v>
      </c>
      <c r="R40" s="79">
        <v>0</v>
      </c>
      <c r="S40" s="79">
        <v>69.234520000000003</v>
      </c>
      <c r="T40" s="79">
        <v>0</v>
      </c>
      <c r="U40" s="79">
        <v>0</v>
      </c>
      <c r="V40" s="79">
        <v>0</v>
      </c>
      <c r="W40" s="79">
        <v>0</v>
      </c>
      <c r="X40" s="79">
        <v>2.0815999999999999</v>
      </c>
      <c r="Y40" s="79">
        <v>6.85806</v>
      </c>
      <c r="Z40" s="79">
        <v>26.103259999999999</v>
      </c>
      <c r="AA40" s="79">
        <v>9.5530500000000007</v>
      </c>
      <c r="AB40" s="79">
        <v>0</v>
      </c>
      <c r="AC40" s="79">
        <v>2.1837900000000001</v>
      </c>
      <c r="AD40" s="79">
        <v>0</v>
      </c>
      <c r="AE40" s="79">
        <v>70.538259999999994</v>
      </c>
      <c r="AF40" s="79">
        <v>634.96662000000003</v>
      </c>
      <c r="AG40" s="79">
        <v>89568.245110000003</v>
      </c>
      <c r="AH40" s="79">
        <v>725.12843999999996</v>
      </c>
      <c r="AI40" s="79">
        <v>0</v>
      </c>
      <c r="AJ40" s="79">
        <v>0</v>
      </c>
      <c r="AK40" s="79">
        <v>15.20792</v>
      </c>
      <c r="AL40" s="79">
        <v>12.772209999999999</v>
      </c>
      <c r="AM40" s="79">
        <v>0</v>
      </c>
      <c r="AN40" s="79">
        <v>12.58263</v>
      </c>
      <c r="AO40" s="79">
        <v>0.42959999999999998</v>
      </c>
      <c r="AP40" s="79">
        <v>0</v>
      </c>
      <c r="AQ40" s="79">
        <v>4.2555699999999996</v>
      </c>
      <c r="AR40" s="79">
        <v>0</v>
      </c>
      <c r="AS40" s="79">
        <v>0</v>
      </c>
      <c r="AT40" s="79">
        <v>0</v>
      </c>
      <c r="AU40" s="137">
        <v>0</v>
      </c>
      <c r="AV40" s="79">
        <v>2.86225</v>
      </c>
      <c r="AW40" s="79">
        <v>0</v>
      </c>
      <c r="AX40" s="79">
        <v>0</v>
      </c>
      <c r="AY40" s="79">
        <v>3.26762</v>
      </c>
      <c r="AZ40" s="79">
        <v>89.094300000000004</v>
      </c>
      <c r="BA40" s="79">
        <v>0</v>
      </c>
      <c r="BB40" s="79">
        <v>0</v>
      </c>
      <c r="BC40" s="79">
        <v>0</v>
      </c>
      <c r="BD40" s="79">
        <v>0</v>
      </c>
      <c r="BE40" s="79">
        <v>46.242669999999997</v>
      </c>
      <c r="BF40" s="79">
        <v>4.0391700000000004</v>
      </c>
      <c r="BG40" s="79">
        <v>80.675619999999995</v>
      </c>
      <c r="BH40" s="79">
        <v>0</v>
      </c>
      <c r="BI40" s="79">
        <v>6.2668900000000001</v>
      </c>
      <c r="BJ40" s="79">
        <v>11.15925</v>
      </c>
      <c r="BK40" s="79">
        <v>0</v>
      </c>
      <c r="BL40" s="79">
        <v>0</v>
      </c>
      <c r="BM40" s="79">
        <v>0</v>
      </c>
      <c r="BN40" s="79">
        <v>0</v>
      </c>
      <c r="BO40" s="79">
        <v>0</v>
      </c>
      <c r="BP40" s="138">
        <v>92045.554650000005</v>
      </c>
      <c r="BQ40" s="79">
        <v>0</v>
      </c>
      <c r="BR40" s="138">
        <v>92045.554650000005</v>
      </c>
      <c r="BS40" s="79">
        <v>-90849.618770000001</v>
      </c>
      <c r="BT40" s="79">
        <v>3384.0143699999999</v>
      </c>
      <c r="BU40" s="127">
        <v>4579.950250000009</v>
      </c>
      <c r="BX40" s="84"/>
    </row>
    <row r="41" spans="1:76">
      <c r="A41" s="32" t="s">
        <v>474</v>
      </c>
      <c r="B41" s="131" t="s">
        <v>372</v>
      </c>
      <c r="C41" s="104" t="s">
        <v>60</v>
      </c>
      <c r="D41" s="79">
        <v>0</v>
      </c>
      <c r="E41" s="79">
        <v>0</v>
      </c>
      <c r="F41" s="79">
        <v>0</v>
      </c>
      <c r="G41" s="79">
        <v>135.17019999999999</v>
      </c>
      <c r="H41" s="79">
        <v>4.9259599999999999</v>
      </c>
      <c r="I41" s="79">
        <v>0</v>
      </c>
      <c r="J41" s="79">
        <v>2.2828400000000002</v>
      </c>
      <c r="K41" s="79">
        <v>0</v>
      </c>
      <c r="L41" s="79">
        <v>4.9010499999999997</v>
      </c>
      <c r="M41" s="79">
        <v>0</v>
      </c>
      <c r="N41" s="79">
        <v>0</v>
      </c>
      <c r="O41" s="79">
        <v>0</v>
      </c>
      <c r="P41" s="79">
        <v>0</v>
      </c>
      <c r="Q41" s="79">
        <v>2.2372399999999999</v>
      </c>
      <c r="R41" s="79">
        <v>0</v>
      </c>
      <c r="S41" s="79">
        <v>5.5671900000000001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5.4904200000000003</v>
      </c>
      <c r="AA41" s="79">
        <v>0</v>
      </c>
      <c r="AB41" s="79">
        <v>0</v>
      </c>
      <c r="AC41" s="79">
        <v>0.79054999999999997</v>
      </c>
      <c r="AD41" s="79">
        <v>1844.14563</v>
      </c>
      <c r="AE41" s="79">
        <v>149.66075000000001</v>
      </c>
      <c r="AF41" s="79">
        <v>10582.71982</v>
      </c>
      <c r="AG41" s="79">
        <v>22103.320390000001</v>
      </c>
      <c r="AH41" s="79">
        <v>48608.635730000002</v>
      </c>
      <c r="AI41" s="79">
        <v>0</v>
      </c>
      <c r="AJ41" s="79">
        <v>0</v>
      </c>
      <c r="AK41" s="79">
        <v>149.99682999999999</v>
      </c>
      <c r="AL41" s="79">
        <v>0</v>
      </c>
      <c r="AM41" s="79">
        <v>108.45389</v>
      </c>
      <c r="AN41" s="79">
        <v>0</v>
      </c>
      <c r="AO41" s="79">
        <v>0</v>
      </c>
      <c r="AP41" s="79">
        <v>0</v>
      </c>
      <c r="AQ41" s="79">
        <v>0</v>
      </c>
      <c r="AR41" s="79">
        <v>0</v>
      </c>
      <c r="AS41" s="79">
        <v>0</v>
      </c>
      <c r="AT41" s="79">
        <v>0</v>
      </c>
      <c r="AU41" s="139">
        <v>54.042720000000003</v>
      </c>
      <c r="AV41" s="79">
        <v>60.370570000000001</v>
      </c>
      <c r="AW41" s="79">
        <v>0</v>
      </c>
      <c r="AX41" s="79">
        <v>0</v>
      </c>
      <c r="AY41" s="79">
        <v>0</v>
      </c>
      <c r="AZ41" s="79">
        <v>0</v>
      </c>
      <c r="BA41" s="79">
        <v>12.99959</v>
      </c>
      <c r="BB41" s="79">
        <v>0</v>
      </c>
      <c r="BC41" s="79">
        <v>0</v>
      </c>
      <c r="BD41" s="79">
        <v>39.120919999999998</v>
      </c>
      <c r="BE41" s="79">
        <v>145.28599</v>
      </c>
      <c r="BF41" s="79">
        <v>58.490609999999997</v>
      </c>
      <c r="BG41" s="79">
        <v>0</v>
      </c>
      <c r="BH41" s="79">
        <v>0</v>
      </c>
      <c r="BI41" s="79">
        <v>0</v>
      </c>
      <c r="BJ41" s="79">
        <v>229.81985</v>
      </c>
      <c r="BK41" s="79">
        <v>0.16800000000000001</v>
      </c>
      <c r="BL41" s="79">
        <v>10.13256</v>
      </c>
      <c r="BM41" s="79">
        <v>0</v>
      </c>
      <c r="BN41" s="79">
        <v>0</v>
      </c>
      <c r="BO41" s="79">
        <v>0</v>
      </c>
      <c r="BP41" s="138">
        <v>84318.729300000006</v>
      </c>
      <c r="BQ41" s="79">
        <v>26649.562409999999</v>
      </c>
      <c r="BR41" s="138">
        <v>110968.29171</v>
      </c>
      <c r="BS41" s="79">
        <v>-58393.543510000003</v>
      </c>
      <c r="BT41" s="79">
        <v>867.92664000000002</v>
      </c>
      <c r="BU41" s="127">
        <v>53442.67484</v>
      </c>
      <c r="BX41" s="84"/>
    </row>
    <row r="42" spans="1:76">
      <c r="A42" s="32" t="s">
        <v>475</v>
      </c>
      <c r="B42" s="13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2252.3545300000001</v>
      </c>
      <c r="AJ42" s="79">
        <v>0</v>
      </c>
      <c r="AK42" s="79">
        <v>22.624120000000001</v>
      </c>
      <c r="AL42" s="79">
        <v>0</v>
      </c>
      <c r="AM42" s="79">
        <v>0.52832000000000001</v>
      </c>
      <c r="AN42" s="79">
        <v>0</v>
      </c>
      <c r="AO42" s="79">
        <v>0</v>
      </c>
      <c r="AP42" s="79">
        <v>0</v>
      </c>
      <c r="AQ42" s="79">
        <v>0</v>
      </c>
      <c r="AR42" s="79">
        <v>0</v>
      </c>
      <c r="AS42" s="79">
        <v>0</v>
      </c>
      <c r="AT42" s="79">
        <v>0</v>
      </c>
      <c r="AU42" s="139">
        <v>0</v>
      </c>
      <c r="AV42" s="79">
        <v>0</v>
      </c>
      <c r="AW42" s="79">
        <v>2.2740499999999999</v>
      </c>
      <c r="AX42" s="79">
        <v>0</v>
      </c>
      <c r="AY42" s="79">
        <v>0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0</v>
      </c>
      <c r="BM42" s="79">
        <v>5.9107799999999999</v>
      </c>
      <c r="BN42" s="79">
        <v>0</v>
      </c>
      <c r="BO42" s="79">
        <v>0</v>
      </c>
      <c r="BP42" s="138">
        <v>2283.6918000000001</v>
      </c>
      <c r="BQ42" s="79">
        <v>22043.013760000002</v>
      </c>
      <c r="BR42" s="138">
        <v>24326.705560000002</v>
      </c>
      <c r="BS42" s="79">
        <v>-5055.5254500000001</v>
      </c>
      <c r="BT42" s="79">
        <v>55.630629999999996</v>
      </c>
      <c r="BU42" s="127">
        <v>19326.810740000001</v>
      </c>
      <c r="BX42" s="84"/>
    </row>
    <row r="43" spans="1:76">
      <c r="A43" s="32" t="s">
        <v>476</v>
      </c>
      <c r="B43" s="13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</v>
      </c>
      <c r="H43" s="79">
        <v>2.4014000000000002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84.484350000000006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6423.10808</v>
      </c>
      <c r="AK43" s="79">
        <v>1199.6801800000001</v>
      </c>
      <c r="AL43" s="79">
        <v>0</v>
      </c>
      <c r="AM43" s="79">
        <v>0</v>
      </c>
      <c r="AN43" s="79">
        <v>0</v>
      </c>
      <c r="AO43" s="79">
        <v>0</v>
      </c>
      <c r="AP43" s="79">
        <v>14.18736</v>
      </c>
      <c r="AQ43" s="79">
        <v>0</v>
      </c>
      <c r="AR43" s="79">
        <v>0</v>
      </c>
      <c r="AS43" s="79">
        <v>0</v>
      </c>
      <c r="AT43" s="79">
        <v>0</v>
      </c>
      <c r="AU43" s="139">
        <v>0</v>
      </c>
      <c r="AV43" s="79">
        <v>0</v>
      </c>
      <c r="AW43" s="79">
        <v>0</v>
      </c>
      <c r="AX43" s="79">
        <v>0</v>
      </c>
      <c r="AY43" s="79">
        <v>0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0</v>
      </c>
      <c r="BM43" s="79">
        <v>0</v>
      </c>
      <c r="BN43" s="79">
        <v>0</v>
      </c>
      <c r="BO43" s="79">
        <v>0</v>
      </c>
      <c r="BP43" s="138">
        <v>7723.8613700000005</v>
      </c>
      <c r="BQ43" s="79">
        <v>6898.4110199999996</v>
      </c>
      <c r="BR43" s="138">
        <v>14622.27239</v>
      </c>
      <c r="BS43" s="79">
        <v>-1626.8992000000001</v>
      </c>
      <c r="BT43" s="79">
        <v>97.429370000000006</v>
      </c>
      <c r="BU43" s="127">
        <v>13092.80256</v>
      </c>
      <c r="BX43" s="84"/>
    </row>
    <row r="44" spans="1:76">
      <c r="A44" s="32" t="s">
        <v>477</v>
      </c>
      <c r="B44" s="131" t="s">
        <v>375</v>
      </c>
      <c r="C44" s="104" t="s">
        <v>146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0.35748999999999997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>
        <v>1.4138500000000001</v>
      </c>
      <c r="AE44" s="79">
        <v>0</v>
      </c>
      <c r="AF44" s="79">
        <v>0</v>
      </c>
      <c r="AG44" s="79">
        <v>0</v>
      </c>
      <c r="AH44" s="79">
        <v>498.68941000000001</v>
      </c>
      <c r="AI44" s="79">
        <v>67.782970000000006</v>
      </c>
      <c r="AJ44" s="79">
        <v>0</v>
      </c>
      <c r="AK44" s="79">
        <v>30434.456269999999</v>
      </c>
      <c r="AL44" s="79">
        <v>0</v>
      </c>
      <c r="AM44" s="79">
        <v>62.522970000000001</v>
      </c>
      <c r="AN44" s="79">
        <v>0</v>
      </c>
      <c r="AO44" s="79">
        <v>0</v>
      </c>
      <c r="AP44" s="79">
        <v>0</v>
      </c>
      <c r="AQ44" s="79">
        <v>0</v>
      </c>
      <c r="AR44" s="79">
        <v>0</v>
      </c>
      <c r="AS44" s="79">
        <v>0</v>
      </c>
      <c r="AT44" s="79">
        <v>0</v>
      </c>
      <c r="AU44" s="139">
        <v>0</v>
      </c>
      <c r="AV44" s="79">
        <v>0</v>
      </c>
      <c r="AW44" s="79">
        <v>0</v>
      </c>
      <c r="AX44" s="79">
        <v>0</v>
      </c>
      <c r="AY44" s="79">
        <v>0</v>
      </c>
      <c r="AZ44" s="79">
        <v>0</v>
      </c>
      <c r="BA44" s="79">
        <v>0</v>
      </c>
      <c r="BB44" s="79">
        <v>0</v>
      </c>
      <c r="BC44" s="79">
        <v>0</v>
      </c>
      <c r="BD44" s="79">
        <v>0</v>
      </c>
      <c r="BE44" s="79">
        <v>167.24936</v>
      </c>
      <c r="BF44" s="79">
        <v>0</v>
      </c>
      <c r="BG44" s="79">
        <v>34.750059999999998</v>
      </c>
      <c r="BH44" s="79">
        <v>0</v>
      </c>
      <c r="BI44" s="79">
        <v>0</v>
      </c>
      <c r="BJ44" s="79">
        <v>0</v>
      </c>
      <c r="BK44" s="79">
        <v>0</v>
      </c>
      <c r="BL44" s="79">
        <v>0</v>
      </c>
      <c r="BM44" s="79">
        <v>190.09870000000001</v>
      </c>
      <c r="BN44" s="79">
        <v>0</v>
      </c>
      <c r="BO44" s="79">
        <v>0</v>
      </c>
      <c r="BP44" s="138">
        <v>31457.321079999998</v>
      </c>
      <c r="BQ44" s="79">
        <v>3480.9956200000001</v>
      </c>
      <c r="BR44" s="138">
        <v>34938.316699999996</v>
      </c>
      <c r="BS44" s="79">
        <v>0</v>
      </c>
      <c r="BT44" s="79">
        <v>624.04898000000003</v>
      </c>
      <c r="BU44" s="127">
        <v>35562.365679999995</v>
      </c>
      <c r="BX44" s="84"/>
    </row>
    <row r="45" spans="1:76">
      <c r="A45" s="32" t="s">
        <v>478</v>
      </c>
      <c r="B45" s="132" t="s">
        <v>376</v>
      </c>
      <c r="C45" s="86" t="s">
        <v>61</v>
      </c>
      <c r="D45" s="79">
        <v>0</v>
      </c>
      <c r="E45" s="79">
        <v>0</v>
      </c>
      <c r="F45" s="79">
        <v>0</v>
      </c>
      <c r="G45" s="79">
        <v>0</v>
      </c>
      <c r="H45" s="79">
        <v>750.32974999999999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119.35399</v>
      </c>
      <c r="AE45" s="79">
        <v>0</v>
      </c>
      <c r="AF45" s="79">
        <v>0</v>
      </c>
      <c r="AG45" s="79">
        <v>1.7401599999999999</v>
      </c>
      <c r="AH45" s="79">
        <v>11.862349999999999</v>
      </c>
      <c r="AI45" s="79">
        <v>0</v>
      </c>
      <c r="AJ45" s="79">
        <v>0</v>
      </c>
      <c r="AK45" s="79">
        <v>0</v>
      </c>
      <c r="AL45" s="79">
        <v>10371.205389999999</v>
      </c>
      <c r="AM45" s="79">
        <v>14.36781</v>
      </c>
      <c r="AN45" s="79">
        <v>2.7961399999999998</v>
      </c>
      <c r="AO45" s="79">
        <v>2.29766</v>
      </c>
      <c r="AP45" s="79">
        <v>0</v>
      </c>
      <c r="AQ45" s="79">
        <v>0</v>
      </c>
      <c r="AR45" s="79">
        <v>0</v>
      </c>
      <c r="AS45" s="79">
        <v>0</v>
      </c>
      <c r="AT45" s="79">
        <v>0</v>
      </c>
      <c r="AU45" s="139">
        <v>0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0</v>
      </c>
      <c r="BB45" s="79">
        <v>0</v>
      </c>
      <c r="BC45" s="79">
        <v>27.447500000000002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79">
        <v>0</v>
      </c>
      <c r="BO45" s="79">
        <v>0</v>
      </c>
      <c r="BP45" s="138">
        <v>11301.400749999999</v>
      </c>
      <c r="BQ45" s="79">
        <v>327.08397000000002</v>
      </c>
      <c r="BR45" s="138">
        <v>11628.484719999999</v>
      </c>
      <c r="BS45" s="79">
        <v>261.55077</v>
      </c>
      <c r="BT45" s="79">
        <v>70.273780000000002</v>
      </c>
      <c r="BU45" s="127">
        <v>11960.309269999998</v>
      </c>
      <c r="BX45" s="84"/>
    </row>
    <row r="46" spans="1:76">
      <c r="A46" s="32" t="s">
        <v>479</v>
      </c>
      <c r="B46" s="132" t="s">
        <v>377</v>
      </c>
      <c r="C46" s="86" t="s">
        <v>62</v>
      </c>
      <c r="D46" s="79">
        <v>3150.4186</v>
      </c>
      <c r="E46" s="79">
        <v>0</v>
      </c>
      <c r="F46" s="79">
        <v>1035.7581499999999</v>
      </c>
      <c r="G46" s="79">
        <v>14.783580000000001</v>
      </c>
      <c r="H46" s="79">
        <v>280.60354999999998</v>
      </c>
      <c r="I46" s="79">
        <v>4.2081099999999996</v>
      </c>
      <c r="J46" s="79">
        <v>21.070609999999999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33.713200000000001</v>
      </c>
      <c r="R46" s="79">
        <v>0</v>
      </c>
      <c r="S46" s="79">
        <v>19.911280000000001</v>
      </c>
      <c r="T46" s="79">
        <v>0</v>
      </c>
      <c r="U46" s="79">
        <v>0</v>
      </c>
      <c r="V46" s="79">
        <v>0</v>
      </c>
      <c r="W46" s="79">
        <v>0</v>
      </c>
      <c r="X46" s="79">
        <v>7.5857900000000003</v>
      </c>
      <c r="Y46" s="79">
        <v>4.0352600000000001</v>
      </c>
      <c r="Z46" s="79">
        <v>2.6150899999999999</v>
      </c>
      <c r="AA46" s="79">
        <v>0</v>
      </c>
      <c r="AB46" s="79">
        <v>0</v>
      </c>
      <c r="AC46" s="79">
        <v>67.600719999999995</v>
      </c>
      <c r="AD46" s="79">
        <v>2525.1187099999997</v>
      </c>
      <c r="AE46" s="79">
        <v>2.8971399999999998</v>
      </c>
      <c r="AF46" s="79">
        <v>440.99948999999998</v>
      </c>
      <c r="AG46" s="79">
        <v>454.32407999999998</v>
      </c>
      <c r="AH46" s="79">
        <v>130.67438999999999</v>
      </c>
      <c r="AI46" s="79">
        <v>0</v>
      </c>
      <c r="AJ46" s="79">
        <v>0</v>
      </c>
      <c r="AK46" s="79">
        <v>1.1755800000000001</v>
      </c>
      <c r="AL46" s="79">
        <v>0</v>
      </c>
      <c r="AM46" s="79">
        <v>81689.076610000004</v>
      </c>
      <c r="AN46" s="79">
        <v>0</v>
      </c>
      <c r="AO46" s="79">
        <v>14.24532</v>
      </c>
      <c r="AP46" s="79">
        <v>1.8984099999999999</v>
      </c>
      <c r="AQ46" s="79">
        <v>10.511330000000001</v>
      </c>
      <c r="AR46" s="79">
        <v>0</v>
      </c>
      <c r="AS46" s="79">
        <v>0</v>
      </c>
      <c r="AT46" s="79">
        <v>0</v>
      </c>
      <c r="AU46" s="139">
        <v>56.688940000000002</v>
      </c>
      <c r="AV46" s="79">
        <v>144.71347999999998</v>
      </c>
      <c r="AW46" s="79">
        <v>19.161020000000001</v>
      </c>
      <c r="AX46" s="79">
        <v>0</v>
      </c>
      <c r="AY46" s="79">
        <v>0</v>
      </c>
      <c r="AZ46" s="79">
        <v>19.600259999999999</v>
      </c>
      <c r="BA46" s="79">
        <v>8.2869899999999994</v>
      </c>
      <c r="BB46" s="79">
        <v>0</v>
      </c>
      <c r="BC46" s="79">
        <v>155.11272</v>
      </c>
      <c r="BD46" s="79">
        <v>75.642789999999991</v>
      </c>
      <c r="BE46" s="79">
        <v>11.056039999999999</v>
      </c>
      <c r="BF46" s="79">
        <v>63.189409999999995</v>
      </c>
      <c r="BG46" s="79">
        <v>90.671889999999991</v>
      </c>
      <c r="BH46" s="79">
        <v>2.5196299999999998</v>
      </c>
      <c r="BI46" s="79">
        <v>15.481670000000001</v>
      </c>
      <c r="BJ46" s="79">
        <v>0.94845999999999997</v>
      </c>
      <c r="BK46" s="79">
        <v>0</v>
      </c>
      <c r="BL46" s="79">
        <v>8.1004400000000008</v>
      </c>
      <c r="BM46" s="79">
        <v>40.441940000000002</v>
      </c>
      <c r="BN46" s="79">
        <v>0</v>
      </c>
      <c r="BO46" s="79">
        <v>0</v>
      </c>
      <c r="BP46" s="138">
        <v>90624.840679999994</v>
      </c>
      <c r="BQ46" s="79">
        <v>46681.306129999997</v>
      </c>
      <c r="BR46" s="138">
        <v>137306.14681000001</v>
      </c>
      <c r="BS46" s="79">
        <v>201.10481999999999</v>
      </c>
      <c r="BT46" s="79">
        <v>2169.47957</v>
      </c>
      <c r="BU46" s="127">
        <v>139676.73120000001</v>
      </c>
      <c r="BX46" s="84"/>
    </row>
    <row r="47" spans="1:76">
      <c r="A47" s="32" t="s">
        <v>480</v>
      </c>
      <c r="B47" s="132" t="s">
        <v>348</v>
      </c>
      <c r="C47" s="86" t="s">
        <v>147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14.53328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4.2737699999999998</v>
      </c>
      <c r="AH47" s="79">
        <v>0</v>
      </c>
      <c r="AI47" s="79">
        <v>0</v>
      </c>
      <c r="AJ47" s="79">
        <v>0</v>
      </c>
      <c r="AK47" s="79">
        <v>1.31213</v>
      </c>
      <c r="AL47" s="79">
        <v>0</v>
      </c>
      <c r="AM47" s="79">
        <v>0</v>
      </c>
      <c r="AN47" s="79">
        <v>3156.50756</v>
      </c>
      <c r="AO47" s="79">
        <v>1.9401299999999999</v>
      </c>
      <c r="AP47" s="79">
        <v>0</v>
      </c>
      <c r="AQ47" s="79">
        <v>0</v>
      </c>
      <c r="AR47" s="79">
        <v>0</v>
      </c>
      <c r="AS47" s="79">
        <v>0</v>
      </c>
      <c r="AT47" s="79">
        <v>0</v>
      </c>
      <c r="AU47" s="139">
        <v>2.7318199999999999</v>
      </c>
      <c r="AV47" s="79">
        <v>25.88204</v>
      </c>
      <c r="AW47" s="79">
        <v>0</v>
      </c>
      <c r="AX47" s="79">
        <v>0</v>
      </c>
      <c r="AY47" s="79">
        <v>0</v>
      </c>
      <c r="AZ47" s="79">
        <v>144.83864</v>
      </c>
      <c r="BA47" s="79">
        <v>0</v>
      </c>
      <c r="BB47" s="79">
        <v>0</v>
      </c>
      <c r="BC47" s="79">
        <v>0</v>
      </c>
      <c r="BD47" s="79">
        <v>26.247420000000002</v>
      </c>
      <c r="BE47" s="79">
        <v>0</v>
      </c>
      <c r="BF47" s="79">
        <v>15.49502</v>
      </c>
      <c r="BG47" s="79">
        <v>0</v>
      </c>
      <c r="BH47" s="79">
        <v>0</v>
      </c>
      <c r="BI47" s="79">
        <v>0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138">
        <v>3393.76181</v>
      </c>
      <c r="BQ47" s="79">
        <v>5517.0438999999997</v>
      </c>
      <c r="BR47" s="138">
        <v>8910.8057100000005</v>
      </c>
      <c r="BS47" s="79">
        <v>389.94520999999997</v>
      </c>
      <c r="BT47" s="79">
        <v>890.96771999999999</v>
      </c>
      <c r="BU47" s="127">
        <v>10191.718640000001</v>
      </c>
      <c r="BX47" s="84"/>
    </row>
    <row r="48" spans="1:76">
      <c r="A48" s="32" t="s">
        <v>481</v>
      </c>
      <c r="B48" s="13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>
        <v>51.860900000000001</v>
      </c>
      <c r="AE48" s="79">
        <v>8.8857199999999992</v>
      </c>
      <c r="AF48" s="79">
        <v>0</v>
      </c>
      <c r="AG48" s="79">
        <v>0</v>
      </c>
      <c r="AH48" s="79">
        <v>23.081510000000002</v>
      </c>
      <c r="AI48" s="79">
        <v>0</v>
      </c>
      <c r="AJ48" s="79">
        <v>0</v>
      </c>
      <c r="AK48" s="79">
        <v>0</v>
      </c>
      <c r="AL48" s="79">
        <v>0</v>
      </c>
      <c r="AM48" s="79">
        <v>0</v>
      </c>
      <c r="AN48" s="79">
        <v>36.639789999999998</v>
      </c>
      <c r="AO48" s="79">
        <v>19051.16576</v>
      </c>
      <c r="AP48" s="79">
        <v>199.23399000000001</v>
      </c>
      <c r="AQ48" s="79">
        <v>34.79271</v>
      </c>
      <c r="AR48" s="79">
        <v>0</v>
      </c>
      <c r="AS48" s="79">
        <v>0</v>
      </c>
      <c r="AT48" s="79">
        <v>0</v>
      </c>
      <c r="AU48" s="139">
        <v>0</v>
      </c>
      <c r="AV48" s="79">
        <v>37.153999999999996</v>
      </c>
      <c r="AW48" s="79">
        <v>40.322360000000003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82.365899999999996</v>
      </c>
      <c r="BJ48" s="79">
        <v>0</v>
      </c>
      <c r="BK48" s="79">
        <v>0</v>
      </c>
      <c r="BL48" s="79">
        <v>0</v>
      </c>
      <c r="BM48" s="79">
        <v>7.5250300000000001</v>
      </c>
      <c r="BN48" s="79">
        <v>0</v>
      </c>
      <c r="BO48" s="79">
        <v>0</v>
      </c>
      <c r="BP48" s="138">
        <v>19573.027669999999</v>
      </c>
      <c r="BQ48" s="79">
        <v>491.78183000000001</v>
      </c>
      <c r="BR48" s="138">
        <v>20064.809499999999</v>
      </c>
      <c r="BS48" s="79">
        <v>33.232790000000001</v>
      </c>
      <c r="BT48" s="79">
        <v>683.69146000000001</v>
      </c>
      <c r="BU48" s="127">
        <v>20781.733749999999</v>
      </c>
      <c r="BX48" s="84"/>
    </row>
    <row r="49" spans="1:76">
      <c r="A49" s="32" t="s">
        <v>482</v>
      </c>
      <c r="B49" s="132" t="s">
        <v>379</v>
      </c>
      <c r="C49" s="86" t="s">
        <v>63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23.24447</v>
      </c>
      <c r="AG49" s="79">
        <v>108.54455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79">
        <v>6.2496700000000001</v>
      </c>
      <c r="AN49" s="79">
        <v>0</v>
      </c>
      <c r="AO49" s="79">
        <v>14.22611</v>
      </c>
      <c r="AP49" s="79">
        <v>74959.532609999995</v>
      </c>
      <c r="AQ49" s="79">
        <v>875.15407000000005</v>
      </c>
      <c r="AR49" s="79">
        <v>0</v>
      </c>
      <c r="AS49" s="79">
        <v>0</v>
      </c>
      <c r="AT49" s="79">
        <v>0</v>
      </c>
      <c r="AU49" s="139">
        <v>0</v>
      </c>
      <c r="AV49" s="79">
        <v>0</v>
      </c>
      <c r="AW49" s="79">
        <v>0</v>
      </c>
      <c r="AX49" s="79">
        <v>0</v>
      </c>
      <c r="AY49" s="79">
        <v>0</v>
      </c>
      <c r="AZ49" s="79">
        <v>0</v>
      </c>
      <c r="BA49" s="79">
        <v>0</v>
      </c>
      <c r="BB49" s="79">
        <v>0</v>
      </c>
      <c r="BC49" s="79">
        <v>8.8091600000000003</v>
      </c>
      <c r="BD49" s="79">
        <v>190.01533000000001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5.7031900000000002</v>
      </c>
      <c r="BK49" s="79">
        <v>0</v>
      </c>
      <c r="BL49" s="79">
        <v>47.842379999999999</v>
      </c>
      <c r="BM49" s="79">
        <v>0</v>
      </c>
      <c r="BN49" s="79">
        <v>0</v>
      </c>
      <c r="BO49" s="79">
        <v>0</v>
      </c>
      <c r="BP49" s="138">
        <v>76239.321540000004</v>
      </c>
      <c r="BQ49" s="79">
        <v>4752.2915599999997</v>
      </c>
      <c r="BR49" s="138">
        <v>80991.613100000002</v>
      </c>
      <c r="BS49" s="79">
        <v>214.80387999999999</v>
      </c>
      <c r="BT49" s="79">
        <v>3379.6115399999999</v>
      </c>
      <c r="BU49" s="127">
        <v>84586.028520000007</v>
      </c>
      <c r="BX49" s="84"/>
    </row>
    <row r="50" spans="1:76">
      <c r="A50" s="32" t="s">
        <v>483</v>
      </c>
      <c r="B50" s="13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215.32136</v>
      </c>
      <c r="AE50" s="79">
        <v>0</v>
      </c>
      <c r="AF50" s="79">
        <v>112.37233999999999</v>
      </c>
      <c r="AG50" s="79">
        <v>32.67324</v>
      </c>
      <c r="AH50" s="79">
        <v>50.858089999999997</v>
      </c>
      <c r="AI50" s="79">
        <v>0</v>
      </c>
      <c r="AJ50" s="79">
        <v>0</v>
      </c>
      <c r="AK50" s="79">
        <v>0</v>
      </c>
      <c r="AL50" s="79">
        <v>0</v>
      </c>
      <c r="AM50" s="79">
        <v>0</v>
      </c>
      <c r="AN50" s="79">
        <v>164.04613999999998</v>
      </c>
      <c r="AO50" s="79">
        <v>23.197300000000002</v>
      </c>
      <c r="AP50" s="79">
        <v>2402.2278999999999</v>
      </c>
      <c r="AQ50" s="79">
        <v>29823.183219999999</v>
      </c>
      <c r="AR50" s="79">
        <v>0</v>
      </c>
      <c r="AS50" s="79">
        <v>0</v>
      </c>
      <c r="AT50" s="79">
        <v>0</v>
      </c>
      <c r="AU50" s="139">
        <v>34.685029999999998</v>
      </c>
      <c r="AV50" s="79">
        <v>39.499040000000001</v>
      </c>
      <c r="AW50" s="79">
        <v>240.03909999999999</v>
      </c>
      <c r="AX50" s="79">
        <v>0</v>
      </c>
      <c r="AY50" s="79">
        <v>55.765630000000002</v>
      </c>
      <c r="AZ50" s="79">
        <v>3.6377700000000002</v>
      </c>
      <c r="BA50" s="79">
        <v>0</v>
      </c>
      <c r="BB50" s="79">
        <v>44.167520000000003</v>
      </c>
      <c r="BC50" s="79">
        <v>0</v>
      </c>
      <c r="BD50" s="79">
        <v>147.14012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</v>
      </c>
      <c r="BK50" s="79">
        <v>0</v>
      </c>
      <c r="BL50" s="79">
        <v>5.7144599999999999</v>
      </c>
      <c r="BM50" s="79">
        <v>14.507899999999999</v>
      </c>
      <c r="BN50" s="79">
        <v>0</v>
      </c>
      <c r="BO50" s="79">
        <v>0</v>
      </c>
      <c r="BP50" s="138">
        <v>33409.036160000003</v>
      </c>
      <c r="BQ50" s="79">
        <v>4765.0118000000002</v>
      </c>
      <c r="BR50" s="138">
        <v>38174.047960000004</v>
      </c>
      <c r="BS50" s="79">
        <v>1257.2505999999998</v>
      </c>
      <c r="BT50" s="79">
        <v>856.48949000000005</v>
      </c>
      <c r="BU50" s="127">
        <v>40287.788050000003</v>
      </c>
      <c r="BX50" s="84"/>
    </row>
    <row r="51" spans="1:76" s="24" customFormat="1">
      <c r="A51" s="32" t="s">
        <v>484</v>
      </c>
      <c r="B51" s="22" t="s">
        <v>349</v>
      </c>
      <c r="C51" s="87" t="s">
        <v>149</v>
      </c>
      <c r="D51" s="139">
        <v>0</v>
      </c>
      <c r="E51" s="139">
        <v>0</v>
      </c>
      <c r="F51" s="139">
        <v>0</v>
      </c>
      <c r="G51" s="139">
        <v>0</v>
      </c>
      <c r="H51" s="139">
        <v>0</v>
      </c>
      <c r="I51" s="139">
        <v>0</v>
      </c>
      <c r="J51" s="139">
        <v>0</v>
      </c>
      <c r="K51" s="139">
        <v>0</v>
      </c>
      <c r="L51" s="139">
        <v>0</v>
      </c>
      <c r="M51" s="139">
        <v>0</v>
      </c>
      <c r="N51" s="139">
        <v>0</v>
      </c>
      <c r="O51" s="139">
        <v>0</v>
      </c>
      <c r="P51" s="139">
        <v>0</v>
      </c>
      <c r="Q51" s="139">
        <v>0</v>
      </c>
      <c r="R51" s="139">
        <v>0</v>
      </c>
      <c r="S51" s="139">
        <v>0</v>
      </c>
      <c r="T51" s="139">
        <v>0</v>
      </c>
      <c r="U51" s="139">
        <v>0</v>
      </c>
      <c r="V51" s="139">
        <v>0</v>
      </c>
      <c r="W51" s="139">
        <v>0</v>
      </c>
      <c r="X51" s="139">
        <v>0</v>
      </c>
      <c r="Y51" s="139">
        <v>0</v>
      </c>
      <c r="Z51" s="139">
        <v>0</v>
      </c>
      <c r="AA51" s="139">
        <v>0</v>
      </c>
      <c r="AB51" s="139">
        <v>0</v>
      </c>
      <c r="AC51" s="139">
        <v>0</v>
      </c>
      <c r="AD51" s="139">
        <v>0</v>
      </c>
      <c r="AE51" s="139">
        <v>0</v>
      </c>
      <c r="AF51" s="139">
        <v>0</v>
      </c>
      <c r="AG51" s="139">
        <v>0</v>
      </c>
      <c r="AH51" s="139">
        <v>0</v>
      </c>
      <c r="AI51" s="139">
        <v>0</v>
      </c>
      <c r="AJ51" s="139">
        <v>0</v>
      </c>
      <c r="AK51" s="139">
        <v>0</v>
      </c>
      <c r="AL51" s="139">
        <v>0</v>
      </c>
      <c r="AM51" s="139">
        <v>0</v>
      </c>
      <c r="AN51" s="139">
        <v>0</v>
      </c>
      <c r="AO51" s="139">
        <v>0</v>
      </c>
      <c r="AP51" s="139">
        <v>0</v>
      </c>
      <c r="AQ51" s="139">
        <v>0</v>
      </c>
      <c r="AR51" s="139">
        <v>54981.367509999996</v>
      </c>
      <c r="AS51" s="139">
        <v>0</v>
      </c>
      <c r="AT51" s="139">
        <v>0</v>
      </c>
      <c r="AU51" s="139">
        <v>0</v>
      </c>
      <c r="AV51" s="139">
        <v>0</v>
      </c>
      <c r="AW51" s="139">
        <v>0</v>
      </c>
      <c r="AX51" s="139">
        <v>0</v>
      </c>
      <c r="AY51" s="139">
        <v>0</v>
      </c>
      <c r="AZ51" s="139">
        <v>0</v>
      </c>
      <c r="BA51" s="139">
        <v>0</v>
      </c>
      <c r="BB51" s="139">
        <v>0</v>
      </c>
      <c r="BC51" s="139">
        <v>2.1902699999999999</v>
      </c>
      <c r="BD51" s="139">
        <v>6.31595</v>
      </c>
      <c r="BE51" s="139">
        <v>0</v>
      </c>
      <c r="BF51" s="139">
        <v>0</v>
      </c>
      <c r="BG51" s="139">
        <v>0</v>
      </c>
      <c r="BH51" s="139">
        <v>0</v>
      </c>
      <c r="BI51" s="139">
        <v>0</v>
      </c>
      <c r="BJ51" s="139">
        <v>0</v>
      </c>
      <c r="BK51" s="139">
        <v>0</v>
      </c>
      <c r="BL51" s="139">
        <v>0</v>
      </c>
      <c r="BM51" s="139">
        <v>0</v>
      </c>
      <c r="BN51" s="139">
        <v>0</v>
      </c>
      <c r="BO51" s="139">
        <v>0</v>
      </c>
      <c r="BP51" s="138">
        <v>54989.873729999992</v>
      </c>
      <c r="BQ51" s="139">
        <v>2182.10581</v>
      </c>
      <c r="BR51" s="138">
        <v>57171.979539999993</v>
      </c>
      <c r="BS51" s="139">
        <v>1169.76307</v>
      </c>
      <c r="BT51" s="139">
        <v>690.67521999999997</v>
      </c>
      <c r="BU51" s="127">
        <v>59032.417829999991</v>
      </c>
      <c r="BW51" s="77"/>
      <c r="BX51" s="128"/>
    </row>
    <row r="52" spans="1:76">
      <c r="A52" s="32" t="s">
        <v>485</v>
      </c>
      <c r="B52" s="22" t="s">
        <v>381</v>
      </c>
      <c r="C52" s="87" t="s">
        <v>150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9">
        <v>0</v>
      </c>
      <c r="AM52" s="79">
        <v>0</v>
      </c>
      <c r="AN52" s="79">
        <v>0</v>
      </c>
      <c r="AO52" s="79">
        <v>0</v>
      </c>
      <c r="AP52" s="79">
        <v>0</v>
      </c>
      <c r="AQ52" s="79">
        <v>0</v>
      </c>
      <c r="AR52" s="79">
        <v>0</v>
      </c>
      <c r="AS52" s="79">
        <v>12123.68838</v>
      </c>
      <c r="AT52" s="79">
        <v>0</v>
      </c>
      <c r="AU52" s="13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5.7686200000000003</v>
      </c>
      <c r="BD52" s="79">
        <v>0</v>
      </c>
      <c r="BE52" s="79">
        <v>0</v>
      </c>
      <c r="BF52" s="79">
        <v>8.7705400000000004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4.4321200000000003</v>
      </c>
      <c r="BM52" s="79">
        <v>0</v>
      </c>
      <c r="BN52" s="79">
        <v>0</v>
      </c>
      <c r="BO52" s="79">
        <v>0</v>
      </c>
      <c r="BP52" s="138">
        <v>12142.659659999999</v>
      </c>
      <c r="BQ52" s="79">
        <v>4967.7112800000004</v>
      </c>
      <c r="BR52" s="138">
        <v>17110.370940000001</v>
      </c>
      <c r="BS52" s="79">
        <v>419.83005000000003</v>
      </c>
      <c r="BT52" s="79">
        <v>8.2355999999999998</v>
      </c>
      <c r="BU52" s="127">
        <v>17538.436590000001</v>
      </c>
      <c r="BX52" s="84"/>
    </row>
    <row r="53" spans="1:76">
      <c r="A53" s="32" t="s">
        <v>486</v>
      </c>
      <c r="B53" s="22" t="s">
        <v>350</v>
      </c>
      <c r="C53" s="87" t="s">
        <v>151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0.50331999999999999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12.415419999999999</v>
      </c>
      <c r="AP53" s="79">
        <v>0</v>
      </c>
      <c r="AQ53" s="79">
        <v>0</v>
      </c>
      <c r="AR53" s="79">
        <v>0</v>
      </c>
      <c r="AS53" s="79">
        <v>0</v>
      </c>
      <c r="AT53" s="79">
        <v>1655.13427</v>
      </c>
      <c r="AU53" s="139">
        <v>15.51675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10.633509999999999</v>
      </c>
      <c r="BB53" s="79">
        <v>0</v>
      </c>
      <c r="BC53" s="79">
        <v>22.472069999999999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138">
        <v>1716.67534</v>
      </c>
      <c r="BQ53" s="79">
        <v>0</v>
      </c>
      <c r="BR53" s="138">
        <v>1716.67534</v>
      </c>
      <c r="BS53" s="79">
        <v>59.299250000000001</v>
      </c>
      <c r="BT53" s="79">
        <v>33.558979999999998</v>
      </c>
      <c r="BU53" s="127">
        <v>1809.5335700000001</v>
      </c>
      <c r="BX53" s="84"/>
    </row>
    <row r="54" spans="1:76" s="24" customFormat="1">
      <c r="A54" s="32" t="s">
        <v>487</v>
      </c>
      <c r="B54" s="22" t="s">
        <v>66</v>
      </c>
      <c r="C54" s="87" t="s">
        <v>65</v>
      </c>
      <c r="D54" s="139">
        <v>0</v>
      </c>
      <c r="E54" s="139">
        <v>0</v>
      </c>
      <c r="F54" s="139">
        <v>0</v>
      </c>
      <c r="G54" s="139">
        <v>6.2874299999999996</v>
      </c>
      <c r="H54" s="139">
        <v>0.61573999999999995</v>
      </c>
      <c r="I54" s="139">
        <v>0</v>
      </c>
      <c r="J54" s="139">
        <v>2.8834300000000002</v>
      </c>
      <c r="K54" s="139">
        <v>0</v>
      </c>
      <c r="L54" s="139">
        <v>0</v>
      </c>
      <c r="M54" s="139">
        <v>0</v>
      </c>
      <c r="N54" s="139">
        <v>11.429919999999999</v>
      </c>
      <c r="O54" s="139">
        <v>0</v>
      </c>
      <c r="P54" s="139">
        <v>7.1352500000000001</v>
      </c>
      <c r="Q54" s="139">
        <v>4.5735799999999998</v>
      </c>
      <c r="R54" s="139">
        <v>0</v>
      </c>
      <c r="S54" s="139">
        <v>20.596229999999998</v>
      </c>
      <c r="T54" s="139">
        <v>0</v>
      </c>
      <c r="U54" s="139">
        <v>0</v>
      </c>
      <c r="V54" s="139">
        <v>0</v>
      </c>
      <c r="W54" s="139">
        <v>0</v>
      </c>
      <c r="X54" s="139">
        <v>0</v>
      </c>
      <c r="Y54" s="139">
        <v>0</v>
      </c>
      <c r="Z54" s="139">
        <v>0</v>
      </c>
      <c r="AA54" s="139">
        <v>0</v>
      </c>
      <c r="AB54" s="139">
        <v>0</v>
      </c>
      <c r="AC54" s="139">
        <v>1.5699999999999999E-2</v>
      </c>
      <c r="AD54" s="139">
        <v>1440.0847200000001</v>
      </c>
      <c r="AE54" s="139">
        <v>3.6522899999999998</v>
      </c>
      <c r="AF54" s="139">
        <v>84.74879</v>
      </c>
      <c r="AG54" s="139">
        <v>862.10473000000002</v>
      </c>
      <c r="AH54" s="139">
        <v>50.542499999999997</v>
      </c>
      <c r="AI54" s="139">
        <v>0</v>
      </c>
      <c r="AJ54" s="139">
        <v>0</v>
      </c>
      <c r="AK54" s="139">
        <v>3.2960000000000003E-2</v>
      </c>
      <c r="AL54" s="139">
        <v>0</v>
      </c>
      <c r="AM54" s="139">
        <v>227.3938</v>
      </c>
      <c r="AN54" s="139">
        <v>1.7279899999999999</v>
      </c>
      <c r="AO54" s="139">
        <v>0</v>
      </c>
      <c r="AP54" s="139">
        <v>0</v>
      </c>
      <c r="AQ54" s="139">
        <v>3.0892499999999998</v>
      </c>
      <c r="AR54" s="139">
        <v>0</v>
      </c>
      <c r="AS54" s="139">
        <v>0</v>
      </c>
      <c r="AT54" s="139">
        <v>0</v>
      </c>
      <c r="AU54" s="139">
        <v>126042.09443</v>
      </c>
      <c r="AV54" s="139">
        <v>63.522170000000003</v>
      </c>
      <c r="AW54" s="139">
        <v>20.73113</v>
      </c>
      <c r="AX54" s="139">
        <v>9.7899999999999991</v>
      </c>
      <c r="AY54" s="139">
        <v>0</v>
      </c>
      <c r="AZ54" s="139">
        <v>0.75466</v>
      </c>
      <c r="BA54" s="139">
        <v>14.86669</v>
      </c>
      <c r="BB54" s="139">
        <v>0</v>
      </c>
      <c r="BC54" s="139">
        <v>0</v>
      </c>
      <c r="BD54" s="139">
        <v>46.353840000000005</v>
      </c>
      <c r="BE54" s="139">
        <v>201.17508000000001</v>
      </c>
      <c r="BF54" s="139">
        <v>33.212040000000002</v>
      </c>
      <c r="BG54" s="139">
        <v>28.729679999999998</v>
      </c>
      <c r="BH54" s="139">
        <v>0</v>
      </c>
      <c r="BI54" s="139">
        <v>9.4006799999999995</v>
      </c>
      <c r="BJ54" s="139">
        <v>279.14510999999999</v>
      </c>
      <c r="BK54" s="139">
        <v>62.362450000000003</v>
      </c>
      <c r="BL54" s="139">
        <v>0</v>
      </c>
      <c r="BM54" s="139">
        <v>12.697979999999999</v>
      </c>
      <c r="BN54" s="139">
        <v>0</v>
      </c>
      <c r="BO54" s="139">
        <v>0</v>
      </c>
      <c r="BP54" s="138">
        <v>129551.75024999998</v>
      </c>
      <c r="BQ54" s="139">
        <v>0</v>
      </c>
      <c r="BR54" s="138">
        <v>129551.75024999998</v>
      </c>
      <c r="BS54" s="139">
        <v>0</v>
      </c>
      <c r="BT54" s="139">
        <v>374.38321999999999</v>
      </c>
      <c r="BU54" s="127">
        <v>129926.13346999999</v>
      </c>
      <c r="BW54" s="77"/>
      <c r="BX54" s="128"/>
    </row>
    <row r="55" spans="1:76">
      <c r="A55" s="32" t="s">
        <v>488</v>
      </c>
      <c r="B55" s="22" t="s">
        <v>382</v>
      </c>
      <c r="C55" s="87" t="s">
        <v>152</v>
      </c>
      <c r="D55" s="79">
        <v>0</v>
      </c>
      <c r="E55" s="79">
        <v>0</v>
      </c>
      <c r="F55" s="79">
        <v>0</v>
      </c>
      <c r="G55" s="79">
        <v>0</v>
      </c>
      <c r="H55" s="79">
        <v>4.5460900000000004</v>
      </c>
      <c r="I55" s="79">
        <v>0</v>
      </c>
      <c r="J55" s="79">
        <v>0</v>
      </c>
      <c r="K55" s="79">
        <v>0</v>
      </c>
      <c r="L55" s="79">
        <v>11.01291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2.74674</v>
      </c>
      <c r="AG55" s="79">
        <v>15.476000000000001</v>
      </c>
      <c r="AH55" s="79">
        <v>0</v>
      </c>
      <c r="AI55" s="79">
        <v>0</v>
      </c>
      <c r="AJ55" s="79">
        <v>0</v>
      </c>
      <c r="AK55" s="79">
        <v>8.5875199999999996</v>
      </c>
      <c r="AL55" s="79">
        <v>0</v>
      </c>
      <c r="AM55" s="79">
        <v>86.291569999999993</v>
      </c>
      <c r="AN55" s="79">
        <v>142.56763999999998</v>
      </c>
      <c r="AO55" s="79">
        <v>0</v>
      </c>
      <c r="AP55" s="79">
        <v>0</v>
      </c>
      <c r="AQ55" s="79">
        <v>11.601190000000001</v>
      </c>
      <c r="AR55" s="79">
        <v>0</v>
      </c>
      <c r="AS55" s="79">
        <v>0</v>
      </c>
      <c r="AT55" s="79">
        <v>0</v>
      </c>
      <c r="AU55" s="139">
        <v>33.198920000000001</v>
      </c>
      <c r="AV55" s="79">
        <v>34365.762660000008</v>
      </c>
      <c r="AW55" s="79">
        <v>1165.4930199999999</v>
      </c>
      <c r="AX55" s="79">
        <v>18.870819999999998</v>
      </c>
      <c r="AY55" s="79">
        <v>0</v>
      </c>
      <c r="AZ55" s="79">
        <v>55.442079999999997</v>
      </c>
      <c r="BA55" s="79">
        <v>0</v>
      </c>
      <c r="BB55" s="79">
        <v>0</v>
      </c>
      <c r="BC55" s="79">
        <v>7.2618499999999999</v>
      </c>
      <c r="BD55" s="79">
        <v>21.067679999999999</v>
      </c>
      <c r="BE55" s="79">
        <v>0</v>
      </c>
      <c r="BF55" s="79">
        <v>27.936240000000002</v>
      </c>
      <c r="BG55" s="79">
        <v>11.479100000000001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7.7327199999999996</v>
      </c>
      <c r="BN55" s="79">
        <v>0</v>
      </c>
      <c r="BO55" s="79">
        <v>0</v>
      </c>
      <c r="BP55" s="138">
        <v>35997.074750000007</v>
      </c>
      <c r="BQ55" s="79">
        <v>15179.365610000001</v>
      </c>
      <c r="BR55" s="138">
        <v>51176.440360000008</v>
      </c>
      <c r="BS55" s="79">
        <v>0</v>
      </c>
      <c r="BT55" s="79">
        <v>915.85476999999992</v>
      </c>
      <c r="BU55" s="127">
        <v>52092.295130000006</v>
      </c>
      <c r="BX55" s="84"/>
    </row>
    <row r="56" spans="1:76">
      <c r="A56" s="32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29.561720000000001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1.01725</v>
      </c>
      <c r="AA56" s="79">
        <v>0</v>
      </c>
      <c r="AB56" s="79">
        <v>0</v>
      </c>
      <c r="AC56" s="79">
        <v>0</v>
      </c>
      <c r="AD56" s="79">
        <v>1961.06232</v>
      </c>
      <c r="AE56" s="79">
        <v>1.06047</v>
      </c>
      <c r="AF56" s="79">
        <v>0</v>
      </c>
      <c r="AG56" s="79">
        <v>6.9379299999999997</v>
      </c>
      <c r="AH56" s="79">
        <v>0</v>
      </c>
      <c r="AI56" s="79">
        <v>0</v>
      </c>
      <c r="AJ56" s="79">
        <v>0</v>
      </c>
      <c r="AK56" s="79">
        <v>6.9062900000000003</v>
      </c>
      <c r="AL56" s="79">
        <v>0</v>
      </c>
      <c r="AM56" s="79">
        <v>70.395809999999997</v>
      </c>
      <c r="AN56" s="79">
        <v>11.598800000000001</v>
      </c>
      <c r="AO56" s="79">
        <v>260.82506000000001</v>
      </c>
      <c r="AP56" s="79">
        <v>0</v>
      </c>
      <c r="AQ56" s="79">
        <v>1.91614</v>
      </c>
      <c r="AR56" s="79">
        <v>0</v>
      </c>
      <c r="AS56" s="79">
        <v>0</v>
      </c>
      <c r="AT56" s="79">
        <v>0</v>
      </c>
      <c r="AU56" s="139">
        <v>2275.94391</v>
      </c>
      <c r="AV56" s="79">
        <v>708.02670000000001</v>
      </c>
      <c r="AW56" s="79">
        <v>33464.490640000004</v>
      </c>
      <c r="AX56" s="79">
        <v>0</v>
      </c>
      <c r="AY56" s="79">
        <v>0</v>
      </c>
      <c r="AZ56" s="79">
        <v>597.21573999999998</v>
      </c>
      <c r="BA56" s="79">
        <v>0</v>
      </c>
      <c r="BB56" s="79">
        <v>0</v>
      </c>
      <c r="BC56" s="79">
        <v>5.0445399999999996</v>
      </c>
      <c r="BD56" s="79">
        <v>250.76653999999999</v>
      </c>
      <c r="BE56" s="79">
        <v>671.94953999999996</v>
      </c>
      <c r="BF56" s="79">
        <v>7.4068899999999998</v>
      </c>
      <c r="BG56" s="79">
        <v>2.4414600000000002</v>
      </c>
      <c r="BH56" s="79">
        <v>0.21720999999999999</v>
      </c>
      <c r="BI56" s="79">
        <v>16.03566</v>
      </c>
      <c r="BJ56" s="79">
        <v>0</v>
      </c>
      <c r="BK56" s="79">
        <v>34.450809999999997</v>
      </c>
      <c r="BL56" s="79">
        <v>0</v>
      </c>
      <c r="BM56" s="79">
        <v>486.40384999999998</v>
      </c>
      <c r="BN56" s="79">
        <v>0</v>
      </c>
      <c r="BO56" s="79">
        <v>0</v>
      </c>
      <c r="BP56" s="138">
        <v>40871.67528000001</v>
      </c>
      <c r="BQ56" s="79">
        <v>1036.1514999999999</v>
      </c>
      <c r="BR56" s="138">
        <v>41907.82678000001</v>
      </c>
      <c r="BS56" s="79">
        <v>3.96E-3</v>
      </c>
      <c r="BT56" s="79">
        <v>1387.16381</v>
      </c>
      <c r="BU56" s="127">
        <v>43294.99455000001</v>
      </c>
      <c r="BX56" s="84"/>
    </row>
    <row r="57" spans="1:76">
      <c r="A57" s="32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0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139">
        <v>0</v>
      </c>
      <c r="AV57" s="79">
        <v>0</v>
      </c>
      <c r="AW57" s="79">
        <v>26.160049999999998</v>
      </c>
      <c r="AX57" s="79">
        <v>1256.88725</v>
      </c>
      <c r="AY57" s="79">
        <v>475.90679</v>
      </c>
      <c r="AZ57" s="79">
        <v>53.54157</v>
      </c>
      <c r="BA57" s="79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122.28055000000001</v>
      </c>
      <c r="BL57" s="79">
        <v>0</v>
      </c>
      <c r="BM57" s="79">
        <v>0</v>
      </c>
      <c r="BN57" s="79">
        <v>0</v>
      </c>
      <c r="BO57" s="79">
        <v>0</v>
      </c>
      <c r="BP57" s="138">
        <v>1934.77621</v>
      </c>
      <c r="BQ57" s="79">
        <v>279.69110000000001</v>
      </c>
      <c r="BR57" s="138">
        <v>2214.46731</v>
      </c>
      <c r="BS57" s="79">
        <v>71.963269999999994</v>
      </c>
      <c r="BT57" s="79">
        <v>29.19012</v>
      </c>
      <c r="BU57" s="127">
        <v>2315.6206999999999</v>
      </c>
      <c r="BX57" s="84"/>
    </row>
    <row r="58" spans="1:76">
      <c r="A58" s="32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9.2666500000000003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2.2604099999999998</v>
      </c>
      <c r="AG58" s="79">
        <v>13.746560000000001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79">
        <v>6.5750400000000004</v>
      </c>
      <c r="AN58" s="79">
        <v>37.320329999999998</v>
      </c>
      <c r="AO58" s="79">
        <v>79.563690000000008</v>
      </c>
      <c r="AP58" s="79">
        <v>85.037480000000002</v>
      </c>
      <c r="AQ58" s="79">
        <v>71.578620000000001</v>
      </c>
      <c r="AR58" s="79">
        <v>0</v>
      </c>
      <c r="AS58" s="79">
        <v>0</v>
      </c>
      <c r="AT58" s="79">
        <v>0</v>
      </c>
      <c r="AU58" s="139">
        <v>166.62291999999999</v>
      </c>
      <c r="AV58" s="79">
        <v>65.436000000000007</v>
      </c>
      <c r="AW58" s="79">
        <v>0</v>
      </c>
      <c r="AX58" s="79">
        <v>23.061669999999999</v>
      </c>
      <c r="AY58" s="79">
        <v>10622.376990000001</v>
      </c>
      <c r="AZ58" s="79">
        <v>0</v>
      </c>
      <c r="BA58" s="79">
        <v>0</v>
      </c>
      <c r="BB58" s="79">
        <v>0</v>
      </c>
      <c r="BC58" s="79">
        <v>0</v>
      </c>
      <c r="BD58" s="79">
        <v>82.473550000000003</v>
      </c>
      <c r="BE58" s="79">
        <v>0</v>
      </c>
      <c r="BF58" s="79">
        <v>0</v>
      </c>
      <c r="BG58" s="79">
        <v>0</v>
      </c>
      <c r="BH58" s="79">
        <v>0</v>
      </c>
      <c r="BI58" s="79">
        <v>0</v>
      </c>
      <c r="BJ58" s="79">
        <v>125.11367</v>
      </c>
      <c r="BK58" s="79">
        <v>0</v>
      </c>
      <c r="BL58" s="79">
        <v>0</v>
      </c>
      <c r="BM58" s="79">
        <v>123.10312</v>
      </c>
      <c r="BN58" s="79">
        <v>0</v>
      </c>
      <c r="BO58" s="79">
        <v>0</v>
      </c>
      <c r="BP58" s="138">
        <v>11513.536700000002</v>
      </c>
      <c r="BQ58" s="79">
        <v>3435.3824</v>
      </c>
      <c r="BR58" s="138">
        <v>14948.919100000003</v>
      </c>
      <c r="BS58" s="79">
        <v>487.16350999999997</v>
      </c>
      <c r="BT58" s="79">
        <v>716.41214000000002</v>
      </c>
      <c r="BU58" s="127">
        <v>16152.494750000003</v>
      </c>
      <c r="BX58" s="84"/>
    </row>
    <row r="59" spans="1:76">
      <c r="A59" s="32" t="s">
        <v>492</v>
      </c>
      <c r="B59" s="22" t="s">
        <v>352</v>
      </c>
      <c r="C59" s="87" t="s">
        <v>156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5.7947899999999999</v>
      </c>
      <c r="J59" s="79">
        <v>0</v>
      </c>
      <c r="K59" s="79">
        <v>0</v>
      </c>
      <c r="L59" s="79">
        <v>8.5659899999999993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4.5411999999999999</v>
      </c>
      <c r="AH59" s="79">
        <v>0</v>
      </c>
      <c r="AI59" s="79">
        <v>0</v>
      </c>
      <c r="AJ59" s="79">
        <v>0</v>
      </c>
      <c r="AK59" s="79">
        <v>0</v>
      </c>
      <c r="AL59" s="79">
        <v>0</v>
      </c>
      <c r="AM59" s="79">
        <v>0</v>
      </c>
      <c r="AN59" s="79">
        <v>0</v>
      </c>
      <c r="AO59" s="79">
        <v>6.77698</v>
      </c>
      <c r="AP59" s="79">
        <v>0</v>
      </c>
      <c r="AQ59" s="79">
        <v>0</v>
      </c>
      <c r="AR59" s="79">
        <v>0</v>
      </c>
      <c r="AS59" s="79">
        <v>0</v>
      </c>
      <c r="AT59" s="79">
        <v>0</v>
      </c>
      <c r="AU59" s="139">
        <v>0</v>
      </c>
      <c r="AV59" s="79">
        <v>6.3943899999999996</v>
      </c>
      <c r="AW59" s="79">
        <v>5.6261799999999997</v>
      </c>
      <c r="AX59" s="79">
        <v>0</v>
      </c>
      <c r="AY59" s="79">
        <v>607.26273000000003</v>
      </c>
      <c r="AZ59" s="79">
        <v>6204.4775399999999</v>
      </c>
      <c r="BA59" s="79">
        <v>0</v>
      </c>
      <c r="BB59" s="79">
        <v>0</v>
      </c>
      <c r="BC59" s="79">
        <v>13.8567</v>
      </c>
      <c r="BD59" s="79">
        <v>1.64862</v>
      </c>
      <c r="BE59" s="79">
        <v>0</v>
      </c>
      <c r="BF59" s="79">
        <v>0</v>
      </c>
      <c r="BG59" s="79">
        <v>904.34914000000003</v>
      </c>
      <c r="BH59" s="79">
        <v>0</v>
      </c>
      <c r="BI59" s="79">
        <v>35.878839999999997</v>
      </c>
      <c r="BJ59" s="79">
        <v>38.713479999999997</v>
      </c>
      <c r="BK59" s="79">
        <v>25.17952</v>
      </c>
      <c r="BL59" s="79">
        <v>10.63359</v>
      </c>
      <c r="BM59" s="79">
        <v>39.166020000000003</v>
      </c>
      <c r="BN59" s="79">
        <v>0</v>
      </c>
      <c r="BO59" s="79">
        <v>0</v>
      </c>
      <c r="BP59" s="138">
        <v>7918.8657100000009</v>
      </c>
      <c r="BQ59" s="79">
        <v>319.72318999999999</v>
      </c>
      <c r="BR59" s="138">
        <v>8238.5889000000006</v>
      </c>
      <c r="BS59" s="79">
        <v>60.571179999999998</v>
      </c>
      <c r="BT59" s="79">
        <v>108.17053</v>
      </c>
      <c r="BU59" s="127">
        <v>8407.3306100000009</v>
      </c>
      <c r="BX59" s="84"/>
    </row>
    <row r="60" spans="1:76">
      <c r="A60" s="32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5.8467599999999997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1.41347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2.09707</v>
      </c>
      <c r="AA60" s="79">
        <v>0</v>
      </c>
      <c r="AB60" s="79">
        <v>0</v>
      </c>
      <c r="AC60" s="79">
        <v>0</v>
      </c>
      <c r="AD60" s="79">
        <v>213.90465</v>
      </c>
      <c r="AE60" s="79">
        <v>77.049409999999995</v>
      </c>
      <c r="AF60" s="79">
        <v>25.805700000000002</v>
      </c>
      <c r="AG60" s="79">
        <v>1.96722</v>
      </c>
      <c r="AH60" s="79">
        <v>57.836799999999997</v>
      </c>
      <c r="AI60" s="79">
        <v>0</v>
      </c>
      <c r="AJ60" s="79">
        <v>0</v>
      </c>
      <c r="AK60" s="79">
        <v>7.9922599999999999</v>
      </c>
      <c r="AL60" s="79">
        <v>0</v>
      </c>
      <c r="AM60" s="79">
        <v>49.662390000000002</v>
      </c>
      <c r="AN60" s="79">
        <v>0</v>
      </c>
      <c r="AO60" s="79">
        <v>0</v>
      </c>
      <c r="AP60" s="79">
        <v>0</v>
      </c>
      <c r="AQ60" s="79">
        <v>4.5945099999999996</v>
      </c>
      <c r="AR60" s="79">
        <v>0</v>
      </c>
      <c r="AS60" s="79">
        <v>0</v>
      </c>
      <c r="AT60" s="79">
        <v>0</v>
      </c>
      <c r="AU60" s="139">
        <v>1.6390899999999999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3710.0268700000001</v>
      </c>
      <c r="BB60" s="79">
        <v>0</v>
      </c>
      <c r="BC60" s="79">
        <v>23.068460000000002</v>
      </c>
      <c r="BD60" s="79">
        <v>0</v>
      </c>
      <c r="BE60" s="79">
        <v>4.4449100000000001</v>
      </c>
      <c r="BF60" s="79">
        <v>0</v>
      </c>
      <c r="BG60" s="79">
        <v>7.9881599999999997</v>
      </c>
      <c r="BH60" s="79">
        <v>4.5999999999999999E-2</v>
      </c>
      <c r="BI60" s="79">
        <v>103.61732000000001</v>
      </c>
      <c r="BJ60" s="79">
        <v>4.1689100000000003</v>
      </c>
      <c r="BK60" s="79">
        <v>0</v>
      </c>
      <c r="BL60" s="79">
        <v>12.24527</v>
      </c>
      <c r="BM60" s="79">
        <v>20.039570000000001</v>
      </c>
      <c r="BN60" s="79">
        <v>0</v>
      </c>
      <c r="BO60" s="79">
        <v>0</v>
      </c>
      <c r="BP60" s="138">
        <v>4335.4548000000013</v>
      </c>
      <c r="BQ60" s="79">
        <v>4066.1566699999998</v>
      </c>
      <c r="BR60" s="138">
        <v>8401.6114700000016</v>
      </c>
      <c r="BS60" s="79">
        <v>0</v>
      </c>
      <c r="BT60" s="79">
        <v>124.55714999999999</v>
      </c>
      <c r="BU60" s="127">
        <v>8526.1686200000022</v>
      </c>
      <c r="BW60" s="75" t="s">
        <v>18</v>
      </c>
      <c r="BX60" s="84"/>
    </row>
    <row r="61" spans="1:76">
      <c r="A61" s="32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0</v>
      </c>
      <c r="AR61" s="79">
        <v>0</v>
      </c>
      <c r="AS61" s="79">
        <v>0</v>
      </c>
      <c r="AT61" s="79">
        <v>0</v>
      </c>
      <c r="AU61" s="139">
        <v>0</v>
      </c>
      <c r="AV61" s="79">
        <v>52.494489999999999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1375.93532</v>
      </c>
      <c r="BC61" s="79">
        <v>0</v>
      </c>
      <c r="BD61" s="79">
        <v>0</v>
      </c>
      <c r="BE61" s="79">
        <v>0</v>
      </c>
      <c r="BF61" s="79">
        <v>2.4634100000000001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36</v>
      </c>
      <c r="BO61" s="79">
        <v>0</v>
      </c>
      <c r="BP61" s="138">
        <v>1466.8932200000002</v>
      </c>
      <c r="BQ61" s="79">
        <v>0</v>
      </c>
      <c r="BR61" s="138">
        <v>1466.8932200000002</v>
      </c>
      <c r="BS61" s="79">
        <v>0</v>
      </c>
      <c r="BT61" s="79">
        <v>-9.65273</v>
      </c>
      <c r="BU61" s="127">
        <v>1457.2404900000001</v>
      </c>
      <c r="BX61" s="84"/>
    </row>
    <row r="62" spans="1:76">
      <c r="A62" s="32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2.6771099999999999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1.1386499999999999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1.3648199999999999</v>
      </c>
      <c r="AF62" s="79">
        <v>12.70406</v>
      </c>
      <c r="AG62" s="79">
        <v>48.186450000000001</v>
      </c>
      <c r="AH62" s="79">
        <v>11.279920000000001</v>
      </c>
      <c r="AI62" s="79">
        <v>0</v>
      </c>
      <c r="AJ62" s="79">
        <v>0</v>
      </c>
      <c r="AK62" s="79">
        <v>15.417</v>
      </c>
      <c r="AL62" s="79">
        <v>0</v>
      </c>
      <c r="AM62" s="79">
        <v>41.856000000000002</v>
      </c>
      <c r="AN62" s="79">
        <v>0</v>
      </c>
      <c r="AO62" s="79">
        <v>0</v>
      </c>
      <c r="AP62" s="79">
        <v>0</v>
      </c>
      <c r="AQ62" s="79">
        <v>103.0048</v>
      </c>
      <c r="AR62" s="79">
        <v>0</v>
      </c>
      <c r="AS62" s="79">
        <v>0</v>
      </c>
      <c r="AT62" s="79">
        <v>0</v>
      </c>
      <c r="AU62" s="139">
        <v>0.30414000000000002</v>
      </c>
      <c r="AV62" s="79">
        <v>0</v>
      </c>
      <c r="AW62" s="79">
        <v>0</v>
      </c>
      <c r="AX62" s="79">
        <v>0</v>
      </c>
      <c r="AY62" s="79">
        <v>34.410510000000002</v>
      </c>
      <c r="AZ62" s="79">
        <v>0</v>
      </c>
      <c r="BA62" s="79">
        <v>6.0823499999999999</v>
      </c>
      <c r="BB62" s="79">
        <v>0</v>
      </c>
      <c r="BC62" s="79">
        <v>24954.675299999999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3.7194699999999998</v>
      </c>
      <c r="BK62" s="79">
        <v>0</v>
      </c>
      <c r="BL62" s="79">
        <v>0</v>
      </c>
      <c r="BM62" s="79">
        <v>29.949290000000001</v>
      </c>
      <c r="BN62" s="79">
        <v>0</v>
      </c>
      <c r="BO62" s="79">
        <v>0</v>
      </c>
      <c r="BP62" s="138">
        <v>25266.76987</v>
      </c>
      <c r="BQ62" s="79">
        <v>4776.6257299999997</v>
      </c>
      <c r="BR62" s="138">
        <v>30043.3956</v>
      </c>
      <c r="BS62" s="79">
        <v>0</v>
      </c>
      <c r="BT62" s="79">
        <v>120.41898999999999</v>
      </c>
      <c r="BU62" s="127">
        <v>30163.814589999998</v>
      </c>
      <c r="BX62" s="84"/>
    </row>
    <row r="63" spans="1:76">
      <c r="A63" s="32" t="s">
        <v>496</v>
      </c>
      <c r="B63" s="22" t="s">
        <v>388</v>
      </c>
      <c r="C63" s="87" t="s">
        <v>160</v>
      </c>
      <c r="D63" s="79">
        <v>0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7.0479700000000003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1.6964699999999999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1.7615400000000001</v>
      </c>
      <c r="AD63" s="79">
        <v>1018.1267</v>
      </c>
      <c r="AE63" s="79">
        <v>0</v>
      </c>
      <c r="AF63" s="79">
        <v>7.58887</v>
      </c>
      <c r="AG63" s="79">
        <v>19.064799999999998</v>
      </c>
      <c r="AH63" s="79">
        <v>0</v>
      </c>
      <c r="AI63" s="79">
        <v>0</v>
      </c>
      <c r="AJ63" s="79">
        <v>0</v>
      </c>
      <c r="AK63" s="79">
        <v>19.417400000000001</v>
      </c>
      <c r="AL63" s="79">
        <v>0</v>
      </c>
      <c r="AM63" s="79">
        <v>0</v>
      </c>
      <c r="AN63" s="79">
        <v>19.032990000000002</v>
      </c>
      <c r="AO63" s="79">
        <v>0</v>
      </c>
      <c r="AP63" s="79">
        <v>0</v>
      </c>
      <c r="AQ63" s="79">
        <v>151.57975999999999</v>
      </c>
      <c r="AR63" s="79">
        <v>0</v>
      </c>
      <c r="AS63" s="79">
        <v>0</v>
      </c>
      <c r="AT63" s="79">
        <v>0</v>
      </c>
      <c r="AU63" s="139">
        <v>0</v>
      </c>
      <c r="AV63" s="79">
        <v>599.64521999999999</v>
      </c>
      <c r="AW63" s="79">
        <v>0</v>
      </c>
      <c r="AX63" s="79">
        <v>0</v>
      </c>
      <c r="AY63" s="79">
        <v>14.86262</v>
      </c>
      <c r="AZ63" s="79">
        <v>84.399590000000003</v>
      </c>
      <c r="BA63" s="79">
        <v>5.9306999999999999</v>
      </c>
      <c r="BB63" s="79">
        <v>0</v>
      </c>
      <c r="BC63" s="79">
        <v>7.2813800000000004</v>
      </c>
      <c r="BD63" s="79">
        <v>60258.066270000003</v>
      </c>
      <c r="BE63" s="79">
        <v>39.916490000000003</v>
      </c>
      <c r="BF63" s="79">
        <v>0</v>
      </c>
      <c r="BG63" s="79">
        <v>0</v>
      </c>
      <c r="BH63" s="79">
        <v>0</v>
      </c>
      <c r="BI63" s="79">
        <v>273.50967000000003</v>
      </c>
      <c r="BJ63" s="79">
        <v>0</v>
      </c>
      <c r="BK63" s="79">
        <v>0</v>
      </c>
      <c r="BL63" s="79">
        <v>0</v>
      </c>
      <c r="BM63" s="79">
        <v>7.5331799999999998</v>
      </c>
      <c r="BN63" s="79">
        <v>0</v>
      </c>
      <c r="BO63" s="79">
        <v>0</v>
      </c>
      <c r="BP63" s="138">
        <v>62536.461620000002</v>
      </c>
      <c r="BQ63" s="79">
        <v>5346.72552</v>
      </c>
      <c r="BR63" s="138">
        <v>67883.187139999995</v>
      </c>
      <c r="BS63" s="79">
        <v>0</v>
      </c>
      <c r="BT63" s="79">
        <v>1032.0186100000001</v>
      </c>
      <c r="BU63" s="127">
        <v>68915.205749999994</v>
      </c>
      <c r="BX63" s="84"/>
    </row>
    <row r="64" spans="1:76">
      <c r="A64" s="32" t="s">
        <v>497</v>
      </c>
      <c r="B64" s="22" t="s">
        <v>389</v>
      </c>
      <c r="C64" s="87" t="s">
        <v>67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3.2080000000000002</v>
      </c>
      <c r="AD64" s="79">
        <v>16.87189</v>
      </c>
      <c r="AE64" s="79">
        <v>0</v>
      </c>
      <c r="AF64" s="79">
        <v>0</v>
      </c>
      <c r="AG64" s="79">
        <v>3.9754299999999998</v>
      </c>
      <c r="AH64" s="79">
        <v>0</v>
      </c>
      <c r="AI64" s="79">
        <v>0</v>
      </c>
      <c r="AJ64" s="79">
        <v>0</v>
      </c>
      <c r="AK64" s="79">
        <v>1E-3</v>
      </c>
      <c r="AL64" s="79">
        <v>0</v>
      </c>
      <c r="AM64" s="79">
        <v>0</v>
      </c>
      <c r="AN64" s="79">
        <v>0</v>
      </c>
      <c r="AO64" s="79">
        <v>0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139">
        <v>0</v>
      </c>
      <c r="AV64" s="79">
        <v>15.51498</v>
      </c>
      <c r="AW64" s="79">
        <v>0</v>
      </c>
      <c r="AX64" s="79">
        <v>9.4999999999999998E-3</v>
      </c>
      <c r="AY64" s="79">
        <v>0</v>
      </c>
      <c r="AZ64" s="79">
        <v>4.0400000000000002E-3</v>
      </c>
      <c r="BA64" s="79">
        <v>0</v>
      </c>
      <c r="BB64" s="79">
        <v>0</v>
      </c>
      <c r="BC64" s="79">
        <v>0</v>
      </c>
      <c r="BD64" s="79">
        <v>0</v>
      </c>
      <c r="BE64" s="79">
        <v>122776.31254</v>
      </c>
      <c r="BF64" s="79">
        <v>14.90193</v>
      </c>
      <c r="BG64" s="79">
        <v>0.32119999999999999</v>
      </c>
      <c r="BH64" s="79">
        <v>1.6000000000000001E-3</v>
      </c>
      <c r="BI64" s="79">
        <v>9.7869999999999999E-2</v>
      </c>
      <c r="BJ64" s="79">
        <v>10.371119999999999</v>
      </c>
      <c r="BK64" s="79">
        <v>222.44439</v>
      </c>
      <c r="BL64" s="79">
        <v>0</v>
      </c>
      <c r="BM64" s="79">
        <v>103.90527</v>
      </c>
      <c r="BN64" s="79">
        <v>0</v>
      </c>
      <c r="BO64" s="79">
        <v>0</v>
      </c>
      <c r="BP64" s="138">
        <v>123167.94076000001</v>
      </c>
      <c r="BQ64" s="79">
        <v>7807.4806799999997</v>
      </c>
      <c r="BR64" s="138">
        <v>130975.42144000001</v>
      </c>
      <c r="BS64" s="79">
        <v>0</v>
      </c>
      <c r="BT64" s="79">
        <v>34.061660000000003</v>
      </c>
      <c r="BU64" s="127">
        <v>131009.48310000001</v>
      </c>
      <c r="BX64" s="84"/>
    </row>
    <row r="65" spans="1:77">
      <c r="A65" s="32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0.35053000000000001</v>
      </c>
      <c r="Z65" s="79">
        <v>0</v>
      </c>
      <c r="AA65" s="79">
        <v>0</v>
      </c>
      <c r="AB65" s="79">
        <v>0</v>
      </c>
      <c r="AC65" s="79">
        <v>0</v>
      </c>
      <c r="AD65" s="79">
        <v>24.53314</v>
      </c>
      <c r="AE65" s="79">
        <v>0</v>
      </c>
      <c r="AF65" s="79">
        <v>0</v>
      </c>
      <c r="AG65" s="79">
        <v>11.40659</v>
      </c>
      <c r="AH65" s="79">
        <v>0</v>
      </c>
      <c r="AI65" s="79">
        <v>0</v>
      </c>
      <c r="AJ65" s="79">
        <v>0</v>
      </c>
      <c r="AK65" s="79">
        <v>0</v>
      </c>
      <c r="AL65" s="79">
        <v>0</v>
      </c>
      <c r="AM65" s="79">
        <v>0</v>
      </c>
      <c r="AN65" s="79">
        <v>0.69238</v>
      </c>
      <c r="AO65" s="79">
        <v>1.1225000000000001</v>
      </c>
      <c r="AP65" s="79">
        <v>0</v>
      </c>
      <c r="AQ65" s="79">
        <v>5.8422999999999998</v>
      </c>
      <c r="AR65" s="79">
        <v>0</v>
      </c>
      <c r="AS65" s="79">
        <v>0</v>
      </c>
      <c r="AT65" s="79">
        <v>0</v>
      </c>
      <c r="AU65" s="139">
        <v>852.69081000000006</v>
      </c>
      <c r="AV65" s="79">
        <v>0</v>
      </c>
      <c r="AW65" s="79">
        <v>0</v>
      </c>
      <c r="AX65" s="79">
        <v>475.57010000000002</v>
      </c>
      <c r="AY65" s="79">
        <v>0</v>
      </c>
      <c r="AZ65" s="79">
        <v>0</v>
      </c>
      <c r="BA65" s="79">
        <v>0</v>
      </c>
      <c r="BB65" s="79">
        <v>0</v>
      </c>
      <c r="BC65" s="79">
        <v>7.8266900000000001</v>
      </c>
      <c r="BD65" s="79">
        <v>0</v>
      </c>
      <c r="BE65" s="79">
        <v>338.67322999999999</v>
      </c>
      <c r="BF65" s="79">
        <v>69308.212109999993</v>
      </c>
      <c r="BG65" s="79">
        <v>8.3999999999999995E-3</v>
      </c>
      <c r="BH65" s="79">
        <v>7.1736199999999997</v>
      </c>
      <c r="BI65" s="79">
        <v>0</v>
      </c>
      <c r="BJ65" s="79">
        <v>4.2525899999999996</v>
      </c>
      <c r="BK65" s="79">
        <v>875.94825000000003</v>
      </c>
      <c r="BL65" s="79">
        <v>7.66249</v>
      </c>
      <c r="BM65" s="79">
        <v>23.43928</v>
      </c>
      <c r="BN65" s="79">
        <v>0</v>
      </c>
      <c r="BO65" s="79">
        <v>0</v>
      </c>
      <c r="BP65" s="138">
        <v>71945.405010000017</v>
      </c>
      <c r="BQ65" s="79">
        <v>2307.74262</v>
      </c>
      <c r="BR65" s="138">
        <v>74253.147630000021</v>
      </c>
      <c r="BS65" s="79">
        <v>0</v>
      </c>
      <c r="BT65" s="79">
        <v>46.493780000000001</v>
      </c>
      <c r="BU65" s="127">
        <v>74299.641410000026</v>
      </c>
      <c r="BX65" s="84"/>
    </row>
    <row r="66" spans="1:77">
      <c r="A66" s="32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3048.2065699999998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457.38379000000003</v>
      </c>
      <c r="Z66" s="79">
        <v>0</v>
      </c>
      <c r="AA66" s="79">
        <v>0</v>
      </c>
      <c r="AB66" s="79">
        <v>0</v>
      </c>
      <c r="AC66" s="79">
        <v>0</v>
      </c>
      <c r="AD66" s="79">
        <v>318.77796000000001</v>
      </c>
      <c r="AE66" s="79">
        <v>0</v>
      </c>
      <c r="AF66" s="79">
        <v>4.6347899999999997</v>
      </c>
      <c r="AG66" s="79">
        <v>48.276009999999999</v>
      </c>
      <c r="AH66" s="79">
        <v>0</v>
      </c>
      <c r="AI66" s="79">
        <v>0</v>
      </c>
      <c r="AJ66" s="79">
        <v>0</v>
      </c>
      <c r="AK66" s="79">
        <v>0</v>
      </c>
      <c r="AL66" s="79">
        <v>0</v>
      </c>
      <c r="AM66" s="79">
        <v>0</v>
      </c>
      <c r="AN66" s="79">
        <v>0</v>
      </c>
      <c r="AO66" s="79">
        <v>0</v>
      </c>
      <c r="AP66" s="79">
        <v>0</v>
      </c>
      <c r="AQ66" s="79">
        <v>0.30127999999999999</v>
      </c>
      <c r="AR66" s="79">
        <v>0</v>
      </c>
      <c r="AS66" s="79">
        <v>0</v>
      </c>
      <c r="AT66" s="79">
        <v>0</v>
      </c>
      <c r="AU66" s="139">
        <v>17.840620000000001</v>
      </c>
      <c r="AV66" s="79">
        <v>0</v>
      </c>
      <c r="AW66" s="79">
        <v>9.3669399999999996</v>
      </c>
      <c r="AX66" s="79">
        <v>18.8309</v>
      </c>
      <c r="AY66" s="79">
        <v>0</v>
      </c>
      <c r="AZ66" s="79">
        <v>67.237930000000006</v>
      </c>
      <c r="BA66" s="79">
        <v>0</v>
      </c>
      <c r="BB66" s="79">
        <v>0</v>
      </c>
      <c r="BC66" s="79">
        <v>0</v>
      </c>
      <c r="BD66" s="79">
        <v>11.312720000000001</v>
      </c>
      <c r="BE66" s="79">
        <v>7396.8057399999998</v>
      </c>
      <c r="BF66" s="79">
        <v>99.136799999999994</v>
      </c>
      <c r="BG66" s="79">
        <v>83336.990380000003</v>
      </c>
      <c r="BH66" s="79">
        <v>0</v>
      </c>
      <c r="BI66" s="79">
        <v>2.0026099999999998</v>
      </c>
      <c r="BJ66" s="79">
        <v>0</v>
      </c>
      <c r="BK66" s="79">
        <v>552.72914000000003</v>
      </c>
      <c r="BL66" s="79">
        <v>0</v>
      </c>
      <c r="BM66" s="79">
        <v>22.106300000000001</v>
      </c>
      <c r="BN66" s="79">
        <v>0</v>
      </c>
      <c r="BO66" s="79">
        <v>0</v>
      </c>
      <c r="BP66" s="138">
        <v>95411.94047999999</v>
      </c>
      <c r="BQ66" s="79">
        <v>1124.65571</v>
      </c>
      <c r="BR66" s="138">
        <v>96536.596189999997</v>
      </c>
      <c r="BS66" s="79">
        <v>0</v>
      </c>
      <c r="BT66" s="79">
        <v>163.43051</v>
      </c>
      <c r="BU66" s="127">
        <v>96700.026700000002</v>
      </c>
      <c r="BX66" s="84"/>
    </row>
    <row r="67" spans="1:77">
      <c r="A67" s="32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3.8807100000000001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1.00099</v>
      </c>
      <c r="AA67" s="79">
        <v>0</v>
      </c>
      <c r="AB67" s="79">
        <v>0</v>
      </c>
      <c r="AC67" s="79">
        <v>0</v>
      </c>
      <c r="AD67" s="79">
        <v>80.291499999999999</v>
      </c>
      <c r="AE67" s="79">
        <v>0</v>
      </c>
      <c r="AF67" s="79">
        <v>0</v>
      </c>
      <c r="AG67" s="79">
        <v>41.042909999999999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79">
        <v>0</v>
      </c>
      <c r="AQ67" s="79">
        <v>0</v>
      </c>
      <c r="AR67" s="79">
        <v>0</v>
      </c>
      <c r="AS67" s="79">
        <v>0</v>
      </c>
      <c r="AT67" s="79">
        <v>0</v>
      </c>
      <c r="AU67" s="139">
        <v>12.33873</v>
      </c>
      <c r="AV67" s="79">
        <v>0</v>
      </c>
      <c r="AW67" s="79">
        <v>1.0148999999999999</v>
      </c>
      <c r="AX67" s="79">
        <v>0</v>
      </c>
      <c r="AY67" s="79">
        <v>0</v>
      </c>
      <c r="AZ67" s="79">
        <v>0</v>
      </c>
      <c r="BA67" s="79">
        <v>0</v>
      </c>
      <c r="BB67" s="79">
        <v>0</v>
      </c>
      <c r="BC67" s="79">
        <v>36.396369999999997</v>
      </c>
      <c r="BD67" s="79">
        <v>0</v>
      </c>
      <c r="BE67" s="79">
        <v>39.569690000000001</v>
      </c>
      <c r="BF67" s="79">
        <v>0</v>
      </c>
      <c r="BG67" s="79">
        <v>0</v>
      </c>
      <c r="BH67" s="79">
        <v>1802.55252</v>
      </c>
      <c r="BI67" s="79">
        <v>0</v>
      </c>
      <c r="BJ67" s="79">
        <v>0</v>
      </c>
      <c r="BK67" s="79">
        <v>0</v>
      </c>
      <c r="BL67" s="79">
        <v>0</v>
      </c>
      <c r="BM67" s="79">
        <v>897.77367000000004</v>
      </c>
      <c r="BN67" s="79">
        <v>0</v>
      </c>
      <c r="BO67" s="79">
        <v>0</v>
      </c>
      <c r="BP67" s="138">
        <v>2915.8619899999999</v>
      </c>
      <c r="BQ67" s="79">
        <v>0</v>
      </c>
      <c r="BR67" s="138">
        <v>2915.8619899999999</v>
      </c>
      <c r="BS67" s="79">
        <v>0</v>
      </c>
      <c r="BT67" s="79">
        <v>1.1767300000000001</v>
      </c>
      <c r="BU67" s="127">
        <v>2917.03872</v>
      </c>
      <c r="BX67" s="84"/>
    </row>
    <row r="68" spans="1:77">
      <c r="A68" s="32" t="s">
        <v>501</v>
      </c>
      <c r="B68" s="20" t="s">
        <v>393</v>
      </c>
      <c r="C68" s="88" t="s">
        <v>162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0.84641999999999995</v>
      </c>
      <c r="J68" s="79">
        <v>0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23.180720000000001</v>
      </c>
      <c r="AG68" s="79">
        <v>0.76380000000000003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1.2273799999999999</v>
      </c>
      <c r="AN68" s="79">
        <v>0</v>
      </c>
      <c r="AO68" s="79">
        <v>6.0180299999999995</v>
      </c>
      <c r="AP68" s="79">
        <v>0</v>
      </c>
      <c r="AQ68" s="79">
        <v>0.20438999999999999</v>
      </c>
      <c r="AR68" s="79">
        <v>0</v>
      </c>
      <c r="AS68" s="79">
        <v>0</v>
      </c>
      <c r="AT68" s="79">
        <v>0</v>
      </c>
      <c r="AU68" s="139">
        <v>0</v>
      </c>
      <c r="AV68" s="79">
        <v>0</v>
      </c>
      <c r="AW68" s="79">
        <v>0</v>
      </c>
      <c r="AX68" s="79">
        <v>0</v>
      </c>
      <c r="AY68" s="79">
        <v>0</v>
      </c>
      <c r="AZ68" s="79">
        <v>0</v>
      </c>
      <c r="BA68" s="79">
        <v>0</v>
      </c>
      <c r="BB68" s="79">
        <v>0</v>
      </c>
      <c r="BC68" s="79">
        <v>0</v>
      </c>
      <c r="BD68" s="79">
        <v>0</v>
      </c>
      <c r="BE68" s="79">
        <v>45.907800000000002</v>
      </c>
      <c r="BF68" s="79">
        <v>17.203700000000001</v>
      </c>
      <c r="BG68" s="79">
        <v>0</v>
      </c>
      <c r="BH68" s="79">
        <v>480</v>
      </c>
      <c r="BI68" s="79">
        <v>8739.8150000000005</v>
      </c>
      <c r="BJ68" s="79">
        <v>12.369730000000001</v>
      </c>
      <c r="BK68" s="79">
        <v>1887.29025</v>
      </c>
      <c r="BL68" s="79">
        <v>11.94746</v>
      </c>
      <c r="BM68" s="79">
        <v>0</v>
      </c>
      <c r="BN68" s="79">
        <v>0</v>
      </c>
      <c r="BO68" s="79">
        <v>0</v>
      </c>
      <c r="BP68" s="138">
        <v>11226.77468</v>
      </c>
      <c r="BQ68" s="79">
        <v>1723.74287</v>
      </c>
      <c r="BR68" s="138">
        <v>12950.51755</v>
      </c>
      <c r="BS68" s="79">
        <v>78.501170000000002</v>
      </c>
      <c r="BT68" s="79">
        <v>1576.82385</v>
      </c>
      <c r="BU68" s="127">
        <v>14605.842570000001</v>
      </c>
      <c r="BX68" s="84"/>
    </row>
    <row r="69" spans="1:77">
      <c r="A69" s="32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0.90952</v>
      </c>
      <c r="H69" s="79">
        <v>3.5580000000000001E-2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0.67566999999999999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79">
        <v>16.68732</v>
      </c>
      <c r="AI69" s="79">
        <v>0</v>
      </c>
      <c r="AJ69" s="79">
        <v>0</v>
      </c>
      <c r="AK69" s="79">
        <v>0</v>
      </c>
      <c r="AL69" s="79">
        <v>0</v>
      </c>
      <c r="AM69" s="79">
        <v>98.284170000000003</v>
      </c>
      <c r="AN69" s="79">
        <v>1.54897</v>
      </c>
      <c r="AO69" s="79">
        <v>0</v>
      </c>
      <c r="AP69" s="79">
        <v>5.3485300000000002</v>
      </c>
      <c r="AQ69" s="79">
        <v>0</v>
      </c>
      <c r="AR69" s="79">
        <v>0</v>
      </c>
      <c r="AS69" s="79">
        <v>0</v>
      </c>
      <c r="AT69" s="79">
        <v>0</v>
      </c>
      <c r="AU69" s="13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0</v>
      </c>
      <c r="BC69" s="79">
        <v>0</v>
      </c>
      <c r="BD69" s="79">
        <v>2.97966</v>
      </c>
      <c r="BE69" s="79">
        <v>0.42768</v>
      </c>
      <c r="BF69" s="79">
        <v>0</v>
      </c>
      <c r="BG69" s="79">
        <v>208.26419999999999</v>
      </c>
      <c r="BH69" s="79">
        <v>0</v>
      </c>
      <c r="BI69" s="79">
        <v>0.53805999999999998</v>
      </c>
      <c r="BJ69" s="79">
        <v>5339.8666700000003</v>
      </c>
      <c r="BK69" s="79">
        <v>288.21668</v>
      </c>
      <c r="BL69" s="79">
        <v>0</v>
      </c>
      <c r="BM69" s="79">
        <v>134.42734999999999</v>
      </c>
      <c r="BN69" s="79">
        <v>0</v>
      </c>
      <c r="BO69" s="79">
        <v>0</v>
      </c>
      <c r="BP69" s="138">
        <v>6098.2100599999994</v>
      </c>
      <c r="BQ69" s="79">
        <v>8089.4350599999998</v>
      </c>
      <c r="BR69" s="138">
        <v>14187.645119999999</v>
      </c>
      <c r="BS69" s="79">
        <v>0</v>
      </c>
      <c r="BT69" s="79">
        <v>66.640870000000007</v>
      </c>
      <c r="BU69" s="127">
        <v>14254.285989999998</v>
      </c>
      <c r="BX69" s="84"/>
    </row>
    <row r="70" spans="1:77">
      <c r="A70" s="32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110.13782999999999</v>
      </c>
      <c r="AR70" s="79">
        <v>0</v>
      </c>
      <c r="AS70" s="79">
        <v>0</v>
      </c>
      <c r="AT70" s="79">
        <v>0</v>
      </c>
      <c r="AU70" s="13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483.15525000000002</v>
      </c>
      <c r="BG70" s="79">
        <v>0</v>
      </c>
      <c r="BH70" s="79">
        <v>0</v>
      </c>
      <c r="BI70" s="79">
        <v>34.667479999999998</v>
      </c>
      <c r="BJ70" s="79">
        <v>0</v>
      </c>
      <c r="BK70" s="79">
        <v>14081.54169</v>
      </c>
      <c r="BL70" s="79">
        <v>0</v>
      </c>
      <c r="BM70" s="79">
        <v>7.9897400000000003</v>
      </c>
      <c r="BN70" s="79">
        <v>0</v>
      </c>
      <c r="BO70" s="79">
        <v>0</v>
      </c>
      <c r="BP70" s="138">
        <v>14717.49199</v>
      </c>
      <c r="BQ70" s="79">
        <v>0</v>
      </c>
      <c r="BR70" s="138">
        <v>14717.49199</v>
      </c>
      <c r="BS70" s="79">
        <v>0</v>
      </c>
      <c r="BT70" s="79">
        <v>16.874020000000002</v>
      </c>
      <c r="BU70" s="127">
        <v>14734.36601</v>
      </c>
      <c r="BX70" s="84"/>
    </row>
    <row r="71" spans="1:77">
      <c r="A71" s="32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33.0642</v>
      </c>
      <c r="J71" s="79">
        <v>15.233269999999999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0.96872000000000003</v>
      </c>
      <c r="V71" s="79">
        <v>0</v>
      </c>
      <c r="W71" s="79">
        <v>0</v>
      </c>
      <c r="X71" s="79">
        <v>0</v>
      </c>
      <c r="Y71" s="79">
        <v>79.098799999999997</v>
      </c>
      <c r="Z71" s="79">
        <v>34.550350000000002</v>
      </c>
      <c r="AA71" s="79">
        <v>0</v>
      </c>
      <c r="AB71" s="79">
        <v>0</v>
      </c>
      <c r="AC71" s="79">
        <v>0</v>
      </c>
      <c r="AD71" s="79">
        <v>0</v>
      </c>
      <c r="AE71" s="79">
        <v>1.30931</v>
      </c>
      <c r="AF71" s="79">
        <v>2.24715</v>
      </c>
      <c r="AG71" s="79">
        <v>11.54598</v>
      </c>
      <c r="AH71" s="79">
        <v>0</v>
      </c>
      <c r="AI71" s="79">
        <v>0</v>
      </c>
      <c r="AJ71" s="79">
        <v>0</v>
      </c>
      <c r="AK71" s="79">
        <v>1.9436599999999999</v>
      </c>
      <c r="AL71" s="79">
        <v>0</v>
      </c>
      <c r="AM71" s="79">
        <v>0</v>
      </c>
      <c r="AN71" s="79">
        <v>0</v>
      </c>
      <c r="AO71" s="79">
        <v>0</v>
      </c>
      <c r="AP71" s="79">
        <v>0</v>
      </c>
      <c r="AQ71" s="79">
        <v>52.651610000000005</v>
      </c>
      <c r="AR71" s="79">
        <v>0</v>
      </c>
      <c r="AS71" s="79">
        <v>0</v>
      </c>
      <c r="AT71" s="79">
        <v>0</v>
      </c>
      <c r="AU71" s="139">
        <v>4.47837</v>
      </c>
      <c r="AV71" s="79">
        <v>0</v>
      </c>
      <c r="AW71" s="79">
        <v>0</v>
      </c>
      <c r="AX71" s="79">
        <v>0</v>
      </c>
      <c r="AY71" s="79">
        <v>0</v>
      </c>
      <c r="AZ71" s="79">
        <v>0</v>
      </c>
      <c r="BA71" s="79">
        <v>1.5491200000000001</v>
      </c>
      <c r="BB71" s="79">
        <v>0</v>
      </c>
      <c r="BC71" s="79">
        <v>0</v>
      </c>
      <c r="BD71" s="79">
        <v>0</v>
      </c>
      <c r="BE71" s="79">
        <v>0</v>
      </c>
      <c r="BF71" s="79">
        <v>31.1692</v>
      </c>
      <c r="BG71" s="79">
        <v>0</v>
      </c>
      <c r="BH71" s="79">
        <v>0</v>
      </c>
      <c r="BI71" s="79">
        <v>0</v>
      </c>
      <c r="BJ71" s="79">
        <v>0</v>
      </c>
      <c r="BK71" s="79">
        <v>0</v>
      </c>
      <c r="BL71" s="79">
        <v>6425.8077899999998</v>
      </c>
      <c r="BM71" s="79">
        <v>148.68251000000001</v>
      </c>
      <c r="BN71" s="79">
        <v>0</v>
      </c>
      <c r="BO71" s="79">
        <v>0</v>
      </c>
      <c r="BP71" s="138">
        <v>6844.3000399999992</v>
      </c>
      <c r="BQ71" s="79">
        <v>0</v>
      </c>
      <c r="BR71" s="138">
        <v>6844.3000399999992</v>
      </c>
      <c r="BS71" s="79">
        <v>0</v>
      </c>
      <c r="BT71" s="79">
        <v>89.871920000000003</v>
      </c>
      <c r="BU71" s="127">
        <v>6934.1719599999988</v>
      </c>
      <c r="BX71" s="84"/>
    </row>
    <row r="72" spans="1:77">
      <c r="A72" s="32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1.19082</v>
      </c>
      <c r="H72" s="79">
        <v>4.6194499999999996</v>
      </c>
      <c r="I72" s="79">
        <v>0</v>
      </c>
      <c r="J72" s="79">
        <v>0</v>
      </c>
      <c r="K72" s="79">
        <v>0</v>
      </c>
      <c r="L72" s="79">
        <v>7.8069800000000003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1.6591400000000001</v>
      </c>
      <c r="AA72" s="79">
        <v>0</v>
      </c>
      <c r="AB72" s="79">
        <v>0</v>
      </c>
      <c r="AC72" s="79">
        <v>54.911279999999998</v>
      </c>
      <c r="AD72" s="79">
        <v>227.15481</v>
      </c>
      <c r="AE72" s="79">
        <v>3.68771</v>
      </c>
      <c r="AF72" s="79">
        <v>0.23638999999999999</v>
      </c>
      <c r="AG72" s="79">
        <v>2.1324700000000001</v>
      </c>
      <c r="AH72" s="79">
        <v>6.1700100000000004</v>
      </c>
      <c r="AI72" s="79">
        <v>0</v>
      </c>
      <c r="AJ72" s="79">
        <v>0</v>
      </c>
      <c r="AK72" s="79">
        <v>0</v>
      </c>
      <c r="AL72" s="79">
        <v>2.8841899999999998</v>
      </c>
      <c r="AM72" s="79">
        <v>15.55653</v>
      </c>
      <c r="AN72" s="79">
        <v>2.97071</v>
      </c>
      <c r="AO72" s="79">
        <v>0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139">
        <v>0</v>
      </c>
      <c r="AV72" s="79">
        <v>14.94162</v>
      </c>
      <c r="AW72" s="79">
        <v>27.32235</v>
      </c>
      <c r="AX72" s="79">
        <v>0</v>
      </c>
      <c r="AY72" s="79">
        <v>0</v>
      </c>
      <c r="AZ72" s="79">
        <v>0</v>
      </c>
      <c r="BA72" s="79">
        <v>2.1883400000000002</v>
      </c>
      <c r="BB72" s="79">
        <v>0</v>
      </c>
      <c r="BC72" s="79">
        <v>3.7450899999999998</v>
      </c>
      <c r="BD72" s="79">
        <v>13.902660000000001</v>
      </c>
      <c r="BE72" s="79">
        <v>64.18732</v>
      </c>
      <c r="BF72" s="79">
        <v>2.4430499999999999</v>
      </c>
      <c r="BG72" s="79">
        <v>3.6985199999999998</v>
      </c>
      <c r="BH72" s="79">
        <v>0</v>
      </c>
      <c r="BI72" s="79">
        <v>9.7609499999999993</v>
      </c>
      <c r="BJ72" s="79">
        <v>4.0480200000000002</v>
      </c>
      <c r="BK72" s="79">
        <v>0</v>
      </c>
      <c r="BL72" s="79">
        <v>0</v>
      </c>
      <c r="BM72" s="79">
        <v>9247.4481400000004</v>
      </c>
      <c r="BN72" s="79">
        <v>0</v>
      </c>
      <c r="BO72" s="79">
        <v>0</v>
      </c>
      <c r="BP72" s="138">
        <v>9724.6665499999999</v>
      </c>
      <c r="BQ72" s="79">
        <v>19653.221720000001</v>
      </c>
      <c r="BR72" s="138">
        <v>29377.888270000003</v>
      </c>
      <c r="BS72" s="79">
        <v>2.4275299040925091</v>
      </c>
      <c r="BT72" s="79">
        <v>121.16592</v>
      </c>
      <c r="BU72" s="127">
        <v>29501.481719904095</v>
      </c>
      <c r="BX72" s="84"/>
    </row>
    <row r="73" spans="1:77">
      <c r="A73" s="32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2.7527200000000001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52.344790000000003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13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6.37141</v>
      </c>
      <c r="BN73" s="79">
        <v>145.18604999999999</v>
      </c>
      <c r="BO73" s="79">
        <v>0</v>
      </c>
      <c r="BP73" s="138">
        <v>206.65496999999999</v>
      </c>
      <c r="BQ73" s="79">
        <v>55.563220000000001</v>
      </c>
      <c r="BR73" s="138">
        <v>262.21818999999999</v>
      </c>
      <c r="BS73" s="79">
        <v>0</v>
      </c>
      <c r="BT73" s="79">
        <v>5.4260000000000003E-2</v>
      </c>
      <c r="BU73" s="127">
        <v>262.27244999999999</v>
      </c>
      <c r="BX73" s="84"/>
    </row>
    <row r="74" spans="1:77">
      <c r="A74" s="32" t="s">
        <v>507</v>
      </c>
      <c r="B74" s="105" t="s">
        <v>397</v>
      </c>
      <c r="C74" s="106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13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38">
        <v>0</v>
      </c>
      <c r="BQ74" s="79">
        <v>0</v>
      </c>
      <c r="BR74" s="138">
        <v>0</v>
      </c>
      <c r="BS74" s="79">
        <v>0</v>
      </c>
      <c r="BT74" s="79">
        <v>0</v>
      </c>
      <c r="BU74" s="127">
        <v>0</v>
      </c>
      <c r="BX74" s="84"/>
    </row>
    <row r="75" spans="1:77" s="24" customFormat="1">
      <c r="A75" s="123" t="s">
        <v>1</v>
      </c>
      <c r="B75" s="107" t="s">
        <v>117</v>
      </c>
      <c r="C75" s="107" t="s">
        <v>356</v>
      </c>
      <c r="D75" s="91">
        <v>449619.53498</v>
      </c>
      <c r="E75" s="91">
        <v>5592.0612799999999</v>
      </c>
      <c r="F75" s="91">
        <v>10359.065909999999</v>
      </c>
      <c r="G75" s="91">
        <v>69951.432829999991</v>
      </c>
      <c r="H75" s="91">
        <v>92795.114510000014</v>
      </c>
      <c r="I75" s="91">
        <v>56412.293500000014</v>
      </c>
      <c r="J75" s="91">
        <v>8777.1271900000011</v>
      </c>
      <c r="K75" s="91">
        <v>8617.8686799999996</v>
      </c>
      <c r="L75" s="91">
        <v>11158.694079999999</v>
      </c>
      <c r="M75" s="91">
        <v>1442.7321100000001</v>
      </c>
      <c r="N75" s="91">
        <v>4153.5502200000001</v>
      </c>
      <c r="O75" s="91">
        <v>5560.6059999999998</v>
      </c>
      <c r="P75" s="91">
        <v>8968.1519799999987</v>
      </c>
      <c r="Q75" s="91">
        <v>50264.22309</v>
      </c>
      <c r="R75" s="91">
        <v>31273.798650000001</v>
      </c>
      <c r="S75" s="91">
        <v>35464.102019999991</v>
      </c>
      <c r="T75" s="91">
        <v>469.81417999999996</v>
      </c>
      <c r="U75" s="91">
        <v>3740.0250799999999</v>
      </c>
      <c r="V75" s="91">
        <v>1398.6424199999999</v>
      </c>
      <c r="W75" s="91">
        <v>3772.1518299999998</v>
      </c>
      <c r="X75" s="91">
        <v>112.13242</v>
      </c>
      <c r="Y75" s="91">
        <v>16129.645479999999</v>
      </c>
      <c r="Z75" s="91">
        <v>3329.4134899999995</v>
      </c>
      <c r="AA75" s="91">
        <v>52683.88412000001</v>
      </c>
      <c r="AB75" s="91">
        <v>13532.106519999999</v>
      </c>
      <c r="AC75" s="91">
        <v>19456.034779999998</v>
      </c>
      <c r="AD75" s="91">
        <v>455437.96056999994</v>
      </c>
      <c r="AE75" s="91">
        <v>34492.606129999993</v>
      </c>
      <c r="AF75" s="91">
        <v>160258.35660999999</v>
      </c>
      <c r="AG75" s="91">
        <v>126323.06558000002</v>
      </c>
      <c r="AH75" s="91">
        <v>52686.063440000013</v>
      </c>
      <c r="AI75" s="91">
        <v>2708.0280500000003</v>
      </c>
      <c r="AJ75" s="91">
        <v>6423.10808</v>
      </c>
      <c r="AK75" s="91">
        <v>31989.440829999996</v>
      </c>
      <c r="AL75" s="91">
        <v>10386.861789999999</v>
      </c>
      <c r="AM75" s="91">
        <v>84269.679880000011</v>
      </c>
      <c r="AN75" s="91">
        <v>3717.7357900000002</v>
      </c>
      <c r="AO75" s="91">
        <v>19501.60428</v>
      </c>
      <c r="AP75" s="91">
        <v>77669.263219999993</v>
      </c>
      <c r="AQ75" s="91">
        <v>31266.080529999999</v>
      </c>
      <c r="AR75" s="91">
        <v>54981.367509999996</v>
      </c>
      <c r="AS75" s="91">
        <v>12123.68838</v>
      </c>
      <c r="AT75" s="91">
        <v>1655.13427</v>
      </c>
      <c r="AU75" s="91">
        <v>129593.42029999998</v>
      </c>
      <c r="AV75" s="91">
        <v>36318.831540000006</v>
      </c>
      <c r="AW75" s="91">
        <v>36607.527400000006</v>
      </c>
      <c r="AX75" s="91">
        <v>1804.4970399999997</v>
      </c>
      <c r="AY75" s="91">
        <v>11898.738000000001</v>
      </c>
      <c r="AZ75" s="91">
        <v>7327.1848099999997</v>
      </c>
      <c r="BA75" s="91">
        <v>3776.0977900000003</v>
      </c>
      <c r="BB75" s="91">
        <v>1429.0751700000001</v>
      </c>
      <c r="BC75" s="91">
        <v>25286.064350000001</v>
      </c>
      <c r="BD75" s="91">
        <v>63325.282150000006</v>
      </c>
      <c r="BE75" s="91">
        <v>133699.28542999999</v>
      </c>
      <c r="BF75" s="91">
        <v>70183.77932999999</v>
      </c>
      <c r="BG75" s="91">
        <v>84934.288980000012</v>
      </c>
      <c r="BH75" s="91">
        <v>2295.25893</v>
      </c>
      <c r="BI75" s="91">
        <v>9431.2007000000012</v>
      </c>
      <c r="BJ75" s="91">
        <v>6075.9271900000003</v>
      </c>
      <c r="BK75" s="91">
        <v>18177.791250000002</v>
      </c>
      <c r="BL75" s="91">
        <v>6884.5095099999999</v>
      </c>
      <c r="BM75" s="91">
        <v>11653.804410000001</v>
      </c>
      <c r="BN75" s="91">
        <v>181.18604999999999</v>
      </c>
      <c r="BO75" s="91">
        <v>0</v>
      </c>
      <c r="BP75" s="138">
        <v>2791808.0026199995</v>
      </c>
      <c r="BQ75" s="91">
        <v>829872.66851000022</v>
      </c>
      <c r="BR75" s="91">
        <v>3621680.6711300011</v>
      </c>
      <c r="BS75" s="91">
        <v>9.904024537377154E-6</v>
      </c>
      <c r="BT75" s="91">
        <v>271205.86097999982</v>
      </c>
      <c r="BU75" s="83">
        <v>3892886.5321199051</v>
      </c>
      <c r="BW75" s="75"/>
      <c r="BX75" s="84"/>
    </row>
    <row r="76" spans="1:77" s="24" customFormat="1" ht="15" customHeight="1">
      <c r="A76" s="32" t="s">
        <v>508</v>
      </c>
      <c r="B76" s="105" t="s">
        <v>355</v>
      </c>
      <c r="C76" s="87" t="s">
        <v>509</v>
      </c>
      <c r="D76" s="79">
        <v>360984.51880999998</v>
      </c>
      <c r="E76" s="79">
        <v>5535.0032099999999</v>
      </c>
      <c r="F76" s="79">
        <v>8287.1870199999994</v>
      </c>
      <c r="G76" s="79">
        <v>69382.333109999992</v>
      </c>
      <c r="H76" s="79">
        <v>70744.052190000002</v>
      </c>
      <c r="I76" s="79">
        <v>56375.2935</v>
      </c>
      <c r="J76" s="79">
        <v>7559.1271900000002</v>
      </c>
      <c r="K76" s="79">
        <v>8617.8686799999996</v>
      </c>
      <c r="L76" s="79">
        <v>10995.58352</v>
      </c>
      <c r="M76" s="79">
        <v>1442.7321099999999</v>
      </c>
      <c r="N76" s="79">
        <v>4153.5502200000001</v>
      </c>
      <c r="O76" s="79">
        <v>5560.6059999999998</v>
      </c>
      <c r="P76" s="79">
        <v>8964.1519800000005</v>
      </c>
      <c r="Q76" s="79">
        <v>50210.22309</v>
      </c>
      <c r="R76" s="79">
        <v>31224.977350000001</v>
      </c>
      <c r="S76" s="79">
        <v>35437.102019999998</v>
      </c>
      <c r="T76" s="79">
        <v>469.81418000000002</v>
      </c>
      <c r="U76" s="79">
        <v>3740.0250799999999</v>
      </c>
      <c r="V76" s="79">
        <v>1398.6424199999999</v>
      </c>
      <c r="W76" s="79">
        <v>3772.1518299999998</v>
      </c>
      <c r="X76" s="79">
        <v>112.13242</v>
      </c>
      <c r="Y76" s="79">
        <v>16069.645479999999</v>
      </c>
      <c r="Z76" s="79">
        <v>3296.7321000000002</v>
      </c>
      <c r="AA76" s="79">
        <v>52492.318090000001</v>
      </c>
      <c r="AB76" s="79">
        <v>0</v>
      </c>
      <c r="AC76" s="79">
        <v>16996.868150000002</v>
      </c>
      <c r="AD76" s="79">
        <v>422761.89559999999</v>
      </c>
      <c r="AE76" s="79">
        <v>34451.60613</v>
      </c>
      <c r="AF76" s="79">
        <v>158051.97653000001</v>
      </c>
      <c r="AG76" s="79">
        <v>125832.0629</v>
      </c>
      <c r="AH76" s="79">
        <v>51820.742489999997</v>
      </c>
      <c r="AI76" s="79">
        <v>2708.0280499999999</v>
      </c>
      <c r="AJ76" s="79">
        <v>6423.10808</v>
      </c>
      <c r="AK76" s="79">
        <v>29266.046910000001</v>
      </c>
      <c r="AL76" s="79">
        <v>10386.861790000001</v>
      </c>
      <c r="AM76" s="79">
        <v>83408.216369999995</v>
      </c>
      <c r="AN76" s="79">
        <v>3717.7357900000002</v>
      </c>
      <c r="AO76" s="79">
        <v>16925.968670000002</v>
      </c>
      <c r="AP76" s="79">
        <v>57402.263220000001</v>
      </c>
      <c r="AQ76" s="79">
        <v>31165.077229999999</v>
      </c>
      <c r="AR76" s="79">
        <v>52668.360139999997</v>
      </c>
      <c r="AS76" s="79">
        <v>12123.039059999999</v>
      </c>
      <c r="AT76" s="79">
        <v>1655</v>
      </c>
      <c r="AU76" s="140">
        <v>13853.48487</v>
      </c>
      <c r="AV76" s="79">
        <v>0</v>
      </c>
      <c r="AW76" s="79">
        <v>36230.33599</v>
      </c>
      <c r="AX76" s="79">
        <v>33849.544410000002</v>
      </c>
      <c r="AY76" s="79">
        <v>1410.2737400000001</v>
      </c>
      <c r="AZ76" s="79">
        <v>11890.737999999999</v>
      </c>
      <c r="BA76" s="79">
        <v>7175.7269500000002</v>
      </c>
      <c r="BB76" s="79">
        <v>3756.0977899999998</v>
      </c>
      <c r="BC76" s="79">
        <v>1429.0751700000001</v>
      </c>
      <c r="BD76" s="79">
        <v>25187.01281</v>
      </c>
      <c r="BE76" s="79">
        <v>62148.107709999997</v>
      </c>
      <c r="BF76" s="79">
        <v>2150.2133800000001</v>
      </c>
      <c r="BG76" s="79">
        <v>22622.345270000002</v>
      </c>
      <c r="BH76" s="79">
        <v>43487.001120000001</v>
      </c>
      <c r="BI76" s="79">
        <v>1159.7516599999999</v>
      </c>
      <c r="BJ76" s="79">
        <v>7625.2434199999998</v>
      </c>
      <c r="BK76" s="79">
        <v>3432.6218800000001</v>
      </c>
      <c r="BL76" s="79">
        <v>922.05506000000003</v>
      </c>
      <c r="BM76" s="79">
        <v>6882.5095099999999</v>
      </c>
      <c r="BN76" s="79">
        <v>11507.1513</v>
      </c>
      <c r="BO76" s="79">
        <v>181.18604999999999</v>
      </c>
      <c r="BP76" s="138">
        <v>2231491.1048000013</v>
      </c>
      <c r="BQ76" s="155"/>
      <c r="BR76" s="156"/>
      <c r="BS76" s="156"/>
      <c r="BT76" s="156"/>
      <c r="BU76" s="157"/>
      <c r="BW76" s="77"/>
    </row>
    <row r="77" spans="1:77" s="24" customFormat="1" ht="15" customHeight="1">
      <c r="A77" s="32" t="s">
        <v>510</v>
      </c>
      <c r="B77" s="105" t="s">
        <v>401</v>
      </c>
      <c r="C77" s="87" t="s">
        <v>511</v>
      </c>
      <c r="D77" s="79">
        <v>88625.429399999994</v>
      </c>
      <c r="E77" s="79">
        <v>0</v>
      </c>
      <c r="F77" s="79">
        <v>2071.7179999999998</v>
      </c>
      <c r="G77" s="79">
        <v>428</v>
      </c>
      <c r="H77" s="79">
        <v>22051</v>
      </c>
      <c r="I77" s="79">
        <v>37</v>
      </c>
      <c r="J77" s="79">
        <v>1218</v>
      </c>
      <c r="K77" s="79">
        <v>0</v>
      </c>
      <c r="L77" s="79">
        <v>0</v>
      </c>
      <c r="M77" s="79">
        <v>0</v>
      </c>
      <c r="N77" s="79">
        <v>0</v>
      </c>
      <c r="O77" s="79">
        <v>0</v>
      </c>
      <c r="P77" s="79">
        <v>4</v>
      </c>
      <c r="Q77" s="79">
        <v>54</v>
      </c>
      <c r="R77" s="79">
        <v>0</v>
      </c>
      <c r="S77" s="79">
        <v>27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60</v>
      </c>
      <c r="Z77" s="79">
        <v>0</v>
      </c>
      <c r="AA77" s="79">
        <v>0</v>
      </c>
      <c r="AB77" s="79">
        <v>0</v>
      </c>
      <c r="AC77" s="79">
        <v>11</v>
      </c>
      <c r="AD77" s="79">
        <v>27226.901959999999</v>
      </c>
      <c r="AE77" s="79">
        <v>41</v>
      </c>
      <c r="AF77" s="79">
        <v>592</v>
      </c>
      <c r="AG77" s="79">
        <v>491</v>
      </c>
      <c r="AH77" s="79">
        <v>49</v>
      </c>
      <c r="AI77" s="79">
        <v>0</v>
      </c>
      <c r="AJ77" s="79">
        <v>0</v>
      </c>
      <c r="AK77" s="79">
        <v>1</v>
      </c>
      <c r="AL77" s="79">
        <v>0</v>
      </c>
      <c r="AM77" s="79">
        <v>115</v>
      </c>
      <c r="AN77" s="79">
        <v>0</v>
      </c>
      <c r="AO77" s="79">
        <v>4.7601599999999999</v>
      </c>
      <c r="AP77" s="79">
        <v>20267</v>
      </c>
      <c r="AQ77" s="79">
        <v>101</v>
      </c>
      <c r="AR77" s="79">
        <v>0</v>
      </c>
      <c r="AS77" s="79">
        <v>0</v>
      </c>
      <c r="AT77" s="79">
        <v>0</v>
      </c>
      <c r="AU77" s="140">
        <v>1027</v>
      </c>
      <c r="AV77" s="79">
        <v>114410.19617</v>
      </c>
      <c r="AW77" s="79">
        <v>65</v>
      </c>
      <c r="AX77" s="79">
        <v>7</v>
      </c>
      <c r="AY77" s="79">
        <v>200.09280999999999</v>
      </c>
      <c r="AZ77" s="79">
        <v>8</v>
      </c>
      <c r="BA77" s="79">
        <v>7</v>
      </c>
      <c r="BB77" s="79">
        <v>20</v>
      </c>
      <c r="BC77" s="79">
        <v>0</v>
      </c>
      <c r="BD77" s="79">
        <v>28</v>
      </c>
      <c r="BE77" s="79">
        <v>107</v>
      </c>
      <c r="BF77" s="79">
        <v>2015.0384799999999</v>
      </c>
      <c r="BG77" s="79">
        <v>37.961269999999999</v>
      </c>
      <c r="BH77" s="79">
        <v>16</v>
      </c>
      <c r="BI77" s="79">
        <v>103.83278</v>
      </c>
      <c r="BJ77" s="79">
        <v>0</v>
      </c>
      <c r="BK77" s="79">
        <v>522</v>
      </c>
      <c r="BL77" s="79">
        <v>0</v>
      </c>
      <c r="BM77" s="79">
        <v>2</v>
      </c>
      <c r="BN77" s="79">
        <v>0</v>
      </c>
      <c r="BO77" s="79">
        <v>0</v>
      </c>
      <c r="BP77" s="138">
        <v>282051.93102999998</v>
      </c>
      <c r="BQ77" s="155"/>
      <c r="BR77" s="156"/>
      <c r="BS77" s="156"/>
      <c r="BT77" s="156"/>
      <c r="BU77" s="157"/>
      <c r="BW77" s="77"/>
    </row>
    <row r="78" spans="1:77" s="24" customFormat="1" ht="15" customHeight="1" thickBot="1">
      <c r="A78" s="108" t="s">
        <v>512</v>
      </c>
      <c r="B78" s="109" t="s">
        <v>402</v>
      </c>
      <c r="C78" s="109" t="s">
        <v>169</v>
      </c>
      <c r="D78" s="110">
        <v>9.5867699999999996</v>
      </c>
      <c r="E78" s="110">
        <v>57.058070000000001</v>
      </c>
      <c r="F78" s="110">
        <v>0.16089000000000001</v>
      </c>
      <c r="G78" s="110">
        <v>141.09972000000002</v>
      </c>
      <c r="H78" s="110">
        <v>6.232E-2</v>
      </c>
      <c r="I78" s="110">
        <v>0</v>
      </c>
      <c r="J78" s="110">
        <v>0</v>
      </c>
      <c r="K78" s="110">
        <v>0</v>
      </c>
      <c r="L78" s="110">
        <v>163.11057</v>
      </c>
      <c r="M78" s="110">
        <v>0</v>
      </c>
      <c r="N78" s="110">
        <v>0</v>
      </c>
      <c r="O78" s="110">
        <v>0</v>
      </c>
      <c r="P78" s="110">
        <v>0</v>
      </c>
      <c r="Q78" s="110">
        <v>0</v>
      </c>
      <c r="R78" s="110">
        <v>48.821300000000001</v>
      </c>
      <c r="S78" s="110">
        <v>0</v>
      </c>
      <c r="T78" s="110">
        <v>0</v>
      </c>
      <c r="U78" s="110">
        <v>0</v>
      </c>
      <c r="V78" s="110">
        <v>0</v>
      </c>
      <c r="W78" s="110">
        <v>0</v>
      </c>
      <c r="X78" s="110">
        <v>0</v>
      </c>
      <c r="Y78" s="110">
        <v>0</v>
      </c>
      <c r="Z78" s="110">
        <v>32.68139</v>
      </c>
      <c r="AA78" s="110">
        <v>192.26793000000001</v>
      </c>
      <c r="AB78" s="110">
        <v>13531.40461</v>
      </c>
      <c r="AC78" s="110">
        <v>2448.1666300000002</v>
      </c>
      <c r="AD78" s="110">
        <v>5449.1630100000002</v>
      </c>
      <c r="AE78" s="110">
        <v>0</v>
      </c>
      <c r="AF78" s="110">
        <v>1614.3800799999999</v>
      </c>
      <c r="AG78" s="110">
        <v>2.6800000000000001E-3</v>
      </c>
      <c r="AH78" s="110">
        <v>816.32095000000004</v>
      </c>
      <c r="AI78" s="110">
        <v>0</v>
      </c>
      <c r="AJ78" s="110">
        <v>0</v>
      </c>
      <c r="AK78" s="110">
        <v>2722.39392</v>
      </c>
      <c r="AL78" s="110">
        <v>0</v>
      </c>
      <c r="AM78" s="110">
        <v>746.46351000000004</v>
      </c>
      <c r="AN78" s="110">
        <v>0</v>
      </c>
      <c r="AO78" s="110">
        <v>2570.87545</v>
      </c>
      <c r="AP78" s="110">
        <v>0</v>
      </c>
      <c r="AQ78" s="110">
        <v>3.3E-3</v>
      </c>
      <c r="AR78" s="110">
        <v>2310.1911500000001</v>
      </c>
      <c r="AS78" s="110">
        <v>0</v>
      </c>
      <c r="AT78" s="110">
        <v>0</v>
      </c>
      <c r="AU78" s="141">
        <v>302.73926</v>
      </c>
      <c r="AV78" s="110">
        <v>0</v>
      </c>
      <c r="AW78" s="110">
        <v>23.495549999999998</v>
      </c>
      <c r="AX78" s="110">
        <v>2750.98299</v>
      </c>
      <c r="AY78" s="110">
        <v>194.13049000000001</v>
      </c>
      <c r="AZ78" s="110">
        <v>0</v>
      </c>
      <c r="BA78" s="110">
        <v>144.45786000000001</v>
      </c>
      <c r="BB78" s="110">
        <v>0</v>
      </c>
      <c r="BC78" s="110">
        <v>0</v>
      </c>
      <c r="BD78" s="110">
        <v>71.051540000000003</v>
      </c>
      <c r="BE78" s="110">
        <v>1070.17444</v>
      </c>
      <c r="BF78" s="110">
        <v>129533.14513</v>
      </c>
      <c r="BG78" s="110">
        <v>47524.361530000002</v>
      </c>
      <c r="BH78" s="110">
        <v>41431.287559999997</v>
      </c>
      <c r="BI78" s="110">
        <v>1031.6744899999999</v>
      </c>
      <c r="BJ78" s="110">
        <v>1805.9572799999999</v>
      </c>
      <c r="BK78" s="110">
        <v>2121.3053100000002</v>
      </c>
      <c r="BL78" s="110">
        <v>17255.73619</v>
      </c>
      <c r="BM78" s="110">
        <v>0</v>
      </c>
      <c r="BN78" s="110">
        <v>146.65311</v>
      </c>
      <c r="BO78" s="110">
        <v>0</v>
      </c>
      <c r="BP78" s="80">
        <v>278261.36698000005</v>
      </c>
      <c r="BQ78" s="158"/>
      <c r="BR78" s="159"/>
      <c r="BS78" s="159"/>
      <c r="BT78" s="159"/>
      <c r="BU78" s="160"/>
      <c r="BW78" s="77"/>
    </row>
    <row r="79" spans="1:77" s="24" customFormat="1">
      <c r="A79" s="25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142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</row>
    <row r="80" spans="1:77" s="24" customFormat="1">
      <c r="A80" s="25"/>
      <c r="C80" s="25"/>
      <c r="D80" s="128">
        <v>0</v>
      </c>
      <c r="E80" s="128">
        <v>0</v>
      </c>
      <c r="F80" s="128">
        <v>0</v>
      </c>
      <c r="G80" s="128">
        <v>0</v>
      </c>
      <c r="H80" s="128">
        <v>0</v>
      </c>
      <c r="I80" s="128">
        <v>0</v>
      </c>
      <c r="J80" s="128">
        <v>0</v>
      </c>
      <c r="K80" s="128">
        <v>0</v>
      </c>
      <c r="L80" s="128">
        <v>0</v>
      </c>
      <c r="M80" s="128">
        <v>0</v>
      </c>
      <c r="N80" s="128">
        <v>0</v>
      </c>
      <c r="O80" s="128">
        <v>0</v>
      </c>
      <c r="P80" s="128">
        <v>0</v>
      </c>
      <c r="Q80" s="128">
        <v>0</v>
      </c>
      <c r="R80" s="128">
        <v>0</v>
      </c>
      <c r="S80" s="128">
        <v>0</v>
      </c>
      <c r="T80" s="128">
        <v>0</v>
      </c>
      <c r="U80" s="128">
        <v>0</v>
      </c>
      <c r="V80" s="128">
        <v>0</v>
      </c>
      <c r="W80" s="128">
        <v>0</v>
      </c>
      <c r="X80" s="128">
        <v>0</v>
      </c>
      <c r="Y80" s="128">
        <v>0</v>
      </c>
      <c r="Z80" s="128">
        <v>0</v>
      </c>
      <c r="AA80" s="128">
        <v>0</v>
      </c>
      <c r="AB80" s="128">
        <v>0</v>
      </c>
      <c r="AC80" s="128">
        <v>0</v>
      </c>
      <c r="AD80" s="128">
        <v>0</v>
      </c>
      <c r="AE80" s="128">
        <v>0</v>
      </c>
      <c r="AF80" s="128">
        <v>0</v>
      </c>
      <c r="AG80" s="128">
        <v>0</v>
      </c>
      <c r="AH80" s="128">
        <v>0</v>
      </c>
      <c r="AI80" s="128">
        <v>0</v>
      </c>
      <c r="AJ80" s="128">
        <v>0</v>
      </c>
      <c r="AK80" s="128">
        <v>0</v>
      </c>
      <c r="AL80" s="128">
        <v>0</v>
      </c>
      <c r="AM80" s="128">
        <v>0</v>
      </c>
      <c r="AN80" s="128">
        <v>0</v>
      </c>
      <c r="AO80" s="128">
        <v>0</v>
      </c>
      <c r="AP80" s="128">
        <v>0</v>
      </c>
      <c r="AQ80" s="128">
        <v>0</v>
      </c>
      <c r="AR80" s="128">
        <v>0</v>
      </c>
      <c r="AS80" s="128">
        <v>0</v>
      </c>
      <c r="AT80" s="128">
        <v>0</v>
      </c>
      <c r="AU80" s="143">
        <v>0</v>
      </c>
      <c r="AV80" s="128">
        <v>0</v>
      </c>
      <c r="AW80" s="128">
        <v>0</v>
      </c>
      <c r="AX80" s="128">
        <v>0</v>
      </c>
      <c r="AY80" s="128">
        <v>0</v>
      </c>
      <c r="AZ80" s="128">
        <v>0</v>
      </c>
      <c r="BA80" s="128">
        <v>0</v>
      </c>
      <c r="BB80" s="128">
        <v>0</v>
      </c>
      <c r="BC80" s="128">
        <v>0</v>
      </c>
      <c r="BD80" s="128">
        <v>0</v>
      </c>
      <c r="BE80" s="128">
        <v>0</v>
      </c>
      <c r="BF80" s="128">
        <v>0</v>
      </c>
      <c r="BG80" s="128">
        <v>0</v>
      </c>
      <c r="BH80" s="128">
        <v>0</v>
      </c>
      <c r="BI80" s="128">
        <v>0</v>
      </c>
      <c r="BJ80" s="128">
        <v>0</v>
      </c>
      <c r="BK80" s="128">
        <v>0</v>
      </c>
      <c r="BL80" s="128">
        <v>0</v>
      </c>
      <c r="BM80" s="128">
        <v>0</v>
      </c>
      <c r="BN80" s="128">
        <v>0</v>
      </c>
      <c r="BO80" s="128">
        <v>0</v>
      </c>
      <c r="BP80" s="128">
        <v>0</v>
      </c>
      <c r="BQ80" s="128">
        <v>0</v>
      </c>
      <c r="BR80" s="128">
        <v>0</v>
      </c>
      <c r="BS80" s="128">
        <v>0</v>
      </c>
      <c r="BT80" s="128">
        <v>0</v>
      </c>
      <c r="BU80" s="128">
        <v>0</v>
      </c>
      <c r="BW80" s="77"/>
    </row>
    <row r="81" spans="1:75" s="24" customFormat="1">
      <c r="A81" s="25"/>
      <c r="C81" s="25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144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133"/>
      <c r="BQ81" s="77"/>
      <c r="BR81" s="77"/>
      <c r="BS81" s="77"/>
      <c r="BT81" s="77"/>
      <c r="BU81" s="77"/>
      <c r="BW81" s="77"/>
    </row>
    <row r="82" spans="1:75" s="24" customFormat="1">
      <c r="A82" s="25"/>
      <c r="C82" s="25"/>
      <c r="AU82" s="134"/>
      <c r="BJ82" s="37"/>
      <c r="BW82" s="77"/>
    </row>
    <row r="83" spans="1:75" s="24" customFormat="1">
      <c r="A83" s="25"/>
      <c r="C83" s="25"/>
      <c r="AU83" s="134"/>
      <c r="BJ83" s="37"/>
      <c r="BP83" s="37"/>
      <c r="BQ83" s="37"/>
      <c r="BT83" s="37"/>
      <c r="BW83" s="77"/>
    </row>
    <row r="84" spans="1:75" s="24" customFormat="1">
      <c r="A84" s="25"/>
      <c r="C84" s="25"/>
      <c r="AP84" s="24" t="s">
        <v>18</v>
      </c>
      <c r="AU84" s="134"/>
      <c r="BJ84" s="37"/>
      <c r="BW84" s="77"/>
    </row>
    <row r="85" spans="1:75" s="24" customFormat="1">
      <c r="A85" s="25"/>
      <c r="C85" s="25"/>
      <c r="AU85" s="134"/>
      <c r="BJ85" s="37"/>
      <c r="BP85" s="95"/>
      <c r="BQ85" s="95"/>
      <c r="BR85" s="95"/>
      <c r="BS85" s="95"/>
      <c r="BT85" s="95"/>
      <c r="BW85" s="77"/>
    </row>
    <row r="86" spans="1:75" s="24" customFormat="1">
      <c r="A86" s="25"/>
      <c r="C86" s="25"/>
      <c r="AU86" s="134"/>
      <c r="BJ86" s="37"/>
      <c r="BW86" s="77"/>
    </row>
    <row r="87" spans="1:75" s="24" customFormat="1">
      <c r="A87" s="25"/>
      <c r="C87" s="25"/>
      <c r="AU87" s="134"/>
      <c r="BJ87" s="37"/>
      <c r="BK87" s="24" t="s">
        <v>18</v>
      </c>
      <c r="BW87" s="77"/>
    </row>
    <row r="88" spans="1:75" s="24" customFormat="1">
      <c r="A88" s="25"/>
      <c r="C88" s="25"/>
      <c r="AP88" s="24" t="s">
        <v>18</v>
      </c>
      <c r="AU88" s="134"/>
      <c r="BJ88" s="37"/>
      <c r="BW88" s="77"/>
    </row>
    <row r="89" spans="1:75" s="24" customFormat="1">
      <c r="A89" s="25"/>
      <c r="C89" s="25"/>
      <c r="AU89" s="134"/>
      <c r="BJ89" s="37"/>
      <c r="BW89" s="77"/>
    </row>
    <row r="90" spans="1:75" s="24" customFormat="1">
      <c r="A90" s="25"/>
      <c r="C90" s="25"/>
      <c r="AU90" s="134"/>
      <c r="BJ90" s="37"/>
      <c r="BW90" s="77"/>
    </row>
    <row r="91" spans="1:75" s="24" customFormat="1">
      <c r="A91" s="25"/>
      <c r="C91" s="25"/>
      <c r="AU91" s="134"/>
      <c r="BJ91" s="37"/>
      <c r="BW91" s="77"/>
    </row>
    <row r="92" spans="1:75" s="24" customFormat="1">
      <c r="A92" s="25"/>
      <c r="C92" s="25"/>
      <c r="AU92" s="134"/>
      <c r="BJ92" s="37"/>
      <c r="BW92" s="77"/>
    </row>
    <row r="93" spans="1:75" s="24" customFormat="1">
      <c r="A93" s="25"/>
      <c r="C93" s="25"/>
      <c r="AU93" s="134"/>
      <c r="BJ93" s="37"/>
      <c r="BW93" s="77"/>
    </row>
    <row r="94" spans="1:75" s="24" customFormat="1">
      <c r="A94" s="25"/>
      <c r="C94" s="25"/>
      <c r="AU94" s="134"/>
      <c r="BJ94" s="37"/>
      <c r="BW94" s="77"/>
    </row>
    <row r="95" spans="1:75" s="24" customFormat="1">
      <c r="A95" s="25"/>
      <c r="C95" s="25"/>
      <c r="AU95" s="134"/>
      <c r="BJ95" s="37"/>
      <c r="BW95" s="77"/>
    </row>
    <row r="96" spans="1:75" s="24" customFormat="1">
      <c r="A96" s="25"/>
      <c r="C96" s="25"/>
      <c r="AU96" s="134"/>
      <c r="BJ96" s="37"/>
      <c r="BW96" s="77"/>
    </row>
    <row r="97" spans="1:75" s="24" customFormat="1">
      <c r="A97" s="25"/>
      <c r="C97" s="25"/>
      <c r="AU97" s="134"/>
      <c r="BJ97" s="37"/>
      <c r="BW97" s="77"/>
    </row>
    <row r="98" spans="1:75" s="24" customFormat="1">
      <c r="A98" s="25"/>
      <c r="C98" s="25"/>
      <c r="AU98" s="134"/>
      <c r="BJ98" s="37"/>
      <c r="BW98" s="77"/>
    </row>
    <row r="99" spans="1:75" s="24" customFormat="1">
      <c r="A99" s="25"/>
      <c r="C99" s="25"/>
      <c r="AU99" s="134"/>
      <c r="BJ99" s="37"/>
      <c r="BW99" s="77"/>
    </row>
    <row r="100" spans="1:75" s="24" customFormat="1">
      <c r="A100" s="25"/>
      <c r="C100" s="25"/>
      <c r="AU100" s="134"/>
      <c r="BJ100" s="37"/>
      <c r="BW100" s="77"/>
    </row>
    <row r="101" spans="1:75" s="24" customFormat="1">
      <c r="A101" s="25"/>
      <c r="C101" s="25"/>
      <c r="AU101" s="134"/>
      <c r="BJ101" s="37"/>
      <c r="BW101" s="77"/>
    </row>
    <row r="102" spans="1:75" s="24" customFormat="1">
      <c r="A102" s="25"/>
      <c r="C102" s="25"/>
      <c r="AU102" s="134"/>
      <c r="BJ102" s="37"/>
      <c r="BW102" s="77"/>
    </row>
    <row r="103" spans="1:75" s="24" customFormat="1">
      <c r="A103" s="25"/>
      <c r="C103" s="25"/>
      <c r="AU103" s="134"/>
      <c r="BJ103" s="37"/>
      <c r="BW103" s="77"/>
    </row>
    <row r="104" spans="1:75" s="24" customFormat="1">
      <c r="A104" s="25"/>
      <c r="C104" s="25"/>
      <c r="AU104" s="134"/>
      <c r="BJ104" s="37"/>
      <c r="BW104" s="77"/>
    </row>
    <row r="105" spans="1:75" s="24" customFormat="1">
      <c r="A105" s="25"/>
      <c r="C105" s="25"/>
      <c r="AU105" s="134"/>
      <c r="BJ105" s="37"/>
      <c r="BW105" s="77"/>
    </row>
    <row r="106" spans="1:75" s="24" customFormat="1">
      <c r="A106" s="25"/>
      <c r="C106" s="25"/>
      <c r="AU106" s="134"/>
      <c r="BJ106" s="37"/>
      <c r="BW106" s="77"/>
    </row>
    <row r="107" spans="1:75" s="24" customFormat="1">
      <c r="A107" s="25"/>
      <c r="C107" s="25"/>
      <c r="AU107" s="134"/>
      <c r="BJ107" s="37"/>
      <c r="BW107" s="77"/>
    </row>
    <row r="108" spans="1:75" s="24" customFormat="1">
      <c r="A108" s="25"/>
      <c r="C108" s="25"/>
      <c r="AU108" s="134"/>
      <c r="BJ108" s="37"/>
      <c r="BW108" s="77"/>
    </row>
    <row r="109" spans="1:75" s="24" customFormat="1">
      <c r="A109" s="25"/>
      <c r="C109" s="25"/>
      <c r="AU109" s="134"/>
      <c r="BJ109" s="37"/>
      <c r="BW109" s="77"/>
    </row>
    <row r="110" spans="1:75" s="24" customFormat="1">
      <c r="A110" s="25"/>
      <c r="C110" s="25"/>
      <c r="AU110" s="134"/>
      <c r="BJ110" s="37"/>
      <c r="BW110" s="77"/>
    </row>
    <row r="111" spans="1:75" s="24" customFormat="1">
      <c r="A111" s="25"/>
      <c r="C111" s="25"/>
      <c r="AU111" s="134"/>
      <c r="BJ111" s="37"/>
      <c r="BW111" s="77"/>
    </row>
    <row r="112" spans="1:75" s="24" customFormat="1">
      <c r="A112" s="25"/>
      <c r="C112" s="25"/>
      <c r="AU112" s="134"/>
      <c r="BJ112" s="37"/>
      <c r="BW112" s="77"/>
    </row>
    <row r="113" spans="1:75" s="24" customFormat="1">
      <c r="A113" s="25"/>
      <c r="C113" s="25"/>
      <c r="AU113" s="134"/>
      <c r="BJ113" s="37"/>
      <c r="BW113" s="77"/>
    </row>
    <row r="114" spans="1:75" s="24" customFormat="1">
      <c r="A114" s="25"/>
      <c r="C114" s="25"/>
      <c r="AU114" s="134"/>
      <c r="BJ114" s="37"/>
      <c r="BW114" s="77"/>
    </row>
    <row r="115" spans="1:75" s="24" customFormat="1">
      <c r="A115" s="25"/>
      <c r="C115" s="25"/>
      <c r="AU115" s="134"/>
      <c r="BJ115" s="37"/>
      <c r="BW115" s="77"/>
    </row>
    <row r="116" spans="1:75" s="24" customFormat="1">
      <c r="A116" s="25"/>
      <c r="C116" s="25"/>
      <c r="AU116" s="134"/>
      <c r="BJ116" s="37"/>
      <c r="BW116" s="77"/>
    </row>
    <row r="117" spans="1:75" s="24" customFormat="1">
      <c r="A117" s="25"/>
      <c r="C117" s="25"/>
      <c r="AU117" s="134"/>
      <c r="BJ117" s="37"/>
      <c r="BW117" s="77"/>
    </row>
    <row r="118" spans="1:75" s="24" customFormat="1">
      <c r="A118" s="25"/>
      <c r="C118" s="25"/>
      <c r="AU118" s="134"/>
      <c r="BW118" s="77"/>
    </row>
    <row r="119" spans="1:75" s="24" customFormat="1">
      <c r="A119" s="25"/>
      <c r="C119" s="25"/>
      <c r="AU119" s="134"/>
      <c r="BW119" s="77"/>
    </row>
    <row r="120" spans="1:75" s="24" customFormat="1">
      <c r="A120" s="25"/>
      <c r="C120" s="25"/>
      <c r="AU120" s="134"/>
      <c r="BW120" s="77"/>
    </row>
    <row r="121" spans="1:75" s="24" customFormat="1">
      <c r="A121" s="25"/>
      <c r="C121" s="25"/>
      <c r="AU121" s="134"/>
      <c r="BW121" s="77"/>
    </row>
    <row r="122" spans="1:75" s="24" customFormat="1">
      <c r="A122" s="25"/>
      <c r="C122" s="25"/>
      <c r="AU122" s="134"/>
      <c r="BW122" s="77"/>
    </row>
    <row r="123" spans="1:75" s="24" customFormat="1">
      <c r="A123" s="25"/>
      <c r="C123" s="25"/>
      <c r="AU123" s="134"/>
      <c r="BW123" s="77"/>
    </row>
    <row r="124" spans="1:75" s="24" customFormat="1">
      <c r="A124" s="25"/>
      <c r="C124" s="25"/>
      <c r="AU124" s="134"/>
      <c r="BW124" s="77"/>
    </row>
    <row r="125" spans="1:75" s="24" customFormat="1">
      <c r="A125" s="25"/>
      <c r="C125" s="25"/>
      <c r="AU125" s="134"/>
      <c r="BW125" s="77"/>
    </row>
    <row r="126" spans="1:75" s="24" customFormat="1">
      <c r="A126" s="25"/>
      <c r="C126" s="25"/>
      <c r="AU126" s="134"/>
      <c r="BW126" s="77"/>
    </row>
    <row r="127" spans="1:75" s="24" customFormat="1">
      <c r="A127" s="25"/>
      <c r="C127" s="25"/>
      <c r="AU127" s="134"/>
      <c r="BW127" s="77"/>
    </row>
    <row r="128" spans="1:75" s="24" customFormat="1">
      <c r="A128" s="25"/>
      <c r="C128" s="25"/>
      <c r="AU128" s="134"/>
      <c r="BW128" s="77"/>
    </row>
    <row r="129" spans="1:75" s="24" customFormat="1">
      <c r="A129" s="25"/>
      <c r="C129" s="25"/>
      <c r="AU129" s="134"/>
      <c r="BW129" s="77"/>
    </row>
    <row r="130" spans="1:75" s="24" customFormat="1">
      <c r="A130" s="25"/>
      <c r="C130" s="25"/>
      <c r="AU130" s="134"/>
      <c r="BW130" s="77"/>
    </row>
    <row r="131" spans="1:75" s="24" customFormat="1">
      <c r="A131" s="25"/>
      <c r="C131" s="25"/>
      <c r="AU131" s="134"/>
      <c r="BW131" s="77"/>
    </row>
    <row r="132" spans="1:75" s="24" customFormat="1">
      <c r="A132" s="25"/>
      <c r="C132" s="25"/>
      <c r="AU132" s="134"/>
      <c r="BW132" s="77"/>
    </row>
    <row r="133" spans="1:75" s="24" customFormat="1">
      <c r="A133" s="25"/>
      <c r="C133" s="25"/>
      <c r="AU133" s="134"/>
      <c r="BW133" s="77"/>
    </row>
    <row r="134" spans="1:75" s="24" customFormat="1">
      <c r="A134" s="25"/>
      <c r="C134" s="25"/>
      <c r="AU134" s="134"/>
      <c r="BW134" s="77"/>
    </row>
    <row r="135" spans="1:75" s="24" customFormat="1">
      <c r="A135" s="25"/>
      <c r="C135" s="25"/>
      <c r="AU135" s="134"/>
      <c r="BW135" s="77"/>
    </row>
    <row r="136" spans="1:75" s="24" customFormat="1">
      <c r="A136" s="25"/>
      <c r="C136" s="25"/>
      <c r="AU136" s="134"/>
      <c r="BW136" s="77"/>
    </row>
    <row r="137" spans="1:75" s="24" customFormat="1">
      <c r="A137" s="25"/>
      <c r="C137" s="25"/>
      <c r="AU137" s="134"/>
      <c r="BW137" s="77"/>
    </row>
    <row r="138" spans="1:75" s="24" customFormat="1">
      <c r="A138" s="25"/>
      <c r="C138" s="25"/>
      <c r="AU138" s="134"/>
      <c r="BW138" s="77"/>
    </row>
    <row r="139" spans="1:75" s="24" customFormat="1">
      <c r="A139" s="25"/>
      <c r="C139" s="25"/>
      <c r="AU139" s="134"/>
      <c r="BW139" s="77"/>
    </row>
    <row r="140" spans="1:75" s="24" customFormat="1">
      <c r="A140" s="25"/>
      <c r="C140" s="25"/>
      <c r="AU140" s="134"/>
      <c r="BW140" s="77"/>
    </row>
    <row r="141" spans="1:75" s="24" customFormat="1">
      <c r="A141" s="25"/>
      <c r="C141" s="25"/>
      <c r="AU141" s="134"/>
      <c r="BW141" s="77"/>
    </row>
    <row r="142" spans="1:75" s="24" customFormat="1">
      <c r="A142" s="25"/>
      <c r="C142" s="25"/>
      <c r="AU142" s="134"/>
      <c r="BW142" s="77"/>
    </row>
    <row r="143" spans="1:75" s="24" customFormat="1">
      <c r="A143" s="25"/>
      <c r="C143" s="25"/>
      <c r="AU143" s="134"/>
      <c r="BW143" s="77"/>
    </row>
    <row r="144" spans="1:75" s="24" customFormat="1">
      <c r="A144" s="25"/>
      <c r="C144" s="25"/>
      <c r="AU144" s="134"/>
      <c r="BW144" s="77"/>
    </row>
    <row r="145" spans="1:75" s="24" customFormat="1">
      <c r="A145" s="25"/>
      <c r="C145" s="25"/>
      <c r="AU145" s="134"/>
      <c r="BW145" s="77"/>
    </row>
    <row r="146" spans="1:75" s="24" customFormat="1">
      <c r="A146" s="25"/>
      <c r="C146" s="25"/>
      <c r="AU146" s="134"/>
      <c r="BW146" s="77"/>
    </row>
    <row r="147" spans="1:75" s="24" customFormat="1">
      <c r="A147" s="25"/>
      <c r="C147" s="25"/>
      <c r="AU147" s="134"/>
      <c r="BW147" s="77"/>
    </row>
    <row r="148" spans="1:75" s="24" customFormat="1">
      <c r="A148" s="25"/>
      <c r="C148" s="25"/>
      <c r="AU148" s="134"/>
      <c r="BW148" s="77"/>
    </row>
    <row r="149" spans="1:75" s="24" customFormat="1">
      <c r="A149" s="25"/>
      <c r="C149" s="25"/>
      <c r="AU149" s="134"/>
      <c r="BW149" s="77"/>
    </row>
    <row r="150" spans="1:75" s="24" customFormat="1">
      <c r="A150" s="25"/>
      <c r="C150" s="25"/>
      <c r="AU150" s="134"/>
      <c r="BW150" s="77"/>
    </row>
    <row r="151" spans="1:75" s="24" customFormat="1">
      <c r="A151" s="25"/>
      <c r="C151" s="25"/>
      <c r="AU151" s="134"/>
      <c r="BW151" s="77"/>
    </row>
    <row r="152" spans="1:75" s="24" customFormat="1">
      <c r="A152" s="25"/>
      <c r="C152" s="25"/>
      <c r="AU152" s="134"/>
      <c r="BW152" s="77"/>
    </row>
    <row r="153" spans="1:75" s="24" customFormat="1">
      <c r="A153" s="25"/>
      <c r="C153" s="25"/>
      <c r="AU153" s="134"/>
      <c r="BW153" s="77"/>
    </row>
    <row r="154" spans="1:75" s="24" customFormat="1">
      <c r="A154" s="25"/>
      <c r="C154" s="25"/>
      <c r="AU154" s="134"/>
      <c r="BW154" s="77"/>
    </row>
    <row r="155" spans="1:75" s="24" customFormat="1">
      <c r="A155" s="25"/>
      <c r="C155" s="25"/>
      <c r="AU155" s="134"/>
      <c r="BW155" s="77"/>
    </row>
    <row r="156" spans="1:75" s="24" customFormat="1">
      <c r="A156" s="25"/>
      <c r="C156" s="25"/>
      <c r="AU156" s="134"/>
      <c r="BW156" s="77"/>
    </row>
    <row r="157" spans="1:75" s="24" customFormat="1">
      <c r="A157" s="25"/>
      <c r="C157" s="25"/>
      <c r="AU157" s="134"/>
      <c r="BW157" s="77"/>
    </row>
    <row r="158" spans="1:75" s="24" customFormat="1">
      <c r="A158" s="25"/>
      <c r="C158" s="25"/>
      <c r="AU158" s="134"/>
      <c r="BW158" s="77"/>
    </row>
    <row r="159" spans="1:75" s="24" customFormat="1">
      <c r="A159" s="25"/>
      <c r="C159" s="25"/>
      <c r="AU159" s="134"/>
      <c r="BW159" s="77"/>
    </row>
    <row r="160" spans="1:75" s="24" customFormat="1">
      <c r="A160" s="25"/>
      <c r="C160" s="25"/>
      <c r="AU160" s="134"/>
      <c r="BW160" s="77"/>
    </row>
    <row r="161" spans="1:75" s="24" customFormat="1">
      <c r="A161" s="25"/>
      <c r="C161" s="25"/>
      <c r="AU161" s="134"/>
      <c r="BW161" s="77"/>
    </row>
    <row r="162" spans="1:75" s="24" customFormat="1">
      <c r="A162" s="25"/>
      <c r="C162" s="25"/>
      <c r="AU162" s="134"/>
      <c r="BW162" s="77"/>
    </row>
    <row r="163" spans="1:75" s="24" customFormat="1">
      <c r="A163" s="25"/>
      <c r="C163" s="25"/>
      <c r="AU163" s="134"/>
      <c r="BW163" s="77"/>
    </row>
    <row r="164" spans="1:75" s="24" customFormat="1">
      <c r="A164" s="25"/>
      <c r="C164" s="25"/>
      <c r="AU164" s="134"/>
      <c r="BW164" s="77"/>
    </row>
    <row r="165" spans="1:75" s="24" customFormat="1">
      <c r="A165" s="25"/>
      <c r="C165" s="25"/>
      <c r="AU165" s="134"/>
      <c r="BW165" s="77"/>
    </row>
    <row r="166" spans="1:75" s="24" customFormat="1">
      <c r="A166" s="25"/>
      <c r="C166" s="25"/>
      <c r="AU166" s="134"/>
      <c r="BW166" s="77"/>
    </row>
    <row r="167" spans="1:75" s="24" customFormat="1">
      <c r="A167" s="25"/>
      <c r="C167" s="25"/>
      <c r="AU167" s="134"/>
      <c r="BW167" s="77"/>
    </row>
    <row r="168" spans="1:75" s="24" customFormat="1">
      <c r="A168" s="25"/>
      <c r="C168" s="25"/>
      <c r="AU168" s="134"/>
      <c r="BW168" s="77"/>
    </row>
    <row r="169" spans="1:75" s="24" customFormat="1">
      <c r="A169" s="25"/>
      <c r="C169" s="25"/>
      <c r="AU169" s="134"/>
      <c r="BW169" s="77"/>
    </row>
    <row r="170" spans="1:75" s="24" customFormat="1">
      <c r="A170" s="25"/>
      <c r="C170" s="25"/>
      <c r="AU170" s="134"/>
      <c r="BW170" s="77"/>
    </row>
    <row r="171" spans="1:75" s="24" customFormat="1">
      <c r="A171" s="25"/>
      <c r="C171" s="25"/>
      <c r="AU171" s="134"/>
      <c r="BW171" s="77"/>
    </row>
    <row r="172" spans="1:75" s="24" customFormat="1">
      <c r="A172" s="25"/>
      <c r="C172" s="25"/>
      <c r="AU172" s="134"/>
      <c r="BW172" s="77"/>
    </row>
    <row r="173" spans="1:75" s="24" customFormat="1">
      <c r="A173" s="25"/>
      <c r="C173" s="25"/>
      <c r="AU173" s="134"/>
      <c r="BW173" s="77"/>
    </row>
    <row r="174" spans="1:75" s="24" customFormat="1">
      <c r="A174" s="25"/>
      <c r="C174" s="25"/>
      <c r="AU174" s="134"/>
      <c r="BW174" s="77"/>
    </row>
    <row r="175" spans="1:75" s="24" customFormat="1">
      <c r="A175" s="25"/>
      <c r="C175" s="25"/>
      <c r="AU175" s="134"/>
      <c r="BW175" s="77"/>
    </row>
    <row r="176" spans="1:75" s="24" customFormat="1">
      <c r="A176" s="25"/>
      <c r="C176" s="25"/>
      <c r="AU176" s="134"/>
      <c r="BW176" s="77"/>
    </row>
    <row r="177" spans="1:75" s="24" customFormat="1">
      <c r="A177" s="25"/>
      <c r="C177" s="25"/>
      <c r="AU177" s="134"/>
      <c r="BW177" s="77"/>
    </row>
    <row r="178" spans="1:75" s="24" customFormat="1">
      <c r="A178" s="25"/>
      <c r="C178" s="25"/>
      <c r="AU178" s="134"/>
      <c r="BW178" s="77"/>
    </row>
    <row r="179" spans="1:75" s="24" customFormat="1">
      <c r="A179" s="25"/>
      <c r="C179" s="25"/>
      <c r="AU179" s="134"/>
      <c r="BW179" s="77"/>
    </row>
    <row r="180" spans="1:75" s="24" customFormat="1">
      <c r="A180" s="25"/>
      <c r="C180" s="25"/>
      <c r="AU180" s="134"/>
      <c r="BW180" s="77"/>
    </row>
    <row r="181" spans="1:75" s="24" customFormat="1">
      <c r="A181" s="25"/>
      <c r="C181" s="25"/>
      <c r="AU181" s="134"/>
      <c r="BW181" s="77"/>
    </row>
    <row r="182" spans="1:75" s="24" customFormat="1">
      <c r="A182" s="25"/>
      <c r="C182" s="25"/>
      <c r="AU182" s="134"/>
      <c r="BW182" s="77"/>
    </row>
    <row r="183" spans="1:75" s="24" customFormat="1">
      <c r="A183" s="25"/>
      <c r="C183" s="25"/>
      <c r="AU183" s="134"/>
      <c r="BW183" s="77"/>
    </row>
    <row r="184" spans="1:75" s="24" customFormat="1">
      <c r="A184" s="25"/>
      <c r="C184" s="25"/>
      <c r="AU184" s="134"/>
      <c r="BW184" s="77"/>
    </row>
    <row r="185" spans="1:75" s="24" customFormat="1">
      <c r="A185" s="25"/>
      <c r="C185" s="25"/>
      <c r="AU185" s="134"/>
      <c r="BW185" s="77"/>
    </row>
    <row r="186" spans="1:75" s="24" customFormat="1">
      <c r="A186" s="25"/>
      <c r="C186" s="25"/>
      <c r="AU186" s="134"/>
      <c r="BW186" s="77"/>
    </row>
    <row r="187" spans="1:75" s="24" customFormat="1">
      <c r="A187" s="25"/>
      <c r="C187" s="25"/>
      <c r="AU187" s="134"/>
      <c r="BW187" s="77"/>
    </row>
    <row r="188" spans="1:75" s="24" customFormat="1">
      <c r="A188" s="25"/>
      <c r="C188" s="25"/>
      <c r="AU188" s="134"/>
      <c r="BW188" s="77"/>
    </row>
    <row r="189" spans="1:75" s="24" customFormat="1">
      <c r="A189" s="25"/>
      <c r="B189" s="25"/>
      <c r="C189" s="25"/>
      <c r="AU189" s="134"/>
      <c r="BW189" s="77"/>
    </row>
    <row r="190" spans="1:75" s="24" customFormat="1">
      <c r="A190" s="25"/>
      <c r="B190" s="25"/>
      <c r="C190" s="25"/>
      <c r="AU190" s="134"/>
      <c r="BW190" s="77"/>
    </row>
    <row r="191" spans="1:75" s="24" customFormat="1">
      <c r="A191" s="25"/>
      <c r="B191" s="25"/>
      <c r="C191" s="25"/>
      <c r="AU191" s="134"/>
      <c r="BW191" s="77"/>
    </row>
    <row r="192" spans="1:75" s="24" customFormat="1">
      <c r="A192" s="25"/>
      <c r="B192" s="25"/>
      <c r="C192" s="25"/>
      <c r="AU192" s="134"/>
      <c r="BW192" s="77"/>
    </row>
    <row r="193" spans="1:75" s="24" customFormat="1">
      <c r="A193" s="25"/>
      <c r="B193" s="25"/>
      <c r="C193" s="25"/>
      <c r="AU193" s="134"/>
      <c r="BW193" s="77"/>
    </row>
    <row r="194" spans="1:75" s="24" customFormat="1">
      <c r="A194" s="25"/>
      <c r="B194" s="25"/>
      <c r="C194" s="25"/>
      <c r="AU194" s="134"/>
      <c r="BW194" s="77"/>
    </row>
    <row r="195" spans="1:75" s="24" customFormat="1">
      <c r="A195" s="25"/>
      <c r="B195" s="25"/>
      <c r="C195" s="25"/>
      <c r="AU195" s="134"/>
      <c r="BW195" s="77"/>
    </row>
    <row r="196" spans="1:75" s="24" customFormat="1">
      <c r="A196" s="25"/>
      <c r="B196" s="25"/>
      <c r="C196" s="25"/>
      <c r="AU196" s="134"/>
      <c r="BW196" s="77"/>
    </row>
    <row r="197" spans="1:75" s="24" customFormat="1">
      <c r="A197" s="25"/>
      <c r="B197" s="25"/>
      <c r="C197" s="25"/>
      <c r="AU197" s="134"/>
      <c r="BW197" s="77"/>
    </row>
    <row r="198" spans="1:75" s="24" customFormat="1">
      <c r="A198" s="25"/>
      <c r="B198" s="25"/>
      <c r="C198" s="25"/>
      <c r="AU198" s="134"/>
      <c r="BW198" s="77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3ACE1-B99A-4DE1-A054-9E70E8BB7B06}">
  <dimension ref="A1:CB193"/>
  <sheetViews>
    <sheetView showGridLines="0" zoomScale="80" zoomScaleNormal="80" workbookViewId="0">
      <pane xSplit="2" ySplit="10" topLeftCell="BB61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1" style="16" customWidth="1"/>
    <col min="79" max="79" width="15.7109375" style="75" bestFit="1" customWidth="1"/>
    <col min="80" max="16384" width="9.140625" style="16"/>
  </cols>
  <sheetData>
    <row r="1" spans="1:80">
      <c r="A1" s="97" t="s">
        <v>115</v>
      </c>
      <c r="B1" s="97"/>
      <c r="C1" s="9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80" ht="15" customHeight="1">
      <c r="A2" s="172" t="s">
        <v>411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80">
      <c r="A3" s="97" t="s">
        <v>114</v>
      </c>
      <c r="B3" s="97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80" ht="15" thickBot="1">
      <c r="A4" s="172" t="s">
        <v>412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BW4" s="124" t="s">
        <v>329</v>
      </c>
      <c r="BY4" s="68"/>
    </row>
    <row r="5" spans="1:80" ht="15" customHeight="1">
      <c r="A5" s="69"/>
      <c r="B5" s="70"/>
      <c r="C5" s="70"/>
      <c r="D5" s="161" t="s">
        <v>107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1" t="s">
        <v>107</v>
      </c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1" t="s">
        <v>107</v>
      </c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1" t="s">
        <v>107</v>
      </c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15"/>
      <c r="AW5" s="116"/>
      <c r="AX5" s="111" t="s">
        <v>107</v>
      </c>
      <c r="AY5" s="115"/>
      <c r="AZ5" s="115"/>
      <c r="BA5" s="115"/>
      <c r="BB5" s="115"/>
      <c r="BC5" s="115"/>
      <c r="BD5" s="178" t="s">
        <v>107</v>
      </c>
      <c r="BE5" s="179"/>
      <c r="BF5" s="179"/>
      <c r="BG5" s="179"/>
      <c r="BH5" s="179"/>
      <c r="BI5" s="179"/>
      <c r="BJ5" s="179"/>
      <c r="BK5" s="179"/>
      <c r="BL5" s="180"/>
      <c r="BM5" s="70"/>
      <c r="BN5" s="70"/>
      <c r="BO5" s="70"/>
      <c r="BP5" s="70"/>
      <c r="BQ5" s="165" t="s">
        <v>110</v>
      </c>
      <c r="BR5" s="185"/>
      <c r="BS5" s="185"/>
      <c r="BT5" s="185"/>
      <c r="BU5" s="185"/>
      <c r="BV5" s="185"/>
      <c r="BW5" s="185"/>
      <c r="BX5" s="185"/>
      <c r="BY5" s="186"/>
    </row>
    <row r="6" spans="1:80" ht="52.5" customHeight="1">
      <c r="A6" s="176" t="s">
        <v>359</v>
      </c>
      <c r="B6" s="177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26" t="s">
        <v>202</v>
      </c>
      <c r="AM6" s="26" t="s">
        <v>203</v>
      </c>
      <c r="AN6" s="26" t="s">
        <v>204</v>
      </c>
      <c r="AO6" s="26" t="s">
        <v>205</v>
      </c>
      <c r="AP6" s="26" t="s">
        <v>206</v>
      </c>
      <c r="AQ6" s="26" t="s">
        <v>207</v>
      </c>
      <c r="AR6" s="26" t="s">
        <v>208</v>
      </c>
      <c r="AS6" s="26" t="s">
        <v>209</v>
      </c>
      <c r="AT6" s="26" t="s">
        <v>210</v>
      </c>
      <c r="AU6" s="26" t="s">
        <v>211</v>
      </c>
      <c r="AV6" s="26" t="s">
        <v>212</v>
      </c>
      <c r="AW6" s="26" t="s">
        <v>213</v>
      </c>
      <c r="AX6" s="26" t="s">
        <v>214</v>
      </c>
      <c r="AY6" s="26" t="s">
        <v>215</v>
      </c>
      <c r="AZ6" s="26" t="s">
        <v>216</v>
      </c>
      <c r="BA6" s="26" t="s">
        <v>217</v>
      </c>
      <c r="BB6" s="26" t="s">
        <v>218</v>
      </c>
      <c r="BC6" s="26" t="s">
        <v>219</v>
      </c>
      <c r="BD6" s="26" t="s">
        <v>220</v>
      </c>
      <c r="BE6" s="26" t="s">
        <v>221</v>
      </c>
      <c r="BF6" s="26" t="s">
        <v>222</v>
      </c>
      <c r="BG6" s="26" t="s">
        <v>223</v>
      </c>
      <c r="BH6" s="26" t="s">
        <v>224</v>
      </c>
      <c r="BI6" s="26" t="s">
        <v>225</v>
      </c>
      <c r="BJ6" s="26" t="s">
        <v>226</v>
      </c>
      <c r="BK6" s="26" t="s">
        <v>227</v>
      </c>
      <c r="BL6" s="26" t="s">
        <v>228</v>
      </c>
      <c r="BM6" s="26" t="s">
        <v>229</v>
      </c>
      <c r="BN6" s="26" t="s">
        <v>230</v>
      </c>
      <c r="BO6" s="26" t="s">
        <v>231</v>
      </c>
      <c r="BP6" s="56" t="s">
        <v>116</v>
      </c>
      <c r="BQ6" s="31" t="s">
        <v>71</v>
      </c>
      <c r="BR6" s="26" t="s">
        <v>72</v>
      </c>
      <c r="BS6" s="56" t="s">
        <v>111</v>
      </c>
      <c r="BT6" s="31" t="s">
        <v>113</v>
      </c>
      <c r="BU6" s="26" t="s">
        <v>73</v>
      </c>
      <c r="BV6" s="56" t="s">
        <v>112</v>
      </c>
      <c r="BW6" s="26" t="s">
        <v>100</v>
      </c>
      <c r="BX6" s="59" t="s">
        <v>74</v>
      </c>
      <c r="BY6" s="62" t="s">
        <v>121</v>
      </c>
    </row>
    <row r="7" spans="1:80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46"/>
      <c r="BQ7" s="28" t="s">
        <v>75</v>
      </c>
      <c r="BR7" s="28" t="s">
        <v>76</v>
      </c>
      <c r="BS7" s="39" t="s">
        <v>77</v>
      </c>
      <c r="BT7" s="28" t="s">
        <v>78</v>
      </c>
      <c r="BU7" s="28" t="s">
        <v>79</v>
      </c>
      <c r="BV7" s="46" t="s">
        <v>80</v>
      </c>
      <c r="BW7" s="57" t="s">
        <v>81</v>
      </c>
      <c r="BX7" s="45" t="s">
        <v>82</v>
      </c>
      <c r="BY7" s="43" t="s">
        <v>83</v>
      </c>
    </row>
    <row r="8" spans="1:80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26" t="s">
        <v>10</v>
      </c>
      <c r="AM8" s="26" t="s">
        <v>11</v>
      </c>
      <c r="AN8" s="26" t="s">
        <v>307</v>
      </c>
      <c r="AO8" s="26" t="s">
        <v>308</v>
      </c>
      <c r="AP8" s="26" t="s">
        <v>12</v>
      </c>
      <c r="AQ8" s="26" t="s">
        <v>13</v>
      </c>
      <c r="AR8" s="26" t="s">
        <v>309</v>
      </c>
      <c r="AS8" s="26" t="s">
        <v>310</v>
      </c>
      <c r="AT8" s="26" t="s">
        <v>311</v>
      </c>
      <c r="AU8" s="26" t="s">
        <v>14</v>
      </c>
      <c r="AV8" s="26" t="s">
        <v>312</v>
      </c>
      <c r="AW8" s="26" t="s">
        <v>313</v>
      </c>
      <c r="AX8" s="26" t="s">
        <v>314</v>
      </c>
      <c r="AY8" s="26" t="s">
        <v>315</v>
      </c>
      <c r="AZ8" s="26" t="s">
        <v>316</v>
      </c>
      <c r="BA8" s="26" t="s">
        <v>317</v>
      </c>
      <c r="BB8" s="26" t="s">
        <v>318</v>
      </c>
      <c r="BC8" s="26" t="s">
        <v>319</v>
      </c>
      <c r="BD8" s="26" t="s">
        <v>320</v>
      </c>
      <c r="BE8" s="26" t="s">
        <v>15</v>
      </c>
      <c r="BF8" s="26" t="s">
        <v>16</v>
      </c>
      <c r="BG8" s="26" t="s">
        <v>17</v>
      </c>
      <c r="BH8" s="26" t="s">
        <v>321</v>
      </c>
      <c r="BI8" s="26" t="s">
        <v>322</v>
      </c>
      <c r="BJ8" s="26" t="s">
        <v>323</v>
      </c>
      <c r="BK8" s="26" t="s">
        <v>324</v>
      </c>
      <c r="BL8" s="26" t="s">
        <v>325</v>
      </c>
      <c r="BM8" s="26" t="s">
        <v>326</v>
      </c>
      <c r="BN8" s="26" t="s">
        <v>327</v>
      </c>
      <c r="BO8" s="26" t="s">
        <v>328</v>
      </c>
      <c r="BP8" s="46" t="s">
        <v>1</v>
      </c>
      <c r="BQ8" s="60" t="s">
        <v>84</v>
      </c>
      <c r="BR8" s="30" t="s">
        <v>85</v>
      </c>
      <c r="BS8" s="61" t="s">
        <v>86</v>
      </c>
      <c r="BT8" s="60" t="s">
        <v>87</v>
      </c>
      <c r="BU8" s="30" t="s">
        <v>88</v>
      </c>
      <c r="BV8" s="46" t="s">
        <v>89</v>
      </c>
      <c r="BW8" s="26" t="s">
        <v>101</v>
      </c>
      <c r="BX8" s="47" t="s">
        <v>90</v>
      </c>
      <c r="BY8" s="54" t="s">
        <v>91</v>
      </c>
    </row>
    <row r="9" spans="1:80" ht="15.75" customHeight="1">
      <c r="A9" s="170"/>
      <c r="B9" s="171"/>
      <c r="C9" s="53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28" t="s">
        <v>75</v>
      </c>
      <c r="BR9" s="28" t="s">
        <v>76</v>
      </c>
      <c r="BS9" s="46" t="s">
        <v>77</v>
      </c>
      <c r="BT9" s="28" t="s">
        <v>78</v>
      </c>
      <c r="BU9" s="28" t="s">
        <v>79</v>
      </c>
      <c r="BV9" s="46" t="s">
        <v>80</v>
      </c>
      <c r="BW9" s="28" t="s">
        <v>81</v>
      </c>
      <c r="BX9" s="47" t="s">
        <v>82</v>
      </c>
      <c r="BY9" s="54" t="s">
        <v>83</v>
      </c>
      <c r="CA9" s="75" t="s">
        <v>18</v>
      </c>
    </row>
    <row r="10" spans="1:80">
      <c r="A10" s="48" t="s">
        <v>98</v>
      </c>
      <c r="B10" s="49" t="s">
        <v>19</v>
      </c>
      <c r="C10" s="52" t="s">
        <v>44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44"/>
      <c r="BT10" s="44"/>
      <c r="BU10" s="44"/>
      <c r="BV10" s="44"/>
      <c r="BW10" s="44"/>
      <c r="BX10" s="44"/>
      <c r="BY10" s="55"/>
    </row>
    <row r="11" spans="1:80" ht="14.25" customHeight="1">
      <c r="A11" s="89" t="s">
        <v>444</v>
      </c>
      <c r="B11" s="21" t="s">
        <v>330</v>
      </c>
      <c r="C11" s="85" t="s">
        <v>124</v>
      </c>
      <c r="D11" s="79">
        <v>101482.04893999999</v>
      </c>
      <c r="E11" s="79">
        <v>68.910520000000005</v>
      </c>
      <c r="F11" s="79">
        <v>189.10039</v>
      </c>
      <c r="G11" s="79">
        <v>205.27994000000001</v>
      </c>
      <c r="H11" s="79">
        <v>23535.82776</v>
      </c>
      <c r="I11" s="79">
        <v>4799.7592100000002</v>
      </c>
      <c r="J11" s="79">
        <v>9.3629200000000008</v>
      </c>
      <c r="K11" s="79">
        <v>51.08081</v>
      </c>
      <c r="L11" s="79">
        <v>2.5664699999999998</v>
      </c>
      <c r="M11" s="79">
        <v>1.00345</v>
      </c>
      <c r="N11" s="79">
        <v>53.484670000000001</v>
      </c>
      <c r="O11" s="79">
        <v>491.12842999999998</v>
      </c>
      <c r="P11" s="79">
        <v>0</v>
      </c>
      <c r="Q11" s="79">
        <v>125.43977</v>
      </c>
      <c r="R11" s="79">
        <v>0</v>
      </c>
      <c r="S11" s="79">
        <v>606.08142999999995</v>
      </c>
      <c r="T11" s="79">
        <v>0.45284000000000002</v>
      </c>
      <c r="U11" s="79">
        <v>14.49639</v>
      </c>
      <c r="V11" s="79">
        <v>24.907299999999999</v>
      </c>
      <c r="W11" s="79">
        <v>26.5017</v>
      </c>
      <c r="X11" s="79">
        <v>0.58833999999999997</v>
      </c>
      <c r="Y11" s="79">
        <v>100.66079000000001</v>
      </c>
      <c r="Z11" s="79">
        <v>119.20984</v>
      </c>
      <c r="AA11" s="79">
        <v>219.58505</v>
      </c>
      <c r="AB11" s="79">
        <v>0</v>
      </c>
      <c r="AC11" s="79">
        <v>49.656779999999998</v>
      </c>
      <c r="AD11" s="79">
        <v>2371.2703099999999</v>
      </c>
      <c r="AE11" s="79">
        <v>2.65E-3</v>
      </c>
      <c r="AF11" s="79">
        <v>8263.9738199999993</v>
      </c>
      <c r="AG11" s="79">
        <v>770.52189999999996</v>
      </c>
      <c r="AH11" s="79">
        <v>181.98249000000001</v>
      </c>
      <c r="AI11" s="79">
        <v>11.851570000000001</v>
      </c>
      <c r="AJ11" s="79">
        <v>22.953309999999998</v>
      </c>
      <c r="AK11" s="79">
        <v>17.394269999999999</v>
      </c>
      <c r="AL11" s="79">
        <v>0.66069</v>
      </c>
      <c r="AM11" s="79">
        <v>7222.4477800000004</v>
      </c>
      <c r="AN11" s="79">
        <v>19.044049999999999</v>
      </c>
      <c r="AO11" s="79">
        <v>111.02508999999999</v>
      </c>
      <c r="AP11" s="79">
        <v>19.731449999999999</v>
      </c>
      <c r="AQ11" s="79">
        <v>0.97556999999999994</v>
      </c>
      <c r="AR11" s="79">
        <v>33.950180000000003</v>
      </c>
      <c r="AS11" s="79">
        <v>15.24719</v>
      </c>
      <c r="AT11" s="79">
        <v>0.75263000000000002</v>
      </c>
      <c r="AU11" s="139">
        <v>304.17782</v>
      </c>
      <c r="AV11" s="79">
        <v>847.19622000000004</v>
      </c>
      <c r="AW11" s="79">
        <v>14.042120000000001</v>
      </c>
      <c r="AX11" s="79">
        <v>3.1381999999999999</v>
      </c>
      <c r="AY11" s="79">
        <v>25.525369999999999</v>
      </c>
      <c r="AZ11" s="79">
        <v>10.537610000000001</v>
      </c>
      <c r="BA11" s="79">
        <v>12.75906</v>
      </c>
      <c r="BB11" s="79">
        <v>7.6410000000000006E-2</v>
      </c>
      <c r="BC11" s="79">
        <v>37.670670000000001</v>
      </c>
      <c r="BD11" s="79">
        <v>356.44032999999996</v>
      </c>
      <c r="BE11" s="79">
        <v>0</v>
      </c>
      <c r="BF11" s="79">
        <v>0</v>
      </c>
      <c r="BG11" s="79">
        <v>46.74662</v>
      </c>
      <c r="BH11" s="79">
        <v>0</v>
      </c>
      <c r="BI11" s="79">
        <v>3.8359100000000002</v>
      </c>
      <c r="BJ11" s="79">
        <v>23.910699999999999</v>
      </c>
      <c r="BK11" s="79">
        <v>193.56881000000001</v>
      </c>
      <c r="BL11" s="79">
        <v>47.982370000000003</v>
      </c>
      <c r="BM11" s="79">
        <v>0</v>
      </c>
      <c r="BN11" s="79">
        <v>0</v>
      </c>
      <c r="BO11" s="79">
        <v>0</v>
      </c>
      <c r="BP11" s="125">
        <v>153168.52690999996</v>
      </c>
      <c r="BQ11" s="126">
        <v>235231.20905999999</v>
      </c>
      <c r="BR11" s="126">
        <v>443.48788999999999</v>
      </c>
      <c r="BS11" s="125">
        <v>235674.69694999998</v>
      </c>
      <c r="BT11" s="126">
        <v>3746.9630499999998</v>
      </c>
      <c r="BU11" s="126">
        <v>1926.3136099999999</v>
      </c>
      <c r="BV11" s="125">
        <v>5673.2766599999995</v>
      </c>
      <c r="BW11" s="126">
        <v>18275.40987</v>
      </c>
      <c r="BX11" s="125">
        <v>259623.38347999999</v>
      </c>
      <c r="BY11" s="127">
        <v>412791.91038999998</v>
      </c>
      <c r="BZ11" s="103"/>
      <c r="CB11" s="84"/>
    </row>
    <row r="12" spans="1:80" ht="14.25" customHeight="1">
      <c r="A12" s="32" t="s">
        <v>445</v>
      </c>
      <c r="B12" s="21" t="s">
        <v>331</v>
      </c>
      <c r="C12" s="104" t="s">
        <v>125</v>
      </c>
      <c r="D12" s="79">
        <v>34.094970000000004</v>
      </c>
      <c r="E12" s="79">
        <v>363.8929</v>
      </c>
      <c r="F12" s="79">
        <v>3.4299999999999999E-3</v>
      </c>
      <c r="G12" s="79">
        <v>396.34409000000005</v>
      </c>
      <c r="H12" s="79">
        <v>7.9706299999999999</v>
      </c>
      <c r="I12" s="79">
        <v>0.33635999999999999</v>
      </c>
      <c r="J12" s="79">
        <v>254.96223000000001</v>
      </c>
      <c r="K12" s="79">
        <v>0.18034</v>
      </c>
      <c r="L12" s="79">
        <v>1.294E-2</v>
      </c>
      <c r="M12" s="79">
        <v>1.9720000000000001E-2</v>
      </c>
      <c r="N12" s="79">
        <v>2.6700000000000002E-2</v>
      </c>
      <c r="O12" s="79">
        <v>5.8716799999999996</v>
      </c>
      <c r="P12" s="79">
        <v>4.98834</v>
      </c>
      <c r="Q12" s="79">
        <v>4.4585400000000002</v>
      </c>
      <c r="R12" s="79">
        <v>15.794650000000001</v>
      </c>
      <c r="S12" s="79">
        <v>8.2240699999999993</v>
      </c>
      <c r="T12" s="79">
        <v>2.64E-3</v>
      </c>
      <c r="U12" s="79">
        <v>4.727E-2</v>
      </c>
      <c r="V12" s="79">
        <v>0.55652999999999997</v>
      </c>
      <c r="W12" s="79">
        <v>0.42248000000000002</v>
      </c>
      <c r="X12" s="79">
        <v>0</v>
      </c>
      <c r="Y12" s="79">
        <v>188.02758</v>
      </c>
      <c r="Z12" s="79">
        <v>0</v>
      </c>
      <c r="AA12" s="79">
        <v>0.76476</v>
      </c>
      <c r="AB12" s="79">
        <v>0</v>
      </c>
      <c r="AC12" s="79">
        <v>3.3649899999999997</v>
      </c>
      <c r="AD12" s="79">
        <v>2832.7559799999999</v>
      </c>
      <c r="AE12" s="79">
        <v>0.38507000000000002</v>
      </c>
      <c r="AF12" s="79">
        <v>15.340479999999999</v>
      </c>
      <c r="AG12" s="79">
        <v>110.5847</v>
      </c>
      <c r="AH12" s="79">
        <v>8.7254799999999992</v>
      </c>
      <c r="AI12" s="79">
        <v>3.6900000000000001E-3</v>
      </c>
      <c r="AJ12" s="79">
        <v>1.7557100000000001</v>
      </c>
      <c r="AK12" s="79">
        <v>3.0867599999999999</v>
      </c>
      <c r="AL12" s="79">
        <v>6.3899999999999998E-3</v>
      </c>
      <c r="AM12" s="79">
        <v>209.14797999999999</v>
      </c>
      <c r="AN12" s="79">
        <v>4.3487400000000003</v>
      </c>
      <c r="AO12" s="79">
        <v>0.35165999999999997</v>
      </c>
      <c r="AP12" s="79">
        <v>14.813940000000001</v>
      </c>
      <c r="AQ12" s="79">
        <v>2.009E-2</v>
      </c>
      <c r="AR12" s="79">
        <v>0.17313000000000001</v>
      </c>
      <c r="AS12" s="79">
        <v>0.15614</v>
      </c>
      <c r="AT12" s="79">
        <v>3.3E-4</v>
      </c>
      <c r="AU12" s="139">
        <v>0.13033</v>
      </c>
      <c r="AV12" s="79">
        <v>6.9561799999999998</v>
      </c>
      <c r="AW12" s="79">
        <v>0.13886999999999999</v>
      </c>
      <c r="AX12" s="79">
        <v>3.8999999999999999E-4</v>
      </c>
      <c r="AY12" s="79">
        <v>0.36009000000000002</v>
      </c>
      <c r="AZ12" s="79">
        <v>2.1240000000000002E-2</v>
      </c>
      <c r="BA12" s="79">
        <v>1.5900000000000001E-3</v>
      </c>
      <c r="BB12" s="79">
        <v>5.5799999999999999E-3</v>
      </c>
      <c r="BC12" s="79">
        <v>3.9045399999999999</v>
      </c>
      <c r="BD12" s="79">
        <v>4.2240399999999996</v>
      </c>
      <c r="BE12" s="79">
        <v>0</v>
      </c>
      <c r="BF12" s="79">
        <v>0</v>
      </c>
      <c r="BG12" s="79">
        <v>0.16886999999999999</v>
      </c>
      <c r="BH12" s="79">
        <v>6.3000000000000003E-4</v>
      </c>
      <c r="BI12" s="79">
        <v>5.2830000000000002E-2</v>
      </c>
      <c r="BJ12" s="79">
        <v>0</v>
      </c>
      <c r="BK12" s="79">
        <v>0.67142000000000002</v>
      </c>
      <c r="BL12" s="79">
        <v>0.59687999999999997</v>
      </c>
      <c r="BM12" s="79">
        <v>0.86319999999999997</v>
      </c>
      <c r="BN12" s="79">
        <v>0</v>
      </c>
      <c r="BO12" s="79">
        <v>0</v>
      </c>
      <c r="BP12" s="125">
        <v>4510.1207899999999</v>
      </c>
      <c r="BQ12" s="126">
        <v>2981.37408</v>
      </c>
      <c r="BR12" s="126">
        <v>606.51296000000002</v>
      </c>
      <c r="BS12" s="125">
        <v>3587.8870400000001</v>
      </c>
      <c r="BT12" s="126">
        <v>963.92217000000005</v>
      </c>
      <c r="BU12" s="126">
        <v>30.910910000000001</v>
      </c>
      <c r="BV12" s="125">
        <v>994.83308000000011</v>
      </c>
      <c r="BW12" s="126">
        <v>4.5156799999999997</v>
      </c>
      <c r="BX12" s="125">
        <v>4587.2358000000004</v>
      </c>
      <c r="BY12" s="127">
        <v>9097.3565899999994</v>
      </c>
      <c r="BZ12" s="103"/>
      <c r="CB12" s="84"/>
    </row>
    <row r="13" spans="1:80" ht="14.25" customHeight="1">
      <c r="A13" s="32" t="s">
        <v>446</v>
      </c>
      <c r="B13" s="21" t="s">
        <v>360</v>
      </c>
      <c r="C13" s="104" t="s">
        <v>126</v>
      </c>
      <c r="D13" s="79">
        <v>3.0899999999999999E-3</v>
      </c>
      <c r="E13" s="79">
        <v>3.6999999999999999E-4</v>
      </c>
      <c r="F13" s="79">
        <v>747.77053000000001</v>
      </c>
      <c r="G13" s="79">
        <v>6.4059999999999992E-2</v>
      </c>
      <c r="H13" s="79">
        <v>164.54457000000002</v>
      </c>
      <c r="I13" s="79">
        <v>3.2039999999999999E-2</v>
      </c>
      <c r="J13" s="79">
        <v>1.6000000000000001E-4</v>
      </c>
      <c r="K13" s="79">
        <v>8.2900000000000005E-3</v>
      </c>
      <c r="L13" s="79">
        <v>1.3600000000000001E-3</v>
      </c>
      <c r="M13" s="79">
        <v>1.1379999999999999E-2</v>
      </c>
      <c r="N13" s="79">
        <v>7.1399999999999996E-3</v>
      </c>
      <c r="O13" s="79">
        <v>2.1700000000000001E-3</v>
      </c>
      <c r="P13" s="79">
        <v>1.17E-2</v>
      </c>
      <c r="Q13" s="79">
        <v>3.4470000000000001E-2</v>
      </c>
      <c r="R13" s="79">
        <v>1.3990000000000001E-2</v>
      </c>
      <c r="S13" s="79">
        <v>0.39955000000000002</v>
      </c>
      <c r="T13" s="79">
        <v>1.6299999999999999E-3</v>
      </c>
      <c r="U13" s="79">
        <v>1.025E-2</v>
      </c>
      <c r="V13" s="79">
        <v>5.6100000000000004E-3</v>
      </c>
      <c r="W13" s="79">
        <v>1.01E-2</v>
      </c>
      <c r="X13" s="79">
        <v>2.2000000000000001E-4</v>
      </c>
      <c r="Y13" s="79">
        <v>33.601900000000001</v>
      </c>
      <c r="Z13" s="79">
        <v>2.96E-3</v>
      </c>
      <c r="AA13" s="79">
        <v>0.14663999999999999</v>
      </c>
      <c r="AB13" s="79">
        <v>0</v>
      </c>
      <c r="AC13" s="79">
        <v>1.2930000000000001E-2</v>
      </c>
      <c r="AD13" s="79">
        <v>1.2314200000000002</v>
      </c>
      <c r="AE13" s="79">
        <v>0</v>
      </c>
      <c r="AF13" s="79">
        <v>19.395299999999999</v>
      </c>
      <c r="AG13" s="79">
        <v>59.353230000000003</v>
      </c>
      <c r="AH13" s="79">
        <v>4.8079999999999998E-2</v>
      </c>
      <c r="AI13" s="79">
        <v>1.2999999999999999E-4</v>
      </c>
      <c r="AJ13" s="79">
        <v>1.281E-2</v>
      </c>
      <c r="AK13" s="79">
        <v>2.215E-2</v>
      </c>
      <c r="AL13" s="79">
        <v>4.3400000000000001E-3</v>
      </c>
      <c r="AM13" s="79">
        <v>2971.3693199999998</v>
      </c>
      <c r="AN13" s="79">
        <v>1.5004200000000001</v>
      </c>
      <c r="AO13" s="79">
        <v>38.21481</v>
      </c>
      <c r="AP13" s="79">
        <v>6.0449999999999997E-2</v>
      </c>
      <c r="AQ13" s="79">
        <v>1.6100000000000001E-3</v>
      </c>
      <c r="AR13" s="79">
        <v>1.3599999999999999E-2</v>
      </c>
      <c r="AS13" s="79">
        <v>2.3650000000000001E-2</v>
      </c>
      <c r="AT13" s="79">
        <v>5.0000000000000002E-5</v>
      </c>
      <c r="AU13" s="139">
        <v>40.731990000000003</v>
      </c>
      <c r="AV13" s="79">
        <v>105.71691</v>
      </c>
      <c r="AW13" s="79">
        <v>8.5500000000000003E-3</v>
      </c>
      <c r="AX13" s="79">
        <v>1.0000000000000001E-5</v>
      </c>
      <c r="AY13" s="79">
        <v>7.1399999999999996E-3</v>
      </c>
      <c r="AZ13" s="79">
        <v>3.074E-2</v>
      </c>
      <c r="BA13" s="79">
        <v>0.15664</v>
      </c>
      <c r="BB13" s="79">
        <v>6.8999999999999997E-4</v>
      </c>
      <c r="BC13" s="79">
        <v>1.9380000000000001E-2</v>
      </c>
      <c r="BD13" s="79">
        <v>14.860849999999999</v>
      </c>
      <c r="BE13" s="79">
        <v>0</v>
      </c>
      <c r="BF13" s="79">
        <v>0</v>
      </c>
      <c r="BG13" s="79">
        <v>31.068290000000001</v>
      </c>
      <c r="BH13" s="79">
        <v>0</v>
      </c>
      <c r="BI13" s="79">
        <v>1.0230300000000001</v>
      </c>
      <c r="BJ13" s="79">
        <v>4.56081</v>
      </c>
      <c r="BK13" s="79">
        <v>1.9251100000000001</v>
      </c>
      <c r="BL13" s="79">
        <v>2.7088199999999998</v>
      </c>
      <c r="BM13" s="79">
        <v>4.8255400000000002</v>
      </c>
      <c r="BN13" s="79">
        <v>0</v>
      </c>
      <c r="BO13" s="79">
        <v>0</v>
      </c>
      <c r="BP13" s="125">
        <v>4245.5929799999994</v>
      </c>
      <c r="BQ13" s="126">
        <v>6743.0013600000002</v>
      </c>
      <c r="BR13" s="126">
        <v>0</v>
      </c>
      <c r="BS13" s="125">
        <v>6743.0013600000002</v>
      </c>
      <c r="BT13" s="126">
        <v>0</v>
      </c>
      <c r="BU13" s="126">
        <v>326.03645999999998</v>
      </c>
      <c r="BV13" s="125">
        <v>326.03645999999998</v>
      </c>
      <c r="BW13" s="126">
        <v>1914.0972300000001</v>
      </c>
      <c r="BX13" s="125">
        <v>8983.135049999999</v>
      </c>
      <c r="BY13" s="127">
        <v>13228.728029999998</v>
      </c>
      <c r="BZ13" s="103"/>
      <c r="CB13" s="84"/>
    </row>
    <row r="14" spans="1:80" ht="14.25" customHeight="1">
      <c r="A14" s="32" t="s">
        <v>447</v>
      </c>
      <c r="B14" s="21" t="s">
        <v>361</v>
      </c>
      <c r="C14" s="104" t="s">
        <v>3</v>
      </c>
      <c r="D14" s="79">
        <v>145.82220000000001</v>
      </c>
      <c r="E14" s="79">
        <v>3.7478799999999999</v>
      </c>
      <c r="F14" s="79">
        <v>1.0500000000000001E-2</v>
      </c>
      <c r="G14" s="79">
        <v>5074.7200999999995</v>
      </c>
      <c r="H14" s="79">
        <v>29.420930000000002</v>
      </c>
      <c r="I14" s="79">
        <v>206.66363999999999</v>
      </c>
      <c r="J14" s="79">
        <v>42.614520000000006</v>
      </c>
      <c r="K14" s="79">
        <v>0.14921999999999999</v>
      </c>
      <c r="L14" s="79">
        <v>0</v>
      </c>
      <c r="M14" s="79">
        <v>760.27949999999998</v>
      </c>
      <c r="N14" s="79">
        <v>83.142030000000005</v>
      </c>
      <c r="O14" s="79">
        <v>35.988779999999998</v>
      </c>
      <c r="P14" s="79">
        <v>19.743600000000001</v>
      </c>
      <c r="Q14" s="79">
        <v>3654.7280299999998</v>
      </c>
      <c r="R14" s="79">
        <v>17515.722819999999</v>
      </c>
      <c r="S14" s="79">
        <v>1480.3785400000002</v>
      </c>
      <c r="T14" s="79">
        <v>6.8525600000000004</v>
      </c>
      <c r="U14" s="79">
        <v>3.0000000000000001E-5</v>
      </c>
      <c r="V14" s="79">
        <v>0.44962999999999997</v>
      </c>
      <c r="W14" s="79">
        <v>0.48561000000000004</v>
      </c>
      <c r="X14" s="79">
        <v>1.0780000000000001E-2</v>
      </c>
      <c r="Y14" s="79">
        <v>403.51217999999994</v>
      </c>
      <c r="Z14" s="79">
        <v>7.9624699999999997</v>
      </c>
      <c r="AA14" s="79">
        <v>3.9448699999999999</v>
      </c>
      <c r="AB14" s="79">
        <v>0</v>
      </c>
      <c r="AC14" s="79">
        <v>20.160060000000001</v>
      </c>
      <c r="AD14" s="79">
        <v>16382.735079999997</v>
      </c>
      <c r="AE14" s="79">
        <v>0.11838</v>
      </c>
      <c r="AF14" s="79">
        <v>801.42449999999997</v>
      </c>
      <c r="AG14" s="79">
        <v>2420.1394100000002</v>
      </c>
      <c r="AH14" s="79">
        <v>177.51383000000001</v>
      </c>
      <c r="AI14" s="79">
        <v>7.7595100000000006</v>
      </c>
      <c r="AJ14" s="79">
        <v>9.1319999999999998E-2</v>
      </c>
      <c r="AK14" s="79">
        <v>232.11401999999998</v>
      </c>
      <c r="AL14" s="79">
        <v>6.3700000000000007E-2</v>
      </c>
      <c r="AM14" s="79">
        <v>8.7300199999999997</v>
      </c>
      <c r="AN14" s="79">
        <v>2.0653199999999998</v>
      </c>
      <c r="AO14" s="79">
        <v>1.64717</v>
      </c>
      <c r="AP14" s="79">
        <v>1.82101</v>
      </c>
      <c r="AQ14" s="79">
        <v>22.682259999999999</v>
      </c>
      <c r="AR14" s="79">
        <v>145.07873000000001</v>
      </c>
      <c r="AS14" s="79">
        <v>29.135940000000002</v>
      </c>
      <c r="AT14" s="79">
        <v>6.1749999999999999E-2</v>
      </c>
      <c r="AU14" s="139">
        <v>16.334710000000001</v>
      </c>
      <c r="AV14" s="79">
        <v>49.800889999999995</v>
      </c>
      <c r="AW14" s="79">
        <v>62.339340000000007</v>
      </c>
      <c r="AX14" s="79">
        <v>12.79045</v>
      </c>
      <c r="AY14" s="79">
        <v>0.98936999999999997</v>
      </c>
      <c r="AZ14" s="79">
        <v>4.2244299999999999</v>
      </c>
      <c r="BA14" s="79">
        <v>14.31432</v>
      </c>
      <c r="BB14" s="79">
        <v>4.4799999999999996E-3</v>
      </c>
      <c r="BC14" s="79">
        <v>7.7720599999999997</v>
      </c>
      <c r="BD14" s="79">
        <v>61.77758</v>
      </c>
      <c r="BE14" s="79">
        <v>0</v>
      </c>
      <c r="BF14" s="79">
        <v>4.0499999999999998E-3</v>
      </c>
      <c r="BG14" s="79">
        <v>5.8705999999999996</v>
      </c>
      <c r="BH14" s="79">
        <v>2.5799999999999998E-3</v>
      </c>
      <c r="BI14" s="79">
        <v>0.37879000000000002</v>
      </c>
      <c r="BJ14" s="79">
        <v>8.7111400000000003</v>
      </c>
      <c r="BK14" s="79">
        <v>52.828629999999997</v>
      </c>
      <c r="BL14" s="79">
        <v>0.86136000000000001</v>
      </c>
      <c r="BM14" s="79">
        <v>226.30586000000002</v>
      </c>
      <c r="BN14" s="79">
        <v>0</v>
      </c>
      <c r="BO14" s="79">
        <v>0</v>
      </c>
      <c r="BP14" s="125">
        <v>50255.003070000028</v>
      </c>
      <c r="BQ14" s="126">
        <v>44.857280000000003</v>
      </c>
      <c r="BR14" s="126">
        <v>23.4725</v>
      </c>
      <c r="BS14" s="125">
        <v>68.32978</v>
      </c>
      <c r="BT14" s="126">
        <v>0</v>
      </c>
      <c r="BU14" s="126">
        <v>604.22999000000004</v>
      </c>
      <c r="BV14" s="125">
        <v>604.22999000000004</v>
      </c>
      <c r="BW14" s="126">
        <v>33660.961589999999</v>
      </c>
      <c r="BX14" s="125">
        <v>34333.521359999999</v>
      </c>
      <c r="BY14" s="127">
        <v>84588.524430000019</v>
      </c>
      <c r="BZ14" s="103"/>
      <c r="CB14" s="84"/>
    </row>
    <row r="15" spans="1:80" ht="14.25" customHeight="1">
      <c r="A15" s="32" t="s">
        <v>448</v>
      </c>
      <c r="B15" s="21" t="s">
        <v>332</v>
      </c>
      <c r="C15" s="104" t="s">
        <v>51</v>
      </c>
      <c r="D15" s="79">
        <v>10316.51226</v>
      </c>
      <c r="E15" s="79">
        <v>125.68627000000001</v>
      </c>
      <c r="F15" s="79">
        <v>1673.2254599999999</v>
      </c>
      <c r="G15" s="79">
        <v>489.9465100000001</v>
      </c>
      <c r="H15" s="79">
        <v>19551.87153</v>
      </c>
      <c r="I15" s="79">
        <v>150.7989</v>
      </c>
      <c r="J15" s="79">
        <v>6.2557700000000001</v>
      </c>
      <c r="K15" s="79">
        <v>0</v>
      </c>
      <c r="L15" s="79">
        <v>13.5002</v>
      </c>
      <c r="M15" s="79">
        <v>0.38497000000000003</v>
      </c>
      <c r="N15" s="79">
        <v>570.16368999999997</v>
      </c>
      <c r="O15" s="79">
        <v>81.777819999999991</v>
      </c>
      <c r="P15" s="79">
        <v>172.69761000000003</v>
      </c>
      <c r="Q15" s="79">
        <v>155.06435999999999</v>
      </c>
      <c r="R15" s="79">
        <v>961.21640000000002</v>
      </c>
      <c r="S15" s="79">
        <v>5456.7486499999995</v>
      </c>
      <c r="T15" s="79">
        <v>0.20183000000000001</v>
      </c>
      <c r="U15" s="79">
        <v>13.30067</v>
      </c>
      <c r="V15" s="79">
        <v>0</v>
      </c>
      <c r="W15" s="79">
        <v>3.6126</v>
      </c>
      <c r="X15" s="79">
        <v>5.0000000000000002E-5</v>
      </c>
      <c r="Y15" s="79">
        <v>5108.5237099999995</v>
      </c>
      <c r="Z15" s="79">
        <v>15.91215</v>
      </c>
      <c r="AA15" s="79">
        <v>195.04637000000002</v>
      </c>
      <c r="AB15" s="79">
        <v>0</v>
      </c>
      <c r="AC15" s="79">
        <v>72.239459999999994</v>
      </c>
      <c r="AD15" s="79">
        <v>1179.4341400000001</v>
      </c>
      <c r="AE15" s="79">
        <v>23.503520000000002</v>
      </c>
      <c r="AF15" s="79">
        <v>6102.2362300000004</v>
      </c>
      <c r="AG15" s="79">
        <v>8817.8194399999993</v>
      </c>
      <c r="AH15" s="79">
        <v>154.11506999999997</v>
      </c>
      <c r="AI15" s="79">
        <v>67.264719999999997</v>
      </c>
      <c r="AJ15" s="79">
        <v>689.31894999999997</v>
      </c>
      <c r="AK15" s="79">
        <v>22.815500000000004</v>
      </c>
      <c r="AL15" s="79">
        <v>36.5535</v>
      </c>
      <c r="AM15" s="79">
        <v>19173.34794</v>
      </c>
      <c r="AN15" s="79">
        <v>251.30287999999999</v>
      </c>
      <c r="AO15" s="79">
        <v>171.06331</v>
      </c>
      <c r="AP15" s="79">
        <v>533.66341</v>
      </c>
      <c r="AQ15" s="79">
        <v>72.516549999999995</v>
      </c>
      <c r="AR15" s="79">
        <v>477.29397</v>
      </c>
      <c r="AS15" s="79">
        <v>108.28214</v>
      </c>
      <c r="AT15" s="79">
        <v>0.31485000000000002</v>
      </c>
      <c r="AU15" s="139">
        <v>145.1728</v>
      </c>
      <c r="AV15" s="79">
        <v>289.52999</v>
      </c>
      <c r="AW15" s="79">
        <v>91.00336999999999</v>
      </c>
      <c r="AX15" s="79">
        <v>1.1451899999999999</v>
      </c>
      <c r="AY15" s="79">
        <v>46.787890000000004</v>
      </c>
      <c r="AZ15" s="79">
        <v>102.16841000000001</v>
      </c>
      <c r="BA15" s="79">
        <v>61.646450000000009</v>
      </c>
      <c r="BB15" s="79">
        <v>2.1611799999999999</v>
      </c>
      <c r="BC15" s="79">
        <v>33.440419999999996</v>
      </c>
      <c r="BD15" s="79">
        <v>560.39769999999987</v>
      </c>
      <c r="BE15" s="79">
        <v>1564.67803</v>
      </c>
      <c r="BF15" s="79">
        <v>619.22720000000004</v>
      </c>
      <c r="BG15" s="79">
        <v>1862.4034799999999</v>
      </c>
      <c r="BH15" s="79">
        <v>315.32308</v>
      </c>
      <c r="BI15" s="79">
        <v>20.845040000000001</v>
      </c>
      <c r="BJ15" s="79">
        <v>407.26164999999997</v>
      </c>
      <c r="BK15" s="79">
        <v>345.53647000000001</v>
      </c>
      <c r="BL15" s="79">
        <v>347.40571000000006</v>
      </c>
      <c r="BM15" s="79">
        <v>204.97368</v>
      </c>
      <c r="BN15" s="79">
        <v>0</v>
      </c>
      <c r="BO15" s="79">
        <v>0</v>
      </c>
      <c r="BP15" s="125">
        <v>90036.641099999979</v>
      </c>
      <c r="BQ15" s="126">
        <v>271103.13975999999</v>
      </c>
      <c r="BR15" s="126">
        <v>0</v>
      </c>
      <c r="BS15" s="125">
        <v>271103.13975999999</v>
      </c>
      <c r="BT15" s="126">
        <v>0</v>
      </c>
      <c r="BU15" s="126">
        <v>4083.1385</v>
      </c>
      <c r="BV15" s="125">
        <v>4083.1385</v>
      </c>
      <c r="BW15" s="126">
        <v>43496.357259999997</v>
      </c>
      <c r="BX15" s="125">
        <v>318682.63552000001</v>
      </c>
      <c r="BY15" s="127">
        <v>408719.27662000002</v>
      </c>
      <c r="BZ15" s="103"/>
      <c r="CB15" s="84"/>
    </row>
    <row r="16" spans="1:80" ht="14.25" customHeight="1">
      <c r="A16" s="32" t="s">
        <v>449</v>
      </c>
      <c r="B16" s="21" t="s">
        <v>333</v>
      </c>
      <c r="C16" s="104" t="s">
        <v>52</v>
      </c>
      <c r="D16" s="79">
        <v>143.55618000000001</v>
      </c>
      <c r="E16" s="79">
        <v>2.7346300000000001</v>
      </c>
      <c r="F16" s="79">
        <v>62.108350000000002</v>
      </c>
      <c r="G16" s="79">
        <v>1821.3119099999999</v>
      </c>
      <c r="H16" s="79">
        <v>724.87471000000005</v>
      </c>
      <c r="I16" s="79">
        <v>288.96089999999998</v>
      </c>
      <c r="J16" s="79">
        <v>36.856909999999999</v>
      </c>
      <c r="K16" s="79">
        <v>2.6259999999999999E-2</v>
      </c>
      <c r="L16" s="79">
        <v>31.199730000000002</v>
      </c>
      <c r="M16" s="79">
        <v>3.6610900000000002</v>
      </c>
      <c r="N16" s="79">
        <v>0</v>
      </c>
      <c r="O16" s="79">
        <v>12.396179999999999</v>
      </c>
      <c r="P16" s="79">
        <v>109.93943999999999</v>
      </c>
      <c r="Q16" s="79">
        <v>276.96877000000001</v>
      </c>
      <c r="R16" s="79">
        <v>1002.64498</v>
      </c>
      <c r="S16" s="79">
        <v>382.78671000000003</v>
      </c>
      <c r="T16" s="79">
        <v>0</v>
      </c>
      <c r="U16" s="79">
        <v>0.63756000000000002</v>
      </c>
      <c r="V16" s="79">
        <v>0</v>
      </c>
      <c r="W16" s="79">
        <v>0</v>
      </c>
      <c r="X16" s="79">
        <v>0</v>
      </c>
      <c r="Y16" s="79">
        <v>1.15961</v>
      </c>
      <c r="Z16" s="79">
        <v>2.20668</v>
      </c>
      <c r="AA16" s="79">
        <v>0.79135999999999995</v>
      </c>
      <c r="AB16" s="79">
        <v>0</v>
      </c>
      <c r="AC16" s="79">
        <v>43.40896</v>
      </c>
      <c r="AD16" s="79">
        <v>523.25508000000013</v>
      </c>
      <c r="AE16" s="79">
        <v>25.80594</v>
      </c>
      <c r="AF16" s="79">
        <v>1011.1357399999999</v>
      </c>
      <c r="AG16" s="79">
        <v>842.28234999999995</v>
      </c>
      <c r="AH16" s="79">
        <v>170.19386</v>
      </c>
      <c r="AI16" s="79">
        <v>1.4710000000000001</v>
      </c>
      <c r="AJ16" s="79">
        <v>10.30423</v>
      </c>
      <c r="AK16" s="79">
        <v>23.664290000000001</v>
      </c>
      <c r="AL16" s="79">
        <v>6.6272399999999996</v>
      </c>
      <c r="AM16" s="79">
        <v>106.71311999999999</v>
      </c>
      <c r="AN16" s="79">
        <v>23.347270000000002</v>
      </c>
      <c r="AO16" s="79">
        <v>36.876419999999989</v>
      </c>
      <c r="AP16" s="79">
        <v>103.70944</v>
      </c>
      <c r="AQ16" s="79">
        <v>146.55604</v>
      </c>
      <c r="AR16" s="79">
        <v>24.274640000000002</v>
      </c>
      <c r="AS16" s="79">
        <v>6.4642200000000001</v>
      </c>
      <c r="AT16" s="79">
        <v>1.5269999999999999E-2</v>
      </c>
      <c r="AU16" s="139">
        <v>14.560870000000001</v>
      </c>
      <c r="AV16" s="79">
        <v>56.722230000000003</v>
      </c>
      <c r="AW16" s="79">
        <v>169.83840000000004</v>
      </c>
      <c r="AX16" s="79">
        <v>3.3000800000000003</v>
      </c>
      <c r="AY16" s="79">
        <v>143.89377999999999</v>
      </c>
      <c r="AZ16" s="79">
        <v>63.68054999999999</v>
      </c>
      <c r="BA16" s="79">
        <v>16.148849999999999</v>
      </c>
      <c r="BB16" s="79">
        <v>12.582550000000001</v>
      </c>
      <c r="BC16" s="79">
        <v>138.07783000000001</v>
      </c>
      <c r="BD16" s="79">
        <v>1352.3447699999999</v>
      </c>
      <c r="BE16" s="79">
        <v>654.43251999999995</v>
      </c>
      <c r="BF16" s="79">
        <v>15.15136</v>
      </c>
      <c r="BG16" s="79">
        <v>492.88216999999997</v>
      </c>
      <c r="BH16" s="79">
        <v>11.51275</v>
      </c>
      <c r="BI16" s="79">
        <v>175.04474000000002</v>
      </c>
      <c r="BJ16" s="79">
        <v>14.1609</v>
      </c>
      <c r="BK16" s="79">
        <v>35.651680000000006</v>
      </c>
      <c r="BL16" s="79">
        <v>478.87430999999998</v>
      </c>
      <c r="BM16" s="79">
        <v>734.24902000000009</v>
      </c>
      <c r="BN16" s="79">
        <v>0</v>
      </c>
      <c r="BO16" s="79">
        <v>0</v>
      </c>
      <c r="BP16" s="125">
        <v>12594.036429999998</v>
      </c>
      <c r="BQ16" s="126">
        <v>68190.657609999995</v>
      </c>
      <c r="BR16" s="126">
        <v>0</v>
      </c>
      <c r="BS16" s="125">
        <v>68190.657609999995</v>
      </c>
      <c r="BT16" s="126">
        <v>0</v>
      </c>
      <c r="BU16" s="126">
        <v>2061.67227</v>
      </c>
      <c r="BV16" s="125">
        <v>2061.67227</v>
      </c>
      <c r="BW16" s="126">
        <v>39471.768819999998</v>
      </c>
      <c r="BX16" s="125">
        <v>109724.09869999999</v>
      </c>
      <c r="BY16" s="127">
        <v>122318.13512999998</v>
      </c>
      <c r="BZ16" s="103"/>
      <c r="CB16" s="84"/>
    </row>
    <row r="17" spans="1:80" ht="14.25" customHeight="1">
      <c r="A17" s="32" t="s">
        <v>450</v>
      </c>
      <c r="B17" s="21" t="s">
        <v>362</v>
      </c>
      <c r="C17" s="104" t="s">
        <v>127</v>
      </c>
      <c r="D17" s="79">
        <v>58.539879999999997</v>
      </c>
      <c r="E17" s="79">
        <v>10.63918</v>
      </c>
      <c r="F17" s="79">
        <v>4.1006299999999998</v>
      </c>
      <c r="G17" s="79">
        <v>1127.93586</v>
      </c>
      <c r="H17" s="79">
        <v>81.165410000000008</v>
      </c>
      <c r="I17" s="79">
        <v>0</v>
      </c>
      <c r="J17" s="79">
        <v>2796.0193100000001</v>
      </c>
      <c r="K17" s="79">
        <v>0</v>
      </c>
      <c r="L17" s="79">
        <v>6.5619699999999996</v>
      </c>
      <c r="M17" s="79">
        <v>0</v>
      </c>
      <c r="N17" s="79">
        <v>20.359470000000002</v>
      </c>
      <c r="O17" s="79">
        <v>1.2344900000000001</v>
      </c>
      <c r="P17" s="79">
        <v>94.469359999999995</v>
      </c>
      <c r="Q17" s="79">
        <v>192.63341</v>
      </c>
      <c r="R17" s="79">
        <v>60.183990000000001</v>
      </c>
      <c r="S17" s="79">
        <v>1097.0047099999999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0</v>
      </c>
      <c r="Z17" s="79">
        <v>1.9694100000000001</v>
      </c>
      <c r="AA17" s="79">
        <v>0</v>
      </c>
      <c r="AB17" s="79">
        <v>0</v>
      </c>
      <c r="AC17" s="79">
        <v>8.58202</v>
      </c>
      <c r="AD17" s="79">
        <v>8316.8173700000007</v>
      </c>
      <c r="AE17" s="79">
        <v>5.3290699999999998</v>
      </c>
      <c r="AF17" s="79">
        <v>198.13466</v>
      </c>
      <c r="AG17" s="79">
        <v>182.57405</v>
      </c>
      <c r="AH17" s="79">
        <v>201.89112</v>
      </c>
      <c r="AI17" s="79">
        <v>112.82696</v>
      </c>
      <c r="AJ17" s="79">
        <v>159.0941</v>
      </c>
      <c r="AK17" s="79">
        <v>7.3261799999999999</v>
      </c>
      <c r="AL17" s="79">
        <v>6.5648299999999997</v>
      </c>
      <c r="AM17" s="79">
        <v>601.44075999999995</v>
      </c>
      <c r="AN17" s="79">
        <v>52.699469999999998</v>
      </c>
      <c r="AO17" s="79">
        <v>10.21466</v>
      </c>
      <c r="AP17" s="79">
        <v>312.51643999999999</v>
      </c>
      <c r="AQ17" s="79">
        <v>34.293889999999998</v>
      </c>
      <c r="AR17" s="79">
        <v>14.229100000000001</v>
      </c>
      <c r="AS17" s="79">
        <v>17.081050000000001</v>
      </c>
      <c r="AT17" s="79">
        <v>4.2959999999999998E-2</v>
      </c>
      <c r="AU17" s="139">
        <v>19.035350000000001</v>
      </c>
      <c r="AV17" s="79">
        <v>162.60748000000001</v>
      </c>
      <c r="AW17" s="79">
        <v>205.60337000000001</v>
      </c>
      <c r="AX17" s="79">
        <v>3.0999999999999999E-3</v>
      </c>
      <c r="AY17" s="79">
        <v>47.740299999999998</v>
      </c>
      <c r="AZ17" s="79">
        <v>13.997780000000001</v>
      </c>
      <c r="BA17" s="79">
        <v>3.0481400000000001</v>
      </c>
      <c r="BB17" s="79">
        <v>5.9603999999999999</v>
      </c>
      <c r="BC17" s="79">
        <v>24.927070000000001</v>
      </c>
      <c r="BD17" s="79">
        <v>118.49091999999999</v>
      </c>
      <c r="BE17" s="79">
        <v>0</v>
      </c>
      <c r="BF17" s="79">
        <v>0</v>
      </c>
      <c r="BG17" s="79">
        <v>0</v>
      </c>
      <c r="BH17" s="79">
        <v>0</v>
      </c>
      <c r="BI17" s="79">
        <v>3.79108</v>
      </c>
      <c r="BJ17" s="79">
        <v>2.6800000000000001E-3</v>
      </c>
      <c r="BK17" s="79">
        <v>191.85232999999999</v>
      </c>
      <c r="BL17" s="79">
        <v>236.19103999999999</v>
      </c>
      <c r="BM17" s="79">
        <v>76.722269999999995</v>
      </c>
      <c r="BN17" s="79">
        <v>0</v>
      </c>
      <c r="BO17" s="79">
        <v>0</v>
      </c>
      <c r="BP17" s="125">
        <v>16904.449080000002</v>
      </c>
      <c r="BQ17" s="126">
        <v>5596.4727599999997</v>
      </c>
      <c r="BR17" s="126">
        <v>0</v>
      </c>
      <c r="BS17" s="125">
        <v>5596.4727599999997</v>
      </c>
      <c r="BT17" s="126">
        <v>0</v>
      </c>
      <c r="BU17" s="126">
        <v>717.21073000000001</v>
      </c>
      <c r="BV17" s="125">
        <v>717.21073000000001</v>
      </c>
      <c r="BW17" s="126">
        <v>2074.90427</v>
      </c>
      <c r="BX17" s="125">
        <v>8388.5877600000003</v>
      </c>
      <c r="BY17" s="127">
        <v>25293.036840000001</v>
      </c>
      <c r="BZ17" s="103"/>
      <c r="CB17" s="84"/>
    </row>
    <row r="18" spans="1:80" ht="14.25" customHeight="1">
      <c r="A18" s="32" t="s">
        <v>451</v>
      </c>
      <c r="B18" s="21" t="s">
        <v>334</v>
      </c>
      <c r="C18" s="104" t="s">
        <v>128</v>
      </c>
      <c r="D18" s="79">
        <v>225.02134000000001</v>
      </c>
      <c r="E18" s="79">
        <v>35.418529999999997</v>
      </c>
      <c r="F18" s="79">
        <v>39.646380000000001</v>
      </c>
      <c r="G18" s="79">
        <v>68.643889999999999</v>
      </c>
      <c r="H18" s="79">
        <v>4113.41921</v>
      </c>
      <c r="I18" s="79">
        <v>0</v>
      </c>
      <c r="J18" s="79">
        <v>64.914060000000006</v>
      </c>
      <c r="K18" s="79">
        <v>0</v>
      </c>
      <c r="L18" s="79">
        <v>1273.45733</v>
      </c>
      <c r="M18" s="79">
        <v>0</v>
      </c>
      <c r="N18" s="79">
        <v>0</v>
      </c>
      <c r="O18" s="79">
        <v>71.861930000000001</v>
      </c>
      <c r="P18" s="79">
        <v>0</v>
      </c>
      <c r="Q18" s="79">
        <v>1301.30637</v>
      </c>
      <c r="R18" s="79">
        <v>102.23567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32.430019999999999</v>
      </c>
      <c r="AB18" s="79">
        <v>0</v>
      </c>
      <c r="AC18" s="79">
        <v>34.118679999999998</v>
      </c>
      <c r="AD18" s="79">
        <v>444.64953000000003</v>
      </c>
      <c r="AE18" s="79">
        <v>2.86069</v>
      </c>
      <c r="AF18" s="79">
        <v>170.53701000000001</v>
      </c>
      <c r="AG18" s="79">
        <v>214.11967999999999</v>
      </c>
      <c r="AH18" s="79">
        <v>82.082440000000005</v>
      </c>
      <c r="AI18" s="79">
        <v>10.4826</v>
      </c>
      <c r="AJ18" s="79">
        <v>429.30079000000001</v>
      </c>
      <c r="AK18" s="79">
        <v>82.745959999999997</v>
      </c>
      <c r="AL18" s="79">
        <v>105.80667</v>
      </c>
      <c r="AM18" s="79">
        <v>340.19987000000003</v>
      </c>
      <c r="AN18" s="79">
        <v>683.95672999999999</v>
      </c>
      <c r="AO18" s="79">
        <v>338.96562</v>
      </c>
      <c r="AP18" s="79">
        <v>3972.76962</v>
      </c>
      <c r="AQ18" s="79">
        <v>61.219790000000003</v>
      </c>
      <c r="AR18" s="79">
        <v>110.48961</v>
      </c>
      <c r="AS18" s="79">
        <v>35.625030000000002</v>
      </c>
      <c r="AT18" s="79">
        <v>0.26322000000000001</v>
      </c>
      <c r="AU18" s="139">
        <v>39.252589999999998</v>
      </c>
      <c r="AV18" s="79">
        <v>244.53413999999998</v>
      </c>
      <c r="AW18" s="79">
        <v>491.22687000000002</v>
      </c>
      <c r="AX18" s="79">
        <v>8.5410500000000003</v>
      </c>
      <c r="AY18" s="79">
        <v>372.91577999999998</v>
      </c>
      <c r="AZ18" s="79">
        <v>167.00586999999999</v>
      </c>
      <c r="BA18" s="79">
        <v>1.58839</v>
      </c>
      <c r="BB18" s="79">
        <v>1.839E-2</v>
      </c>
      <c r="BC18" s="79">
        <v>569.34675000000004</v>
      </c>
      <c r="BD18" s="79">
        <v>459.92456000000004</v>
      </c>
      <c r="BE18" s="79">
        <v>2247.8875600000001</v>
      </c>
      <c r="BF18" s="79">
        <v>12.181839999999999</v>
      </c>
      <c r="BG18" s="79">
        <v>8.1777899999999999</v>
      </c>
      <c r="BH18" s="79">
        <v>2.80599</v>
      </c>
      <c r="BI18" s="79">
        <v>28.310209999999998</v>
      </c>
      <c r="BJ18" s="79">
        <v>2.32795</v>
      </c>
      <c r="BK18" s="79">
        <v>112.82446</v>
      </c>
      <c r="BL18" s="79">
        <v>29.781230000000001</v>
      </c>
      <c r="BM18" s="79">
        <v>98.427660000000003</v>
      </c>
      <c r="BN18" s="79">
        <v>0</v>
      </c>
      <c r="BO18" s="79">
        <v>0</v>
      </c>
      <c r="BP18" s="125">
        <v>19345.627350000002</v>
      </c>
      <c r="BQ18" s="126">
        <v>4941.31412</v>
      </c>
      <c r="BR18" s="126">
        <v>0</v>
      </c>
      <c r="BS18" s="125">
        <v>4941.31412</v>
      </c>
      <c r="BT18" s="126">
        <v>0</v>
      </c>
      <c r="BU18" s="126">
        <v>773.53615000000002</v>
      </c>
      <c r="BV18" s="125">
        <v>773.53615000000002</v>
      </c>
      <c r="BW18" s="126">
        <v>1304.30198</v>
      </c>
      <c r="BX18" s="125">
        <v>7019.1522500000001</v>
      </c>
      <c r="BY18" s="127">
        <v>26364.779600000002</v>
      </c>
      <c r="BZ18" s="103"/>
      <c r="CB18" s="84"/>
    </row>
    <row r="19" spans="1:80" ht="14.25" customHeight="1">
      <c r="A19" s="32" t="s">
        <v>452</v>
      </c>
      <c r="B19" s="21" t="s">
        <v>335</v>
      </c>
      <c r="C19" s="104" t="s">
        <v>129</v>
      </c>
      <c r="D19" s="79">
        <v>5.4120000000000001E-2</v>
      </c>
      <c r="E19" s="79">
        <v>4.0000000000000003E-5</v>
      </c>
      <c r="F19" s="79">
        <v>8.2799999999999992E-3</v>
      </c>
      <c r="G19" s="79">
        <v>2.6015800000000002</v>
      </c>
      <c r="H19" s="79">
        <v>10.60211</v>
      </c>
      <c r="I19" s="79">
        <v>144.24673000000001</v>
      </c>
      <c r="J19" s="79">
        <v>2.989E-2</v>
      </c>
      <c r="K19" s="79">
        <v>73.507689999999997</v>
      </c>
      <c r="L19" s="79">
        <v>441.51575000000003</v>
      </c>
      <c r="M19" s="79">
        <v>0</v>
      </c>
      <c r="N19" s="79">
        <v>6.8099999999999994E-2</v>
      </c>
      <c r="O19" s="79">
        <v>1.4697199999999999</v>
      </c>
      <c r="P19" s="79">
        <v>4.5178599999999998</v>
      </c>
      <c r="Q19" s="79">
        <v>4.8081300000000002</v>
      </c>
      <c r="R19" s="79">
        <v>0.26280999999999999</v>
      </c>
      <c r="S19" s="79">
        <v>16.30781</v>
      </c>
      <c r="T19" s="79">
        <v>0</v>
      </c>
      <c r="U19" s="79">
        <v>3.4755400000000001</v>
      </c>
      <c r="V19" s="79">
        <v>0</v>
      </c>
      <c r="W19" s="79">
        <v>0</v>
      </c>
      <c r="X19" s="79">
        <v>0</v>
      </c>
      <c r="Y19" s="79">
        <v>4.9664699999999993</v>
      </c>
      <c r="Z19" s="79">
        <v>0</v>
      </c>
      <c r="AA19" s="79">
        <v>8.8500000000000002E-3</v>
      </c>
      <c r="AB19" s="79">
        <v>0</v>
      </c>
      <c r="AC19" s="79">
        <v>4.9436699999999991</v>
      </c>
      <c r="AD19" s="79">
        <v>10.496530000000002</v>
      </c>
      <c r="AE19" s="79">
        <v>0.39344000000000001</v>
      </c>
      <c r="AF19" s="79">
        <v>132.51775000000001</v>
      </c>
      <c r="AG19" s="79">
        <v>1441.98352</v>
      </c>
      <c r="AH19" s="79">
        <v>0.87799000000000005</v>
      </c>
      <c r="AI19" s="79">
        <v>1.992E-2</v>
      </c>
      <c r="AJ19" s="79">
        <v>8.9999999999999998E-4</v>
      </c>
      <c r="AK19" s="79">
        <v>32.214919999999999</v>
      </c>
      <c r="AL19" s="79">
        <v>51.556840000000001</v>
      </c>
      <c r="AM19" s="79">
        <v>19.690059999999999</v>
      </c>
      <c r="AN19" s="79">
        <v>82.197919999999996</v>
      </c>
      <c r="AO19" s="79">
        <v>351.15302000000003</v>
      </c>
      <c r="AP19" s="79">
        <v>4976.5877499999997</v>
      </c>
      <c r="AQ19" s="79">
        <v>1.41414</v>
      </c>
      <c r="AR19" s="79">
        <v>23.38636</v>
      </c>
      <c r="AS19" s="79">
        <v>12.271240000000001</v>
      </c>
      <c r="AT19" s="79">
        <v>2.5940000000000001E-2</v>
      </c>
      <c r="AU19" s="139">
        <v>94.816580000000002</v>
      </c>
      <c r="AV19" s="79">
        <v>260.54408999999998</v>
      </c>
      <c r="AW19" s="79">
        <v>105.49386</v>
      </c>
      <c r="AX19" s="79">
        <v>8.9300000000000004E-2</v>
      </c>
      <c r="AY19" s="79">
        <v>117.56086000000001</v>
      </c>
      <c r="AZ19" s="79">
        <v>7.6787799999999997</v>
      </c>
      <c r="BA19" s="79">
        <v>0.21465000000000001</v>
      </c>
      <c r="BB19" s="79">
        <v>0</v>
      </c>
      <c r="BC19" s="79">
        <v>184.53211999999999</v>
      </c>
      <c r="BD19" s="79">
        <v>110.74793000000001</v>
      </c>
      <c r="BE19" s="79">
        <v>0</v>
      </c>
      <c r="BF19" s="79">
        <v>0</v>
      </c>
      <c r="BG19" s="79">
        <v>57.327599999999997</v>
      </c>
      <c r="BH19" s="79">
        <v>0.11604</v>
      </c>
      <c r="BI19" s="79">
        <v>9.0771900000000016</v>
      </c>
      <c r="BJ19" s="79">
        <v>40.527349999999998</v>
      </c>
      <c r="BK19" s="79">
        <v>18.990500000000001</v>
      </c>
      <c r="BL19" s="79">
        <v>5.9435900000000004</v>
      </c>
      <c r="BM19" s="79">
        <v>117.34907</v>
      </c>
      <c r="BN19" s="79">
        <v>0</v>
      </c>
      <c r="BO19" s="79">
        <v>0</v>
      </c>
      <c r="BP19" s="125">
        <v>8981.1929000000018</v>
      </c>
      <c r="BQ19" s="126">
        <v>0</v>
      </c>
      <c r="BR19" s="126">
        <v>1.1196900000000001</v>
      </c>
      <c r="BS19" s="125">
        <v>1.1196900000000001</v>
      </c>
      <c r="BT19" s="126">
        <v>0</v>
      </c>
      <c r="BU19" s="126">
        <v>22.992290000000001</v>
      </c>
      <c r="BV19" s="125">
        <v>22.992290000000001</v>
      </c>
      <c r="BW19" s="126">
        <v>0.2306</v>
      </c>
      <c r="BX19" s="125">
        <v>24.342580000000002</v>
      </c>
      <c r="BY19" s="127">
        <v>9005.5354800000023</v>
      </c>
      <c r="BZ19" s="103"/>
      <c r="CB19" s="84"/>
    </row>
    <row r="20" spans="1:80" ht="14.25" customHeight="1">
      <c r="A20" s="32" t="s">
        <v>453</v>
      </c>
      <c r="B20" s="21" t="s">
        <v>363</v>
      </c>
      <c r="C20" s="104" t="s">
        <v>130</v>
      </c>
      <c r="D20" s="79">
        <v>1626.2925299999999</v>
      </c>
      <c r="E20" s="79">
        <v>116.68076000000001</v>
      </c>
      <c r="F20" s="79">
        <v>2897.8088400000001</v>
      </c>
      <c r="G20" s="79">
        <v>7961.8601699999999</v>
      </c>
      <c r="H20" s="79">
        <v>820.95156999999995</v>
      </c>
      <c r="I20" s="79">
        <v>185.96346</v>
      </c>
      <c r="J20" s="79">
        <v>363.13110999999998</v>
      </c>
      <c r="K20" s="79">
        <v>0.13686999999999999</v>
      </c>
      <c r="L20" s="79">
        <v>4.8408600000000002</v>
      </c>
      <c r="M20" s="79">
        <v>0</v>
      </c>
      <c r="N20" s="79">
        <v>0</v>
      </c>
      <c r="O20" s="79">
        <v>19.64846</v>
      </c>
      <c r="P20" s="79">
        <v>75.325810000000004</v>
      </c>
      <c r="Q20" s="79">
        <v>7313.7569400000002</v>
      </c>
      <c r="R20" s="79">
        <v>0</v>
      </c>
      <c r="S20" s="79">
        <v>3057.4621099999999</v>
      </c>
      <c r="T20" s="79">
        <v>0</v>
      </c>
      <c r="U20" s="79">
        <v>0</v>
      </c>
      <c r="V20" s="79">
        <v>0</v>
      </c>
      <c r="W20" s="79">
        <v>382.21561000000003</v>
      </c>
      <c r="X20" s="79">
        <v>0</v>
      </c>
      <c r="Y20" s="79">
        <v>0</v>
      </c>
      <c r="Z20" s="79">
        <v>0.95631999999999995</v>
      </c>
      <c r="AA20" s="79">
        <v>0</v>
      </c>
      <c r="AB20" s="79">
        <v>0</v>
      </c>
      <c r="AC20" s="79">
        <v>1613.6103499999999</v>
      </c>
      <c r="AD20" s="79">
        <v>20966.805409999997</v>
      </c>
      <c r="AE20" s="79">
        <v>980.85756000000003</v>
      </c>
      <c r="AF20" s="79">
        <v>7634.9454599999999</v>
      </c>
      <c r="AG20" s="79">
        <v>3720.3189400000001</v>
      </c>
      <c r="AH20" s="79">
        <v>5443.2538999999997</v>
      </c>
      <c r="AI20" s="79">
        <v>288.54459000000003</v>
      </c>
      <c r="AJ20" s="79">
        <v>7.97234</v>
      </c>
      <c r="AK20" s="79">
        <v>1850.4756500000001</v>
      </c>
      <c r="AL20" s="79">
        <v>871.43259</v>
      </c>
      <c r="AM20" s="79">
        <v>4537.2388199999996</v>
      </c>
      <c r="AN20" s="79">
        <v>22.27176</v>
      </c>
      <c r="AO20" s="79">
        <v>1667.62599</v>
      </c>
      <c r="AP20" s="79">
        <v>1986.1009100000001</v>
      </c>
      <c r="AQ20" s="79">
        <v>481.64893999999998</v>
      </c>
      <c r="AR20" s="79">
        <v>126.21952</v>
      </c>
      <c r="AS20" s="79">
        <v>266.68052</v>
      </c>
      <c r="AT20" s="79">
        <v>0.65171000000000001</v>
      </c>
      <c r="AU20" s="139">
        <v>817.94154000000003</v>
      </c>
      <c r="AV20" s="79">
        <v>1911.9103</v>
      </c>
      <c r="AW20" s="79">
        <v>2391.3561800000002</v>
      </c>
      <c r="AX20" s="79">
        <v>293.83460000000002</v>
      </c>
      <c r="AY20" s="79">
        <v>513.07479000000001</v>
      </c>
      <c r="AZ20" s="79">
        <v>306.03962999999999</v>
      </c>
      <c r="BA20" s="79">
        <v>44.389249999999997</v>
      </c>
      <c r="BB20" s="79">
        <v>0</v>
      </c>
      <c r="BC20" s="79">
        <v>2090.4685199999999</v>
      </c>
      <c r="BD20" s="79">
        <v>2351.8098999999997</v>
      </c>
      <c r="BE20" s="79">
        <v>1853.56457</v>
      </c>
      <c r="BF20" s="79">
        <v>50.566229999999997</v>
      </c>
      <c r="BG20" s="79">
        <v>336.96911</v>
      </c>
      <c r="BH20" s="79">
        <v>13.601210000000002</v>
      </c>
      <c r="BI20" s="79">
        <v>53.306940000000004</v>
      </c>
      <c r="BJ20" s="79">
        <v>5.0709400000000002</v>
      </c>
      <c r="BK20" s="79">
        <v>305.61216000000002</v>
      </c>
      <c r="BL20" s="79">
        <v>95.889709999999994</v>
      </c>
      <c r="BM20" s="79">
        <v>5.2622200000000001</v>
      </c>
      <c r="BN20" s="79">
        <v>0</v>
      </c>
      <c r="BO20" s="79">
        <v>0</v>
      </c>
      <c r="BP20" s="125">
        <v>90734.35417999998</v>
      </c>
      <c r="BQ20" s="126">
        <v>26247.701440000001</v>
      </c>
      <c r="BR20" s="126">
        <v>0</v>
      </c>
      <c r="BS20" s="125">
        <v>26247.701440000001</v>
      </c>
      <c r="BT20" s="126">
        <v>2891.7665000000002</v>
      </c>
      <c r="BU20" s="126">
        <v>1128.28466</v>
      </c>
      <c r="BV20" s="125">
        <v>4020.05116</v>
      </c>
      <c r="BW20" s="126">
        <v>6143.0399600000001</v>
      </c>
      <c r="BX20" s="125">
        <v>36410.792560000002</v>
      </c>
      <c r="BY20" s="127">
        <v>127145.14673999998</v>
      </c>
      <c r="BZ20" s="103"/>
      <c r="CB20" s="84"/>
    </row>
    <row r="21" spans="1:80" ht="14.25" customHeight="1">
      <c r="A21" s="32" t="s">
        <v>454</v>
      </c>
      <c r="B21" s="21" t="s">
        <v>336</v>
      </c>
      <c r="C21" s="104" t="s">
        <v>131</v>
      </c>
      <c r="D21" s="79">
        <v>3626.029</v>
      </c>
      <c r="E21" s="79">
        <v>369.05151999999998</v>
      </c>
      <c r="F21" s="79">
        <v>21.81053</v>
      </c>
      <c r="G21" s="79">
        <v>3461.5763200000001</v>
      </c>
      <c r="H21" s="79">
        <v>4749.7889399999995</v>
      </c>
      <c r="I21" s="79">
        <v>0</v>
      </c>
      <c r="J21" s="79">
        <v>1010.63801</v>
      </c>
      <c r="K21" s="79">
        <v>0</v>
      </c>
      <c r="L21" s="79">
        <v>227.19962000000001</v>
      </c>
      <c r="M21" s="79">
        <v>0</v>
      </c>
      <c r="N21" s="79">
        <v>0</v>
      </c>
      <c r="O21" s="79">
        <v>588.05349000000001</v>
      </c>
      <c r="P21" s="79">
        <v>0</v>
      </c>
      <c r="Q21" s="79">
        <v>3731.36573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0.30565999999999999</v>
      </c>
      <c r="AA21" s="79">
        <v>0</v>
      </c>
      <c r="AB21" s="79">
        <v>0</v>
      </c>
      <c r="AC21" s="79">
        <v>1981.5419400000001</v>
      </c>
      <c r="AD21" s="79">
        <v>6093.3475799999997</v>
      </c>
      <c r="AE21" s="79">
        <v>76.641170000000002</v>
      </c>
      <c r="AF21" s="79">
        <v>116.42346999999999</v>
      </c>
      <c r="AG21" s="79">
        <v>321.53994999999998</v>
      </c>
      <c r="AH21" s="79">
        <v>769.85239999999999</v>
      </c>
      <c r="AI21" s="79">
        <v>455.33053999999998</v>
      </c>
      <c r="AJ21" s="79">
        <v>0.51824999999999999</v>
      </c>
      <c r="AK21" s="79">
        <v>97.231080000000006</v>
      </c>
      <c r="AL21" s="79">
        <v>21.627849999999999</v>
      </c>
      <c r="AM21" s="79">
        <v>1569.3632600000001</v>
      </c>
      <c r="AN21" s="79">
        <v>66.556619999999995</v>
      </c>
      <c r="AO21" s="79">
        <v>82.922299999999993</v>
      </c>
      <c r="AP21" s="79">
        <v>328.10082999999997</v>
      </c>
      <c r="AQ21" s="79">
        <v>560.91831000000002</v>
      </c>
      <c r="AR21" s="79">
        <v>48.531799999999997</v>
      </c>
      <c r="AS21" s="79">
        <v>192.29095000000001</v>
      </c>
      <c r="AT21" s="79">
        <v>9.2017199999999999</v>
      </c>
      <c r="AU21" s="139">
        <v>113.43665</v>
      </c>
      <c r="AV21" s="79">
        <v>154.82203000000001</v>
      </c>
      <c r="AW21" s="79">
        <v>847.27665000000002</v>
      </c>
      <c r="AX21" s="79">
        <v>12.975720000000001</v>
      </c>
      <c r="AY21" s="79">
        <v>182.07634999999999</v>
      </c>
      <c r="AZ21" s="79">
        <v>408.95572000000004</v>
      </c>
      <c r="BA21" s="79">
        <v>93.100170000000006</v>
      </c>
      <c r="BB21" s="79">
        <v>13.983140000000001</v>
      </c>
      <c r="BC21" s="79">
        <v>183.73222999999999</v>
      </c>
      <c r="BD21" s="79">
        <v>566.57510000000002</v>
      </c>
      <c r="BE21" s="79">
        <v>336.34938</v>
      </c>
      <c r="BF21" s="79">
        <v>95.789019999999994</v>
      </c>
      <c r="BG21" s="79">
        <v>127.82077</v>
      </c>
      <c r="BH21" s="79">
        <v>13.791779999999999</v>
      </c>
      <c r="BI21" s="79">
        <v>99.011380000000003</v>
      </c>
      <c r="BJ21" s="79">
        <v>29.06823</v>
      </c>
      <c r="BK21" s="79">
        <v>379.87045999999998</v>
      </c>
      <c r="BL21" s="79">
        <v>53.697099999999999</v>
      </c>
      <c r="BM21" s="79">
        <v>80.711969999999994</v>
      </c>
      <c r="BN21" s="79">
        <v>0</v>
      </c>
      <c r="BO21" s="79">
        <v>0</v>
      </c>
      <c r="BP21" s="125">
        <v>34370.802689999997</v>
      </c>
      <c r="BQ21" s="126">
        <v>44896.528469999997</v>
      </c>
      <c r="BR21" s="126">
        <v>0</v>
      </c>
      <c r="BS21" s="125">
        <v>44896.528469999997</v>
      </c>
      <c r="BT21" s="126">
        <v>0</v>
      </c>
      <c r="BU21" s="126">
        <v>1931.94417</v>
      </c>
      <c r="BV21" s="125">
        <v>1931.94417</v>
      </c>
      <c r="BW21" s="126">
        <v>4974.2974400000003</v>
      </c>
      <c r="BX21" s="125">
        <v>51802.770080000002</v>
      </c>
      <c r="BY21" s="127">
        <v>86173.572769999999</v>
      </c>
      <c r="BZ21" s="103"/>
      <c r="CB21" s="84"/>
    </row>
    <row r="22" spans="1:80" ht="14.25" customHeight="1">
      <c r="A22" s="32" t="s">
        <v>455</v>
      </c>
      <c r="B22" s="21" t="s">
        <v>364</v>
      </c>
      <c r="C22" s="104" t="s">
        <v>132</v>
      </c>
      <c r="D22" s="79">
        <v>1468.0589199999999</v>
      </c>
      <c r="E22" s="79">
        <v>1.0397799999999999</v>
      </c>
      <c r="F22" s="79">
        <v>87.554900000000004</v>
      </c>
      <c r="G22" s="79">
        <v>141.37583999999998</v>
      </c>
      <c r="H22" s="79">
        <v>296.43272999999999</v>
      </c>
      <c r="I22" s="79">
        <v>118.07392</v>
      </c>
      <c r="J22" s="79">
        <v>0</v>
      </c>
      <c r="K22" s="79">
        <v>0</v>
      </c>
      <c r="L22" s="79">
        <v>0.34242</v>
      </c>
      <c r="M22" s="79">
        <v>0</v>
      </c>
      <c r="N22" s="79">
        <v>0</v>
      </c>
      <c r="O22" s="79">
        <v>559.96239000000003</v>
      </c>
      <c r="P22" s="79">
        <v>6.4189999999999997E-2</v>
      </c>
      <c r="Q22" s="79">
        <v>4.5487000000000002</v>
      </c>
      <c r="R22" s="79">
        <v>2.04956</v>
      </c>
      <c r="S22" s="79">
        <v>36.490029999999997</v>
      </c>
      <c r="T22" s="79">
        <v>0</v>
      </c>
      <c r="U22" s="79">
        <v>0</v>
      </c>
      <c r="V22" s="79">
        <v>0</v>
      </c>
      <c r="W22" s="79">
        <v>0</v>
      </c>
      <c r="X22" s="79">
        <v>1.1140000000000001E-2</v>
      </c>
      <c r="Y22" s="79">
        <v>0</v>
      </c>
      <c r="Z22" s="79">
        <v>0.36226000000000003</v>
      </c>
      <c r="AA22" s="79">
        <v>0</v>
      </c>
      <c r="AB22" s="79">
        <v>0</v>
      </c>
      <c r="AC22" s="79">
        <v>86.681950000000001</v>
      </c>
      <c r="AD22" s="79">
        <v>82.760590000000008</v>
      </c>
      <c r="AE22" s="79">
        <v>1.0541100000000001</v>
      </c>
      <c r="AF22" s="79">
        <v>55.110579999999999</v>
      </c>
      <c r="AG22" s="79">
        <v>544.88439000000005</v>
      </c>
      <c r="AH22" s="79">
        <v>16.260950000000001</v>
      </c>
      <c r="AI22" s="79">
        <v>1.239E-2</v>
      </c>
      <c r="AJ22" s="79">
        <v>58.278500000000001</v>
      </c>
      <c r="AK22" s="79">
        <v>52.213659999999997</v>
      </c>
      <c r="AL22" s="79">
        <v>25.518190000000001</v>
      </c>
      <c r="AM22" s="79">
        <v>131.21042</v>
      </c>
      <c r="AN22" s="79">
        <v>74.646969999999996</v>
      </c>
      <c r="AO22" s="79">
        <v>28.034300000000002</v>
      </c>
      <c r="AP22" s="79">
        <v>378.16512</v>
      </c>
      <c r="AQ22" s="79">
        <v>0.45275000000000004</v>
      </c>
      <c r="AR22" s="79">
        <v>14.26924</v>
      </c>
      <c r="AS22" s="79">
        <v>7.0123499999999996</v>
      </c>
      <c r="AT22" s="79">
        <v>1.9310000000000001E-2</v>
      </c>
      <c r="AU22" s="139">
        <v>11.04982</v>
      </c>
      <c r="AV22" s="79">
        <v>49.285969999999999</v>
      </c>
      <c r="AW22" s="79">
        <v>218.90747999999999</v>
      </c>
      <c r="AX22" s="79">
        <v>3.3098200000000002</v>
      </c>
      <c r="AY22" s="79">
        <v>76.7286</v>
      </c>
      <c r="AZ22" s="79">
        <v>34.62623</v>
      </c>
      <c r="BA22" s="79">
        <v>41.056350000000002</v>
      </c>
      <c r="BB22" s="79">
        <v>0</v>
      </c>
      <c r="BC22" s="79">
        <v>104.93601</v>
      </c>
      <c r="BD22" s="79">
        <v>244.03888000000001</v>
      </c>
      <c r="BE22" s="79">
        <v>1467.76513</v>
      </c>
      <c r="BF22" s="79">
        <v>3.1811400000000001</v>
      </c>
      <c r="BG22" s="79">
        <v>6928.6073500000002</v>
      </c>
      <c r="BH22" s="79">
        <v>5.6201299999999996</v>
      </c>
      <c r="BI22" s="79">
        <v>19.189959999999999</v>
      </c>
      <c r="BJ22" s="79">
        <v>3.2063299999999999</v>
      </c>
      <c r="BK22" s="79">
        <v>210.51123999999999</v>
      </c>
      <c r="BL22" s="79">
        <v>19.281459999999999</v>
      </c>
      <c r="BM22" s="79">
        <v>4.9082999999999997</v>
      </c>
      <c r="BN22" s="79">
        <v>0</v>
      </c>
      <c r="BO22" s="79">
        <v>0</v>
      </c>
      <c r="BP22" s="125">
        <v>13719.162749999998</v>
      </c>
      <c r="BQ22" s="126">
        <v>34265.432610000003</v>
      </c>
      <c r="BR22" s="126">
        <v>0</v>
      </c>
      <c r="BS22" s="125">
        <v>34265.432610000003</v>
      </c>
      <c r="BT22" s="126">
        <v>0</v>
      </c>
      <c r="BU22" s="126">
        <v>656.61892</v>
      </c>
      <c r="BV22" s="125">
        <v>656.61892</v>
      </c>
      <c r="BW22" s="126">
        <v>269.97010999999998</v>
      </c>
      <c r="BX22" s="125">
        <v>35192.021640000006</v>
      </c>
      <c r="BY22" s="127">
        <v>48911.184390000002</v>
      </c>
      <c r="BZ22" s="103"/>
      <c r="CB22" s="84"/>
    </row>
    <row r="23" spans="1:80" ht="14.25" customHeight="1">
      <c r="A23" s="32" t="s">
        <v>456</v>
      </c>
      <c r="B23" s="21" t="s">
        <v>337</v>
      </c>
      <c r="C23" s="104" t="s">
        <v>133</v>
      </c>
      <c r="D23" s="79">
        <v>671.66278</v>
      </c>
      <c r="E23" s="79">
        <v>386.81894999999997</v>
      </c>
      <c r="F23" s="79">
        <v>78.417599999999993</v>
      </c>
      <c r="G23" s="79">
        <v>438.83453999999995</v>
      </c>
      <c r="H23" s="79">
        <v>3396.8202000000001</v>
      </c>
      <c r="I23" s="79">
        <v>0</v>
      </c>
      <c r="J23" s="79">
        <v>176.30592999999999</v>
      </c>
      <c r="K23" s="79">
        <v>0</v>
      </c>
      <c r="L23" s="79">
        <v>190.11014</v>
      </c>
      <c r="M23" s="79">
        <v>0</v>
      </c>
      <c r="N23" s="79">
        <v>895.26990999999998</v>
      </c>
      <c r="O23" s="79">
        <v>818.67363</v>
      </c>
      <c r="P23" s="79">
        <v>0</v>
      </c>
      <c r="Q23" s="79">
        <v>1103.72732</v>
      </c>
      <c r="R23" s="79">
        <v>118.18106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34.635089999999998</v>
      </c>
      <c r="AA23" s="79">
        <v>0</v>
      </c>
      <c r="AB23" s="79">
        <v>0</v>
      </c>
      <c r="AC23" s="79">
        <v>598.88246000000004</v>
      </c>
      <c r="AD23" s="79">
        <v>10769.169759999999</v>
      </c>
      <c r="AE23" s="79">
        <v>2169.3185699999999</v>
      </c>
      <c r="AF23" s="79">
        <v>717.69108000000006</v>
      </c>
      <c r="AG23" s="79">
        <v>1517.2512099999999</v>
      </c>
      <c r="AH23" s="79">
        <v>466.44700999999998</v>
      </c>
      <c r="AI23" s="79">
        <v>13.632720000000001</v>
      </c>
      <c r="AJ23" s="79">
        <v>46.312910000000002</v>
      </c>
      <c r="AK23" s="79">
        <v>116.09639</v>
      </c>
      <c r="AL23" s="79">
        <v>93.98366</v>
      </c>
      <c r="AM23" s="79">
        <v>751.70116000000007</v>
      </c>
      <c r="AN23" s="79">
        <v>20.940829999999998</v>
      </c>
      <c r="AO23" s="79">
        <v>83.209029999999998</v>
      </c>
      <c r="AP23" s="79">
        <v>1682.5550599999999</v>
      </c>
      <c r="AQ23" s="79">
        <v>212.54514</v>
      </c>
      <c r="AR23" s="79">
        <v>229.1403</v>
      </c>
      <c r="AS23" s="79">
        <v>160.96322000000001</v>
      </c>
      <c r="AT23" s="79">
        <v>1.81986</v>
      </c>
      <c r="AU23" s="139">
        <v>40.232750000000003</v>
      </c>
      <c r="AV23" s="79">
        <v>164.99784</v>
      </c>
      <c r="AW23" s="79">
        <v>399.23638</v>
      </c>
      <c r="AX23" s="79">
        <v>2.6470699999999998</v>
      </c>
      <c r="AY23" s="79">
        <v>412.84971000000002</v>
      </c>
      <c r="AZ23" s="79">
        <v>87.384140000000002</v>
      </c>
      <c r="BA23" s="79">
        <v>23.921579999999999</v>
      </c>
      <c r="BB23" s="79">
        <v>10.228429999999999</v>
      </c>
      <c r="BC23" s="79">
        <v>48.280090000000001</v>
      </c>
      <c r="BD23" s="79">
        <v>650.94769999999994</v>
      </c>
      <c r="BE23" s="79">
        <v>0</v>
      </c>
      <c r="BF23" s="79">
        <v>0</v>
      </c>
      <c r="BG23" s="79">
        <v>0</v>
      </c>
      <c r="BH23" s="79">
        <v>0</v>
      </c>
      <c r="BI23" s="79">
        <v>37.586889999999997</v>
      </c>
      <c r="BJ23" s="79">
        <v>11.56747</v>
      </c>
      <c r="BK23" s="79">
        <v>266.75447000000003</v>
      </c>
      <c r="BL23" s="79">
        <v>55.127009999999999</v>
      </c>
      <c r="BM23" s="79">
        <v>49.111669999999997</v>
      </c>
      <c r="BN23" s="79">
        <v>0</v>
      </c>
      <c r="BO23" s="79">
        <v>0</v>
      </c>
      <c r="BP23" s="125">
        <v>30221.990719999991</v>
      </c>
      <c r="BQ23" s="126">
        <v>6743.1843200000003</v>
      </c>
      <c r="BR23" s="126">
        <v>0</v>
      </c>
      <c r="BS23" s="125">
        <v>6743.1843200000003</v>
      </c>
      <c r="BT23" s="126">
        <v>2988.50497</v>
      </c>
      <c r="BU23" s="126">
        <v>787.36113</v>
      </c>
      <c r="BV23" s="125">
        <v>3775.8661000000002</v>
      </c>
      <c r="BW23" s="126">
        <v>1282.04376</v>
      </c>
      <c r="BX23" s="125">
        <v>11801.09418</v>
      </c>
      <c r="BY23" s="127">
        <v>42023.084899999987</v>
      </c>
      <c r="BZ23" s="103"/>
      <c r="CB23" s="84"/>
    </row>
    <row r="24" spans="1:80" ht="14.25" customHeight="1">
      <c r="A24" s="32" t="s">
        <v>457</v>
      </c>
      <c r="B24" s="21" t="s">
        <v>338</v>
      </c>
      <c r="C24" s="104" t="s">
        <v>134</v>
      </c>
      <c r="D24" s="79">
        <v>225.86183</v>
      </c>
      <c r="E24" s="79">
        <v>14.16498</v>
      </c>
      <c r="F24" s="79">
        <v>37.640180000000001</v>
      </c>
      <c r="G24" s="79">
        <v>2163.4276500000001</v>
      </c>
      <c r="H24" s="79">
        <v>1382.33591</v>
      </c>
      <c r="I24" s="79">
        <v>55.112659999999998</v>
      </c>
      <c r="J24" s="79">
        <v>183.60168999999999</v>
      </c>
      <c r="K24" s="79">
        <v>56.241930000000004</v>
      </c>
      <c r="L24" s="79">
        <v>16.688469999999999</v>
      </c>
      <c r="M24" s="79">
        <v>0</v>
      </c>
      <c r="N24" s="79">
        <v>827.23823000000004</v>
      </c>
      <c r="O24" s="79">
        <v>675.68448999999998</v>
      </c>
      <c r="P24" s="79">
        <v>0</v>
      </c>
      <c r="Q24" s="79">
        <v>10392.668009999999</v>
      </c>
      <c r="R24" s="79">
        <v>0</v>
      </c>
      <c r="S24" s="79">
        <v>3303.0844900000002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46.698549999999997</v>
      </c>
      <c r="Z24" s="79">
        <v>348.37851000000001</v>
      </c>
      <c r="AA24" s="79">
        <v>1701.0087100000001</v>
      </c>
      <c r="AB24" s="79">
        <v>0</v>
      </c>
      <c r="AC24" s="79">
        <v>66.306560000000005</v>
      </c>
      <c r="AD24" s="79">
        <v>54025.827319999997</v>
      </c>
      <c r="AE24" s="79">
        <v>24.194210000000002</v>
      </c>
      <c r="AF24" s="79">
        <v>743.99171000000001</v>
      </c>
      <c r="AG24" s="79">
        <v>5745.8244999999997</v>
      </c>
      <c r="AH24" s="79">
        <v>605.66750000000002</v>
      </c>
      <c r="AI24" s="79">
        <v>34.08755</v>
      </c>
      <c r="AJ24" s="79">
        <v>0</v>
      </c>
      <c r="AK24" s="79">
        <v>17.357669999999999</v>
      </c>
      <c r="AL24" s="79">
        <v>6.2445000000000004</v>
      </c>
      <c r="AM24" s="79">
        <v>796.26483999999994</v>
      </c>
      <c r="AN24" s="79">
        <v>7.5873400000000002</v>
      </c>
      <c r="AO24" s="79">
        <v>214.39143999999999</v>
      </c>
      <c r="AP24" s="79">
        <v>449.07709</v>
      </c>
      <c r="AQ24" s="79">
        <v>36.759240000000005</v>
      </c>
      <c r="AR24" s="79">
        <v>49.262320000000003</v>
      </c>
      <c r="AS24" s="79">
        <v>71.726500000000001</v>
      </c>
      <c r="AT24" s="79">
        <v>0.15004000000000001</v>
      </c>
      <c r="AU24" s="139">
        <v>71.907259999999994</v>
      </c>
      <c r="AV24" s="79">
        <v>329.30538000000001</v>
      </c>
      <c r="AW24" s="79">
        <v>676.85271999999998</v>
      </c>
      <c r="AX24" s="79">
        <v>8.0722900000000006</v>
      </c>
      <c r="AY24" s="79">
        <v>41.439120000000003</v>
      </c>
      <c r="AZ24" s="79">
        <v>20.856559999999998</v>
      </c>
      <c r="BA24" s="79">
        <v>7.0251200000000003</v>
      </c>
      <c r="BB24" s="79">
        <v>6.8144799999999996</v>
      </c>
      <c r="BC24" s="79">
        <v>75.761589999999998</v>
      </c>
      <c r="BD24" s="79">
        <v>79.365110000000001</v>
      </c>
      <c r="BE24" s="79">
        <v>151.96976000000001</v>
      </c>
      <c r="BF24" s="79">
        <v>27.560220000000001</v>
      </c>
      <c r="BG24" s="79">
        <v>32.462769999999999</v>
      </c>
      <c r="BH24" s="79">
        <v>1.37704</v>
      </c>
      <c r="BI24" s="79">
        <v>8.4258999999999986</v>
      </c>
      <c r="BJ24" s="79">
        <v>0.79178000000000004</v>
      </c>
      <c r="BK24" s="79">
        <v>433.72097000000002</v>
      </c>
      <c r="BL24" s="79">
        <v>135.85001</v>
      </c>
      <c r="BM24" s="79">
        <v>39.421239999999997</v>
      </c>
      <c r="BN24" s="79">
        <v>0</v>
      </c>
      <c r="BO24" s="79">
        <v>0</v>
      </c>
      <c r="BP24" s="125">
        <v>86473.535940000002</v>
      </c>
      <c r="BQ24" s="126">
        <v>1241.93028</v>
      </c>
      <c r="BR24" s="126">
        <v>0</v>
      </c>
      <c r="BS24" s="125">
        <v>1241.93028</v>
      </c>
      <c r="BT24" s="126">
        <v>484.55579999999998</v>
      </c>
      <c r="BU24" s="126">
        <v>2058.2474699999998</v>
      </c>
      <c r="BV24" s="125">
        <v>2542.8032699999999</v>
      </c>
      <c r="BW24" s="126">
        <v>10279.91192</v>
      </c>
      <c r="BX24" s="125">
        <v>14064.645470000001</v>
      </c>
      <c r="BY24" s="127">
        <v>100538.18141</v>
      </c>
      <c r="BZ24" s="103"/>
      <c r="CB24" s="84"/>
    </row>
    <row r="25" spans="1:80" ht="14.25" customHeight="1">
      <c r="A25" s="32" t="s">
        <v>458</v>
      </c>
      <c r="B25" s="21" t="s">
        <v>365</v>
      </c>
      <c r="C25" s="104" t="s">
        <v>135</v>
      </c>
      <c r="D25" s="79">
        <v>50.402979999999999</v>
      </c>
      <c r="E25" s="79">
        <v>4.7925199999999997</v>
      </c>
      <c r="F25" s="79">
        <v>9.1516000000000002</v>
      </c>
      <c r="G25" s="79">
        <v>7804.0047800000002</v>
      </c>
      <c r="H25" s="79">
        <v>272.19289000000003</v>
      </c>
      <c r="I25" s="79">
        <v>716.64613999999995</v>
      </c>
      <c r="J25" s="79">
        <v>660.68541000000005</v>
      </c>
      <c r="K25" s="79">
        <v>969.55506000000003</v>
      </c>
      <c r="L25" s="79">
        <v>896.18454999999994</v>
      </c>
      <c r="M25" s="79">
        <v>6.46774</v>
      </c>
      <c r="N25" s="79">
        <v>0</v>
      </c>
      <c r="O25" s="79">
        <v>48.439070000000001</v>
      </c>
      <c r="P25" s="79">
        <v>4329.9193699999996</v>
      </c>
      <c r="Q25" s="79">
        <v>1018.74439</v>
      </c>
      <c r="R25" s="79">
        <v>7.8691800000000001</v>
      </c>
      <c r="S25" s="79">
        <v>0</v>
      </c>
      <c r="T25" s="79">
        <v>0</v>
      </c>
      <c r="U25" s="79">
        <v>0</v>
      </c>
      <c r="V25" s="79">
        <v>0</v>
      </c>
      <c r="W25" s="79">
        <v>1213.2595799999999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6241.2405099999996</v>
      </c>
      <c r="AD25" s="79">
        <v>18144.921020000002</v>
      </c>
      <c r="AE25" s="79">
        <v>12.71214</v>
      </c>
      <c r="AF25" s="79">
        <v>249.85594</v>
      </c>
      <c r="AG25" s="79">
        <v>1831.52521</v>
      </c>
      <c r="AH25" s="79">
        <v>459.97001999999998</v>
      </c>
      <c r="AI25" s="79">
        <v>155.28334000000001</v>
      </c>
      <c r="AJ25" s="79">
        <v>0</v>
      </c>
      <c r="AK25" s="79">
        <v>205.85176000000001</v>
      </c>
      <c r="AL25" s="79">
        <v>153.86213000000001</v>
      </c>
      <c r="AM25" s="79">
        <v>217.35236</v>
      </c>
      <c r="AN25" s="79">
        <v>2.9157799999999998</v>
      </c>
      <c r="AO25" s="79">
        <v>2091.4667099999997</v>
      </c>
      <c r="AP25" s="79">
        <v>485.40719999999999</v>
      </c>
      <c r="AQ25" s="79">
        <v>1435.2151900000001</v>
      </c>
      <c r="AR25" s="79">
        <v>98.629580000000004</v>
      </c>
      <c r="AS25" s="79">
        <v>23.70027</v>
      </c>
      <c r="AT25" s="79">
        <v>5.3929999999999999E-2</v>
      </c>
      <c r="AU25" s="139">
        <v>28.98179</v>
      </c>
      <c r="AV25" s="79">
        <v>1640.78629</v>
      </c>
      <c r="AW25" s="79">
        <v>515.81800999999996</v>
      </c>
      <c r="AX25" s="79">
        <v>0</v>
      </c>
      <c r="AY25" s="79">
        <v>514.14954999999998</v>
      </c>
      <c r="AZ25" s="79">
        <v>205.42281000000003</v>
      </c>
      <c r="BA25" s="79">
        <v>18.870560000000001</v>
      </c>
      <c r="BB25" s="79">
        <v>41.405529999999999</v>
      </c>
      <c r="BC25" s="79">
        <v>6.1682800000000002</v>
      </c>
      <c r="BD25" s="79">
        <v>350.92063999999999</v>
      </c>
      <c r="BE25" s="79">
        <v>0</v>
      </c>
      <c r="BF25" s="79">
        <v>0</v>
      </c>
      <c r="BG25" s="79">
        <v>0</v>
      </c>
      <c r="BH25" s="79">
        <v>0</v>
      </c>
      <c r="BI25" s="79">
        <v>6.576649999999999</v>
      </c>
      <c r="BJ25" s="79">
        <v>0</v>
      </c>
      <c r="BK25" s="79">
        <v>79.802229999999994</v>
      </c>
      <c r="BL25" s="79">
        <v>357.59895999999998</v>
      </c>
      <c r="BM25" s="79">
        <v>21.226510000000001</v>
      </c>
      <c r="BN25" s="79">
        <v>0</v>
      </c>
      <c r="BO25" s="79">
        <v>0</v>
      </c>
      <c r="BP25" s="125">
        <v>53606.006160000026</v>
      </c>
      <c r="BQ25" s="126">
        <v>371.42349999999999</v>
      </c>
      <c r="BR25" s="126">
        <v>22.601790000000001</v>
      </c>
      <c r="BS25" s="125">
        <v>394.02528999999998</v>
      </c>
      <c r="BT25" s="126">
        <v>554.17909999999995</v>
      </c>
      <c r="BU25" s="126">
        <v>4916.3494300000002</v>
      </c>
      <c r="BV25" s="125">
        <v>5470.5285300000005</v>
      </c>
      <c r="BW25" s="126">
        <v>38613.682110000002</v>
      </c>
      <c r="BX25" s="125">
        <v>44478.235930000003</v>
      </c>
      <c r="BY25" s="127">
        <v>98084.242090000029</v>
      </c>
      <c r="BZ25" s="103"/>
      <c r="CB25" s="84"/>
    </row>
    <row r="26" spans="1:80" ht="14.25" customHeight="1">
      <c r="A26" s="32" t="s">
        <v>459</v>
      </c>
      <c r="B26" s="21" t="s">
        <v>339</v>
      </c>
      <c r="C26" s="104" t="s">
        <v>136</v>
      </c>
      <c r="D26" s="79">
        <v>858.90976000000001</v>
      </c>
      <c r="E26" s="79">
        <v>93.842860000000002</v>
      </c>
      <c r="F26" s="79">
        <v>20.625730000000001</v>
      </c>
      <c r="G26" s="79">
        <v>895.25545</v>
      </c>
      <c r="H26" s="79">
        <v>1618.3556100000001</v>
      </c>
      <c r="I26" s="79">
        <v>0</v>
      </c>
      <c r="J26" s="79">
        <v>221.19284999999999</v>
      </c>
      <c r="K26" s="79">
        <v>0</v>
      </c>
      <c r="L26" s="79">
        <v>99.162130000000005</v>
      </c>
      <c r="M26" s="79">
        <v>0</v>
      </c>
      <c r="N26" s="79">
        <v>0</v>
      </c>
      <c r="O26" s="79">
        <v>19.612760000000002</v>
      </c>
      <c r="P26" s="79">
        <v>0</v>
      </c>
      <c r="Q26" s="79">
        <v>288.5104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534.68167000000005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81.734979999999993</v>
      </c>
      <c r="AD26" s="79">
        <v>11826.834610000002</v>
      </c>
      <c r="AE26" s="79">
        <v>51.025239999999997</v>
      </c>
      <c r="AF26" s="79">
        <v>400.72406999999998</v>
      </c>
      <c r="AG26" s="79">
        <v>247.71745999999999</v>
      </c>
      <c r="AH26" s="79">
        <v>863.02425000000005</v>
      </c>
      <c r="AI26" s="79">
        <v>19.02272</v>
      </c>
      <c r="AJ26" s="79">
        <v>1.57029</v>
      </c>
      <c r="AK26" s="79">
        <v>103.58132999999999</v>
      </c>
      <c r="AL26" s="79">
        <v>100.33446000000001</v>
      </c>
      <c r="AM26" s="79">
        <v>233.79869000000002</v>
      </c>
      <c r="AN26" s="79">
        <v>29.538270000000001</v>
      </c>
      <c r="AO26" s="79">
        <v>91.115080000000006</v>
      </c>
      <c r="AP26" s="79">
        <v>5471.5804799999996</v>
      </c>
      <c r="AQ26" s="79">
        <v>381.21844000000004</v>
      </c>
      <c r="AR26" s="79">
        <v>71.241299999999995</v>
      </c>
      <c r="AS26" s="79">
        <v>119.56408</v>
      </c>
      <c r="AT26" s="79">
        <v>1.26457</v>
      </c>
      <c r="AU26" s="139">
        <v>82.157110000000003</v>
      </c>
      <c r="AV26" s="79">
        <v>98.937690000000003</v>
      </c>
      <c r="AW26" s="79">
        <v>948.75717999999995</v>
      </c>
      <c r="AX26" s="79">
        <v>8.2549999999999998E-2</v>
      </c>
      <c r="AY26" s="79">
        <v>53.814749999999997</v>
      </c>
      <c r="AZ26" s="79">
        <v>139.72465</v>
      </c>
      <c r="BA26" s="79">
        <v>33.466419999999999</v>
      </c>
      <c r="BB26" s="79">
        <v>107.83497</v>
      </c>
      <c r="BC26" s="79">
        <v>93.150540000000007</v>
      </c>
      <c r="BD26" s="79">
        <v>233.83136999999999</v>
      </c>
      <c r="BE26" s="79">
        <v>0</v>
      </c>
      <c r="BF26" s="79">
        <v>0</v>
      </c>
      <c r="BG26" s="79">
        <v>0</v>
      </c>
      <c r="BH26" s="79">
        <v>0</v>
      </c>
      <c r="BI26" s="79">
        <v>8.9154800000000005</v>
      </c>
      <c r="BJ26" s="79">
        <v>4.7742199999999997</v>
      </c>
      <c r="BK26" s="79">
        <v>121.66708</v>
      </c>
      <c r="BL26" s="79">
        <v>180.41963999999999</v>
      </c>
      <c r="BM26" s="79">
        <v>9.8318999999999992</v>
      </c>
      <c r="BN26" s="79">
        <v>0</v>
      </c>
      <c r="BO26" s="79">
        <v>0</v>
      </c>
      <c r="BP26" s="125">
        <v>26862.40509</v>
      </c>
      <c r="BQ26" s="126">
        <v>19564.786250000001</v>
      </c>
      <c r="BR26" s="126">
        <v>0</v>
      </c>
      <c r="BS26" s="125">
        <v>19564.786250000001</v>
      </c>
      <c r="BT26" s="126">
        <v>5817.3598700000002</v>
      </c>
      <c r="BU26" s="126">
        <v>889.96942999999999</v>
      </c>
      <c r="BV26" s="125">
        <v>6707.3293000000003</v>
      </c>
      <c r="BW26" s="126">
        <v>4457.5303700000004</v>
      </c>
      <c r="BX26" s="125">
        <v>30729.645920000003</v>
      </c>
      <c r="BY26" s="127">
        <v>57592.051010000003</v>
      </c>
      <c r="BZ26" s="103"/>
      <c r="CB26" s="84"/>
    </row>
    <row r="27" spans="1:80" ht="14.25" customHeight="1">
      <c r="A27" s="32" t="s">
        <v>460</v>
      </c>
      <c r="B27" s="21" t="s">
        <v>340</v>
      </c>
      <c r="C27" s="104" t="s">
        <v>137</v>
      </c>
      <c r="D27" s="79">
        <v>32.4998</v>
      </c>
      <c r="E27" s="79">
        <v>4.2212100000000001</v>
      </c>
      <c r="F27" s="79">
        <v>2.4497800000000001</v>
      </c>
      <c r="G27" s="79">
        <v>146.98513</v>
      </c>
      <c r="H27" s="79">
        <v>206.64039</v>
      </c>
      <c r="I27" s="79">
        <v>0</v>
      </c>
      <c r="J27" s="79">
        <v>6.9065200000000004</v>
      </c>
      <c r="K27" s="79">
        <v>0</v>
      </c>
      <c r="L27" s="79">
        <v>3.4628299999999999</v>
      </c>
      <c r="M27" s="79">
        <v>17.443290000000001</v>
      </c>
      <c r="N27" s="79">
        <v>0</v>
      </c>
      <c r="O27" s="79">
        <v>6.3011799999999996</v>
      </c>
      <c r="P27" s="79">
        <v>0</v>
      </c>
      <c r="Q27" s="79">
        <v>48.609409999999997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132.40293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6.9891800000000002</v>
      </c>
      <c r="AD27" s="79">
        <v>2269.11375</v>
      </c>
      <c r="AE27" s="79">
        <v>58.282980000000002</v>
      </c>
      <c r="AF27" s="79">
        <v>40.082369999999997</v>
      </c>
      <c r="AG27" s="79">
        <v>360.36932000000002</v>
      </c>
      <c r="AH27" s="79">
        <v>103.29071</v>
      </c>
      <c r="AI27" s="79">
        <v>12.117889999999999</v>
      </c>
      <c r="AJ27" s="79">
        <v>689.37127999999996</v>
      </c>
      <c r="AK27" s="79">
        <v>219.11125000000001</v>
      </c>
      <c r="AL27" s="79">
        <v>363.55381</v>
      </c>
      <c r="AM27" s="79">
        <v>113.63342</v>
      </c>
      <c r="AN27" s="79">
        <v>109.39960000000001</v>
      </c>
      <c r="AO27" s="79">
        <v>358.44646999999998</v>
      </c>
      <c r="AP27" s="79">
        <v>2057.5102700000002</v>
      </c>
      <c r="AQ27" s="79">
        <v>2115.1043300000001</v>
      </c>
      <c r="AR27" s="79">
        <v>251.20743999999999</v>
      </c>
      <c r="AS27" s="79">
        <v>67.691879999999998</v>
      </c>
      <c r="AT27" s="79">
        <v>1.2456400000000001</v>
      </c>
      <c r="AU27" s="139">
        <v>19.480609999999999</v>
      </c>
      <c r="AV27" s="79">
        <v>140.21003999999999</v>
      </c>
      <c r="AW27" s="79">
        <v>184.56085999999999</v>
      </c>
      <c r="AX27" s="79">
        <v>1.3097099999999999</v>
      </c>
      <c r="AY27" s="79">
        <v>47.594639999999998</v>
      </c>
      <c r="AZ27" s="79">
        <v>60.703519999999997</v>
      </c>
      <c r="BA27" s="79">
        <v>9.9282299999999992</v>
      </c>
      <c r="BB27" s="79">
        <v>0.12266000000000001</v>
      </c>
      <c r="BC27" s="79">
        <v>38.724969999999999</v>
      </c>
      <c r="BD27" s="79">
        <v>298.71335999999997</v>
      </c>
      <c r="BE27" s="79">
        <v>0</v>
      </c>
      <c r="BF27" s="79">
        <v>0</v>
      </c>
      <c r="BG27" s="79">
        <v>0</v>
      </c>
      <c r="BH27" s="79">
        <v>0</v>
      </c>
      <c r="BI27" s="79">
        <v>25.343709999999998</v>
      </c>
      <c r="BJ27" s="79">
        <v>21.074870000000001</v>
      </c>
      <c r="BK27" s="79">
        <v>116.00342000000001</v>
      </c>
      <c r="BL27" s="79">
        <v>159.42657</v>
      </c>
      <c r="BM27" s="79">
        <v>45.789250000000003</v>
      </c>
      <c r="BN27" s="79">
        <v>0</v>
      </c>
      <c r="BO27" s="79">
        <v>0</v>
      </c>
      <c r="BP27" s="125">
        <v>10973.430479999997</v>
      </c>
      <c r="BQ27" s="126">
        <v>22708.13005</v>
      </c>
      <c r="BR27" s="126">
        <v>0</v>
      </c>
      <c r="BS27" s="125">
        <v>22708.13005</v>
      </c>
      <c r="BT27" s="126">
        <v>3876.7727199999999</v>
      </c>
      <c r="BU27" s="126">
        <v>626.57449999999994</v>
      </c>
      <c r="BV27" s="125">
        <v>4503.3472199999997</v>
      </c>
      <c r="BW27" s="126">
        <v>874.03335000000004</v>
      </c>
      <c r="BX27" s="125">
        <v>28085.510620000001</v>
      </c>
      <c r="BY27" s="127">
        <v>39058.941099999996</v>
      </c>
      <c r="BZ27" s="103"/>
      <c r="CB27" s="84"/>
    </row>
    <row r="28" spans="1:80" ht="14.25" customHeight="1">
      <c r="A28" s="32" t="s">
        <v>461</v>
      </c>
      <c r="B28" s="21" t="s">
        <v>341</v>
      </c>
      <c r="C28" s="104" t="s">
        <v>138</v>
      </c>
      <c r="D28" s="79">
        <v>321.15003999999999</v>
      </c>
      <c r="E28" s="79">
        <v>3.1320700000000001</v>
      </c>
      <c r="F28" s="79">
        <v>17.07873</v>
      </c>
      <c r="G28" s="79">
        <v>2090.0013200000003</v>
      </c>
      <c r="H28" s="79">
        <v>154.70454000000001</v>
      </c>
      <c r="I28" s="79">
        <v>0</v>
      </c>
      <c r="J28" s="79">
        <v>16.535430000000002</v>
      </c>
      <c r="K28" s="79">
        <v>0</v>
      </c>
      <c r="L28" s="79">
        <v>38.749650000000003</v>
      </c>
      <c r="M28" s="79">
        <v>0</v>
      </c>
      <c r="N28" s="79">
        <v>0</v>
      </c>
      <c r="O28" s="79">
        <v>2.2380399999999998</v>
      </c>
      <c r="P28" s="79">
        <v>0</v>
      </c>
      <c r="Q28" s="79">
        <v>246.29179999999999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20.10069</v>
      </c>
      <c r="Y28" s="79">
        <v>0</v>
      </c>
      <c r="Z28" s="79">
        <v>0</v>
      </c>
      <c r="AA28" s="79">
        <v>0</v>
      </c>
      <c r="AB28" s="79">
        <v>0</v>
      </c>
      <c r="AC28" s="79">
        <v>125.26961</v>
      </c>
      <c r="AD28" s="79">
        <v>7744.9881400000004</v>
      </c>
      <c r="AE28" s="79">
        <v>616.05064000000004</v>
      </c>
      <c r="AF28" s="79">
        <v>652.30902000000003</v>
      </c>
      <c r="AG28" s="79">
        <v>230.86062999999999</v>
      </c>
      <c r="AH28" s="79">
        <v>423.87738000000002</v>
      </c>
      <c r="AI28" s="79">
        <v>13.72902</v>
      </c>
      <c r="AJ28" s="79">
        <v>139.08161000000001</v>
      </c>
      <c r="AK28" s="79">
        <v>185.81462999999999</v>
      </c>
      <c r="AL28" s="79">
        <v>314.93581</v>
      </c>
      <c r="AM28" s="79">
        <v>278.65296000000001</v>
      </c>
      <c r="AN28" s="79">
        <v>10.12487</v>
      </c>
      <c r="AO28" s="79">
        <v>272.77285999999998</v>
      </c>
      <c r="AP28" s="79">
        <v>4003.2505099999998</v>
      </c>
      <c r="AQ28" s="79">
        <v>810.61739999999998</v>
      </c>
      <c r="AR28" s="79">
        <v>94.001949999999994</v>
      </c>
      <c r="AS28" s="79">
        <v>129.16838999999999</v>
      </c>
      <c r="AT28" s="79">
        <v>0.35454999999999998</v>
      </c>
      <c r="AU28" s="139">
        <v>90.944670000000002</v>
      </c>
      <c r="AV28" s="79">
        <v>266.94242000000003</v>
      </c>
      <c r="AW28" s="79">
        <v>1241.94346</v>
      </c>
      <c r="AX28" s="79">
        <v>3.8241100000000001</v>
      </c>
      <c r="AY28" s="79">
        <v>127.70564</v>
      </c>
      <c r="AZ28" s="79">
        <v>41.76623</v>
      </c>
      <c r="BA28" s="79">
        <v>16.71012</v>
      </c>
      <c r="BB28" s="79">
        <v>0.82457000000000003</v>
      </c>
      <c r="BC28" s="79">
        <v>240.30261999999999</v>
      </c>
      <c r="BD28" s="79">
        <v>851.80471</v>
      </c>
      <c r="BE28" s="79">
        <v>4255.1821300000001</v>
      </c>
      <c r="BF28" s="79">
        <v>42.250329999999998</v>
      </c>
      <c r="BG28" s="79">
        <v>21.850560000000002</v>
      </c>
      <c r="BH28" s="79">
        <v>13.078100000000001</v>
      </c>
      <c r="BI28" s="79">
        <v>119.80831000000001</v>
      </c>
      <c r="BJ28" s="79">
        <v>96.052189999999996</v>
      </c>
      <c r="BK28" s="79">
        <v>813.74247000000003</v>
      </c>
      <c r="BL28" s="79">
        <v>75.277109999999993</v>
      </c>
      <c r="BM28" s="79">
        <v>18.422059999999998</v>
      </c>
      <c r="BN28" s="79">
        <v>0</v>
      </c>
      <c r="BO28" s="79">
        <v>0</v>
      </c>
      <c r="BP28" s="125">
        <v>27294.274099999995</v>
      </c>
      <c r="BQ28" s="126">
        <v>23919.6005</v>
      </c>
      <c r="BR28" s="126">
        <v>0</v>
      </c>
      <c r="BS28" s="125">
        <v>23919.6005</v>
      </c>
      <c r="BT28" s="126">
        <v>5052.0141899999999</v>
      </c>
      <c r="BU28" s="126">
        <v>1755.28667</v>
      </c>
      <c r="BV28" s="125">
        <v>6807.3008599999994</v>
      </c>
      <c r="BW28" s="126">
        <v>1690.8887999999999</v>
      </c>
      <c r="BX28" s="125">
        <v>32417.79016</v>
      </c>
      <c r="BY28" s="127">
        <v>59712.064259999999</v>
      </c>
      <c r="BZ28" s="103"/>
      <c r="CB28" s="84"/>
    </row>
    <row r="29" spans="1:80" ht="14.25" customHeight="1">
      <c r="A29" s="32" t="s">
        <v>462</v>
      </c>
      <c r="B29" s="21" t="s">
        <v>342</v>
      </c>
      <c r="C29" s="104" t="s">
        <v>139</v>
      </c>
      <c r="D29" s="79">
        <v>213.52289999999999</v>
      </c>
      <c r="E29" s="79">
        <v>74.403899999999993</v>
      </c>
      <c r="F29" s="79">
        <v>24.55142</v>
      </c>
      <c r="G29" s="79">
        <v>3414.1606999999999</v>
      </c>
      <c r="H29" s="79">
        <v>1009.0869600000001</v>
      </c>
      <c r="I29" s="79">
        <v>0</v>
      </c>
      <c r="J29" s="79">
        <v>122.21583</v>
      </c>
      <c r="K29" s="79">
        <v>0</v>
      </c>
      <c r="L29" s="79">
        <v>90.52955</v>
      </c>
      <c r="M29" s="79">
        <v>0</v>
      </c>
      <c r="N29" s="79">
        <v>0</v>
      </c>
      <c r="O29" s="79">
        <v>33.962899999999998</v>
      </c>
      <c r="P29" s="79">
        <v>0</v>
      </c>
      <c r="Q29" s="79">
        <v>1954.01134</v>
      </c>
      <c r="R29" s="79">
        <v>1290.3917799999999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259.20670000000001</v>
      </c>
      <c r="AD29" s="79">
        <v>5952.5015199999998</v>
      </c>
      <c r="AE29" s="79">
        <v>6731.3338899999999</v>
      </c>
      <c r="AF29" s="79">
        <v>567.85064</v>
      </c>
      <c r="AG29" s="79">
        <v>738.41349000000002</v>
      </c>
      <c r="AH29" s="79">
        <v>519.45938999999998</v>
      </c>
      <c r="AI29" s="79">
        <v>253.37427</v>
      </c>
      <c r="AJ29" s="79">
        <v>0.42376000000000003</v>
      </c>
      <c r="AK29" s="79">
        <v>202.82999000000001</v>
      </c>
      <c r="AL29" s="79">
        <v>27.418420000000001</v>
      </c>
      <c r="AM29" s="79">
        <v>386.40917000000002</v>
      </c>
      <c r="AN29" s="79">
        <v>20.614470000000001</v>
      </c>
      <c r="AO29" s="79">
        <v>246.3569</v>
      </c>
      <c r="AP29" s="79">
        <v>388.85595999999998</v>
      </c>
      <c r="AQ29" s="79">
        <v>3527.4006399999998</v>
      </c>
      <c r="AR29" s="79">
        <v>560.91381999999999</v>
      </c>
      <c r="AS29" s="79">
        <v>394.02404000000001</v>
      </c>
      <c r="AT29" s="79">
        <v>1.17605</v>
      </c>
      <c r="AU29" s="139">
        <v>118.10356</v>
      </c>
      <c r="AV29" s="79">
        <v>496.45189000000005</v>
      </c>
      <c r="AW29" s="79">
        <v>1803.55198</v>
      </c>
      <c r="AX29" s="79">
        <v>3.8949999999999999E-2</v>
      </c>
      <c r="AY29" s="79">
        <v>64.004360000000005</v>
      </c>
      <c r="AZ29" s="79">
        <v>140.42975000000001</v>
      </c>
      <c r="BA29" s="79">
        <v>790.62437999999997</v>
      </c>
      <c r="BB29" s="79">
        <v>4.0651700000000002</v>
      </c>
      <c r="BC29" s="79">
        <v>206.43566000000001</v>
      </c>
      <c r="BD29" s="79">
        <v>321.79006000000004</v>
      </c>
      <c r="BE29" s="79">
        <v>708.25725</v>
      </c>
      <c r="BF29" s="79">
        <v>13.035830000000001</v>
      </c>
      <c r="BG29" s="79">
        <v>1280.9884400000001</v>
      </c>
      <c r="BH29" s="79">
        <v>1.6058699999999999</v>
      </c>
      <c r="BI29" s="79">
        <v>72.522549999999995</v>
      </c>
      <c r="BJ29" s="79">
        <v>36.606940000000002</v>
      </c>
      <c r="BK29" s="79">
        <v>291.06387000000001</v>
      </c>
      <c r="BL29" s="79">
        <v>226.04238000000001</v>
      </c>
      <c r="BM29" s="79">
        <v>33.556750000000001</v>
      </c>
      <c r="BN29" s="79">
        <v>0</v>
      </c>
      <c r="BO29" s="79">
        <v>0</v>
      </c>
      <c r="BP29" s="125">
        <v>35614.576040000007</v>
      </c>
      <c r="BQ29" s="126">
        <v>1139.91625</v>
      </c>
      <c r="BR29" s="126">
        <v>0</v>
      </c>
      <c r="BS29" s="125">
        <v>1139.91625</v>
      </c>
      <c r="BT29" s="126">
        <v>18314.521140000001</v>
      </c>
      <c r="BU29" s="126">
        <v>3092.44146</v>
      </c>
      <c r="BV29" s="125">
        <v>21406.962599999999</v>
      </c>
      <c r="BW29" s="126">
        <v>2180.7001799999998</v>
      </c>
      <c r="BX29" s="125">
        <v>24727.579030000001</v>
      </c>
      <c r="BY29" s="127">
        <v>60342.155070000008</v>
      </c>
      <c r="BZ29" s="103"/>
      <c r="CB29" s="84"/>
    </row>
    <row r="30" spans="1:80" ht="14.25" customHeight="1">
      <c r="A30" s="32" t="s">
        <v>463</v>
      </c>
      <c r="B30" s="21" t="s">
        <v>366</v>
      </c>
      <c r="C30" s="104" t="s">
        <v>140</v>
      </c>
      <c r="D30" s="79">
        <v>25.31399</v>
      </c>
      <c r="E30" s="79">
        <v>0.85367000000000004</v>
      </c>
      <c r="F30" s="79">
        <v>15.176740000000001</v>
      </c>
      <c r="G30" s="79">
        <v>65.352800000000002</v>
      </c>
      <c r="H30" s="79">
        <v>11.733779999999999</v>
      </c>
      <c r="I30" s="79">
        <v>2.7936999999999999</v>
      </c>
      <c r="J30" s="79">
        <v>0.77771999999999997</v>
      </c>
      <c r="K30" s="79">
        <v>0</v>
      </c>
      <c r="L30" s="79">
        <v>0.65661000000000003</v>
      </c>
      <c r="M30" s="79">
        <v>0</v>
      </c>
      <c r="N30" s="79">
        <v>0</v>
      </c>
      <c r="O30" s="79">
        <v>0</v>
      </c>
      <c r="P30" s="79">
        <v>0</v>
      </c>
      <c r="Q30" s="79">
        <v>133.29092</v>
      </c>
      <c r="R30" s="79">
        <v>3.8859699999999999</v>
      </c>
      <c r="S30" s="79">
        <v>0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0</v>
      </c>
      <c r="Z30" s="79">
        <v>12.83954</v>
      </c>
      <c r="AA30" s="79">
        <v>59.593580000000003</v>
      </c>
      <c r="AB30" s="79">
        <v>0</v>
      </c>
      <c r="AC30" s="79">
        <v>31.647739999999999</v>
      </c>
      <c r="AD30" s="79">
        <v>213.88586999999998</v>
      </c>
      <c r="AE30" s="79">
        <v>657.06134999999995</v>
      </c>
      <c r="AF30" s="79">
        <v>44.063650000000003</v>
      </c>
      <c r="AG30" s="79">
        <v>42.693989999999999</v>
      </c>
      <c r="AH30" s="79">
        <v>48.304409999999997</v>
      </c>
      <c r="AI30" s="79">
        <v>10.8314</v>
      </c>
      <c r="AJ30" s="79">
        <v>0.16844000000000001</v>
      </c>
      <c r="AK30" s="79">
        <v>32.04448</v>
      </c>
      <c r="AL30" s="79">
        <v>30.824580000000001</v>
      </c>
      <c r="AM30" s="79">
        <v>29.30912</v>
      </c>
      <c r="AN30" s="79">
        <v>0.88917000000000002</v>
      </c>
      <c r="AO30" s="79">
        <v>2.8688199999999999</v>
      </c>
      <c r="AP30" s="79">
        <v>3.39378</v>
      </c>
      <c r="AQ30" s="79">
        <v>24.55781</v>
      </c>
      <c r="AR30" s="79">
        <v>24.621279999999999</v>
      </c>
      <c r="AS30" s="79">
        <v>21.08286</v>
      </c>
      <c r="AT30" s="79">
        <v>5.7529999999999998E-2</v>
      </c>
      <c r="AU30" s="139">
        <v>1.2690300000000001</v>
      </c>
      <c r="AV30" s="79">
        <v>55.397170000000003</v>
      </c>
      <c r="AW30" s="79">
        <v>129.79689999999999</v>
      </c>
      <c r="AX30" s="79">
        <v>9.0800000000000006E-2</v>
      </c>
      <c r="AY30" s="79">
        <v>2.4304199999999998</v>
      </c>
      <c r="AZ30" s="79">
        <v>0.76261999999999996</v>
      </c>
      <c r="BA30" s="79">
        <v>8.3138900000000007</v>
      </c>
      <c r="BB30" s="79">
        <v>3.2005499999999998</v>
      </c>
      <c r="BC30" s="79">
        <v>17.986360000000001</v>
      </c>
      <c r="BD30" s="79">
        <v>18.182549999999999</v>
      </c>
      <c r="BE30" s="79">
        <v>145.19626</v>
      </c>
      <c r="BF30" s="79">
        <v>2.35141</v>
      </c>
      <c r="BG30" s="79">
        <v>90.76764</v>
      </c>
      <c r="BH30" s="79">
        <v>0.26325000000000004</v>
      </c>
      <c r="BI30" s="79">
        <v>3.1904399999999997</v>
      </c>
      <c r="BJ30" s="79">
        <v>7.9689999999999997E-2</v>
      </c>
      <c r="BK30" s="79">
        <v>2.3200699999999999</v>
      </c>
      <c r="BL30" s="79">
        <v>5.7929599999999999</v>
      </c>
      <c r="BM30" s="79">
        <v>8.4595300000000009</v>
      </c>
      <c r="BN30" s="79">
        <v>0</v>
      </c>
      <c r="BO30" s="79">
        <v>0</v>
      </c>
      <c r="BP30" s="125">
        <v>2046.4268399999996</v>
      </c>
      <c r="BQ30" s="126">
        <v>29249.03847</v>
      </c>
      <c r="BR30" s="126">
        <v>0</v>
      </c>
      <c r="BS30" s="125">
        <v>29249.03847</v>
      </c>
      <c r="BT30" s="126">
        <v>36780.730459999999</v>
      </c>
      <c r="BU30" s="126">
        <v>684.41363999999999</v>
      </c>
      <c r="BV30" s="125">
        <v>37465.144099999998</v>
      </c>
      <c r="BW30" s="126">
        <v>6192.9368800000002</v>
      </c>
      <c r="BX30" s="125">
        <v>72907.119449999998</v>
      </c>
      <c r="BY30" s="127">
        <v>74953.546289999998</v>
      </c>
      <c r="BZ30" s="103"/>
      <c r="CB30" s="84"/>
    </row>
    <row r="31" spans="1:80" ht="14.25" customHeight="1">
      <c r="A31" s="32" t="s">
        <v>464</v>
      </c>
      <c r="B31" s="21" t="s">
        <v>343</v>
      </c>
      <c r="C31" s="104" t="s">
        <v>141</v>
      </c>
      <c r="D31" s="79">
        <v>19.807939999999999</v>
      </c>
      <c r="E31" s="79">
        <v>0</v>
      </c>
      <c r="F31" s="79">
        <v>1.5074700000000001</v>
      </c>
      <c r="G31" s="79">
        <v>4.3483600000000004</v>
      </c>
      <c r="H31" s="79">
        <v>11.40399</v>
      </c>
      <c r="I31" s="79">
        <v>0</v>
      </c>
      <c r="J31" s="79">
        <v>1.235E-2</v>
      </c>
      <c r="K31" s="79">
        <v>4.0000000000000002E-4</v>
      </c>
      <c r="L31" s="79">
        <v>4.7489999999999997E-2</v>
      </c>
      <c r="M31" s="79">
        <v>0</v>
      </c>
      <c r="N31" s="79">
        <v>0</v>
      </c>
      <c r="O31" s="79">
        <v>5.3800000000000002E-3</v>
      </c>
      <c r="P31" s="79">
        <v>0</v>
      </c>
      <c r="Q31" s="79">
        <v>2.5333199999999998</v>
      </c>
      <c r="R31" s="79">
        <v>3.5800399999999999</v>
      </c>
      <c r="S31" s="79">
        <v>0</v>
      </c>
      <c r="T31" s="79">
        <v>0</v>
      </c>
      <c r="U31" s="79">
        <v>0</v>
      </c>
      <c r="V31" s="79">
        <v>0</v>
      </c>
      <c r="W31" s="79">
        <v>0.53888999999999998</v>
      </c>
      <c r="X31" s="79">
        <v>32.245710000000003</v>
      </c>
      <c r="Y31" s="79">
        <v>0</v>
      </c>
      <c r="Z31" s="79">
        <v>0.33565</v>
      </c>
      <c r="AA31" s="79">
        <v>9.0880000000000002E-2</v>
      </c>
      <c r="AB31" s="79">
        <v>0</v>
      </c>
      <c r="AC31" s="79">
        <v>0.57403000000000004</v>
      </c>
      <c r="AD31" s="79">
        <v>15.125450000000001</v>
      </c>
      <c r="AE31" s="79">
        <v>17.538540000000001</v>
      </c>
      <c r="AF31" s="79">
        <v>3.3477999999999999</v>
      </c>
      <c r="AG31" s="79">
        <v>3.33928</v>
      </c>
      <c r="AH31" s="79">
        <v>1.42641</v>
      </c>
      <c r="AI31" s="79">
        <v>0.24773000000000001</v>
      </c>
      <c r="AJ31" s="79">
        <v>1379.39266</v>
      </c>
      <c r="AK31" s="79">
        <v>248.78407999999999</v>
      </c>
      <c r="AL31" s="79">
        <v>3.2501500000000001</v>
      </c>
      <c r="AM31" s="79">
        <v>2.5616699999999999</v>
      </c>
      <c r="AN31" s="79">
        <v>0.19621</v>
      </c>
      <c r="AO31" s="79">
        <v>2.2414399999999999</v>
      </c>
      <c r="AP31" s="79">
        <v>1.1734800000000001</v>
      </c>
      <c r="AQ31" s="79">
        <v>2.38686</v>
      </c>
      <c r="AR31" s="79">
        <v>0.89417999999999997</v>
      </c>
      <c r="AS31" s="79">
        <v>0.20438000000000001</v>
      </c>
      <c r="AT31" s="79">
        <v>5.0000000000000001E-4</v>
      </c>
      <c r="AU31" s="139">
        <v>0.10199</v>
      </c>
      <c r="AV31" s="79">
        <v>0.54249999999999998</v>
      </c>
      <c r="AW31" s="79">
        <v>4.3367000000000004</v>
      </c>
      <c r="AX31" s="79">
        <v>4.5760000000000002E-2</v>
      </c>
      <c r="AY31" s="79">
        <v>2.4638300000000002</v>
      </c>
      <c r="AZ31" s="79">
        <v>2.708E-2</v>
      </c>
      <c r="BA31" s="79">
        <v>2.4850000000000001E-2</v>
      </c>
      <c r="BB31" s="79">
        <v>4.2110000000000002E-2</v>
      </c>
      <c r="BC31" s="79">
        <v>8.2130399999999995</v>
      </c>
      <c r="BD31" s="79">
        <v>4.8178200000000002</v>
      </c>
      <c r="BE31" s="79">
        <v>0</v>
      </c>
      <c r="BF31" s="79">
        <v>0</v>
      </c>
      <c r="BG31" s="79">
        <v>0</v>
      </c>
      <c r="BH31" s="79">
        <v>0</v>
      </c>
      <c r="BI31" s="79">
        <v>0.26056000000000001</v>
      </c>
      <c r="BJ31" s="79">
        <v>5.0229999999999997E-2</v>
      </c>
      <c r="BK31" s="79">
        <v>1.1902999999999999</v>
      </c>
      <c r="BL31" s="79">
        <v>3.68601</v>
      </c>
      <c r="BM31" s="79">
        <v>1.5769999999999999E-2</v>
      </c>
      <c r="BN31" s="79">
        <v>0</v>
      </c>
      <c r="BO31" s="79">
        <v>0</v>
      </c>
      <c r="BP31" s="125">
        <v>1784.96127</v>
      </c>
      <c r="BQ31" s="126">
        <v>1558.35176</v>
      </c>
      <c r="BR31" s="126">
        <v>0</v>
      </c>
      <c r="BS31" s="125">
        <v>1558.35176</v>
      </c>
      <c r="BT31" s="126">
        <v>367.70791000000003</v>
      </c>
      <c r="BU31" s="126">
        <v>16.57809</v>
      </c>
      <c r="BV31" s="125">
        <v>384.286</v>
      </c>
      <c r="BW31" s="126">
        <v>663.91963999999996</v>
      </c>
      <c r="BX31" s="125">
        <v>2606.5574000000001</v>
      </c>
      <c r="BY31" s="127">
        <v>4391.5186700000004</v>
      </c>
      <c r="BZ31" s="103"/>
      <c r="CB31" s="84"/>
    </row>
    <row r="32" spans="1:80" ht="14.25" customHeight="1">
      <c r="A32" s="32" t="s">
        <v>465</v>
      </c>
      <c r="B32" s="21" t="s">
        <v>344</v>
      </c>
      <c r="C32" s="104" t="s">
        <v>142</v>
      </c>
      <c r="D32" s="79">
        <v>6.3393100000000002</v>
      </c>
      <c r="E32" s="79">
        <v>4.98055</v>
      </c>
      <c r="F32" s="79">
        <v>0.79742000000000002</v>
      </c>
      <c r="G32" s="79">
        <v>140.87572</v>
      </c>
      <c r="H32" s="79">
        <v>94.184539999999984</v>
      </c>
      <c r="I32" s="79">
        <v>130.59673000000001</v>
      </c>
      <c r="J32" s="79">
        <v>50.087209999999999</v>
      </c>
      <c r="K32" s="79">
        <v>7.1900000000000006E-2</v>
      </c>
      <c r="L32" s="79">
        <v>4.8706100000000001</v>
      </c>
      <c r="M32" s="79">
        <v>4.6068199999999999</v>
      </c>
      <c r="N32" s="79">
        <v>0</v>
      </c>
      <c r="O32" s="79">
        <v>12.64678</v>
      </c>
      <c r="P32" s="79">
        <v>225.14466999999999</v>
      </c>
      <c r="Q32" s="79">
        <v>91.495149999999995</v>
      </c>
      <c r="R32" s="79">
        <v>503.43087000000003</v>
      </c>
      <c r="S32" s="79">
        <v>0</v>
      </c>
      <c r="T32" s="79">
        <v>0</v>
      </c>
      <c r="U32" s="79">
        <v>1.1151199999999999</v>
      </c>
      <c r="V32" s="79">
        <v>0</v>
      </c>
      <c r="W32" s="79">
        <v>0</v>
      </c>
      <c r="X32" s="79">
        <v>3.5E-4</v>
      </c>
      <c r="Y32" s="79">
        <v>0</v>
      </c>
      <c r="Z32" s="79">
        <v>0</v>
      </c>
      <c r="AA32" s="79">
        <v>1.35398</v>
      </c>
      <c r="AB32" s="79">
        <v>0</v>
      </c>
      <c r="AC32" s="79">
        <v>41.721350000000001</v>
      </c>
      <c r="AD32" s="79">
        <v>273.84989999999999</v>
      </c>
      <c r="AE32" s="79">
        <v>26.174800000000001</v>
      </c>
      <c r="AF32" s="79">
        <v>1442.9350999999999</v>
      </c>
      <c r="AG32" s="79">
        <v>27.78105</v>
      </c>
      <c r="AH32" s="79">
        <v>75.448279999999997</v>
      </c>
      <c r="AI32" s="79">
        <v>0.34244999999999998</v>
      </c>
      <c r="AJ32" s="79">
        <v>140.93791000000002</v>
      </c>
      <c r="AK32" s="79">
        <v>106.79163</v>
      </c>
      <c r="AL32" s="79">
        <v>34.348469999999999</v>
      </c>
      <c r="AM32" s="79">
        <v>130.23910999999998</v>
      </c>
      <c r="AN32" s="79">
        <v>5.8097899999999996</v>
      </c>
      <c r="AO32" s="79">
        <v>23.866759999999999</v>
      </c>
      <c r="AP32" s="79">
        <v>857.24395000000004</v>
      </c>
      <c r="AQ32" s="79">
        <v>79.969709999999992</v>
      </c>
      <c r="AR32" s="79">
        <v>127.02145999999999</v>
      </c>
      <c r="AS32" s="79">
        <v>19.531890000000001</v>
      </c>
      <c r="AT32" s="79">
        <v>0.11559999999999999</v>
      </c>
      <c r="AU32" s="139">
        <v>33.528680000000001</v>
      </c>
      <c r="AV32" s="79">
        <v>28.681389999999997</v>
      </c>
      <c r="AW32" s="79">
        <v>37.455359999999999</v>
      </c>
      <c r="AX32" s="79">
        <v>20.13785</v>
      </c>
      <c r="AY32" s="79">
        <v>18.359350000000003</v>
      </c>
      <c r="AZ32" s="79">
        <v>52.549579999999999</v>
      </c>
      <c r="BA32" s="79">
        <v>6.7107299999999999</v>
      </c>
      <c r="BB32" s="79">
        <v>0.76112999999999997</v>
      </c>
      <c r="BC32" s="79">
        <v>15.37646</v>
      </c>
      <c r="BD32" s="79">
        <v>173.5591</v>
      </c>
      <c r="BE32" s="79">
        <v>0</v>
      </c>
      <c r="BF32" s="79">
        <v>0</v>
      </c>
      <c r="BG32" s="79">
        <v>0</v>
      </c>
      <c r="BH32" s="79">
        <v>0</v>
      </c>
      <c r="BI32" s="79">
        <v>18.76754</v>
      </c>
      <c r="BJ32" s="79">
        <v>1.74522</v>
      </c>
      <c r="BK32" s="79">
        <v>253.1284</v>
      </c>
      <c r="BL32" s="79">
        <v>57.216950000000004</v>
      </c>
      <c r="BM32" s="79">
        <v>46.432499999999997</v>
      </c>
      <c r="BN32" s="79">
        <v>0</v>
      </c>
      <c r="BO32" s="79">
        <v>0</v>
      </c>
      <c r="BP32" s="125">
        <v>5451.1371799999997</v>
      </c>
      <c r="BQ32" s="126">
        <v>44816.035060000002</v>
      </c>
      <c r="BR32" s="126">
        <v>0</v>
      </c>
      <c r="BS32" s="125">
        <v>44816.035060000002</v>
      </c>
      <c r="BT32" s="126">
        <v>3505.7529799999998</v>
      </c>
      <c r="BU32" s="126">
        <v>508.19894999999997</v>
      </c>
      <c r="BV32" s="125">
        <v>4013.9519299999997</v>
      </c>
      <c r="BW32" s="126">
        <v>4987.73542</v>
      </c>
      <c r="BX32" s="125">
        <v>53817.722410000002</v>
      </c>
      <c r="BY32" s="127">
        <v>59268.85959</v>
      </c>
      <c r="BZ32" s="103"/>
      <c r="CB32" s="84"/>
    </row>
    <row r="33" spans="1:80" ht="14.25" customHeight="1">
      <c r="A33" s="32" t="s">
        <v>466</v>
      </c>
      <c r="B33" s="21" t="s">
        <v>345</v>
      </c>
      <c r="C33" s="104" t="s">
        <v>143</v>
      </c>
      <c r="D33" s="79">
        <v>0</v>
      </c>
      <c r="E33" s="79">
        <v>4.3420699999999997</v>
      </c>
      <c r="F33" s="79">
        <v>4.2372699999999996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1.4061300000000001</v>
      </c>
      <c r="N33" s="79">
        <v>0</v>
      </c>
      <c r="O33" s="79">
        <v>8.2480899999999995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6.5410899999999996</v>
      </c>
      <c r="AA33" s="79">
        <v>0</v>
      </c>
      <c r="AB33" s="79">
        <v>0</v>
      </c>
      <c r="AC33" s="79">
        <v>23.819520000000001</v>
      </c>
      <c r="AD33" s="79">
        <v>119.81739</v>
      </c>
      <c r="AE33" s="79">
        <v>0.63621000000000005</v>
      </c>
      <c r="AF33" s="79">
        <v>171.56475</v>
      </c>
      <c r="AG33" s="79">
        <v>120.80132999999999</v>
      </c>
      <c r="AH33" s="79">
        <v>0.69177999999999995</v>
      </c>
      <c r="AI33" s="79">
        <v>2.3109999999999999E-2</v>
      </c>
      <c r="AJ33" s="79">
        <v>0</v>
      </c>
      <c r="AK33" s="79">
        <v>96.156779999999998</v>
      </c>
      <c r="AL33" s="79">
        <v>8.6526899999999998</v>
      </c>
      <c r="AM33" s="79">
        <v>5.5681099999999999</v>
      </c>
      <c r="AN33" s="79">
        <v>0.50919000000000003</v>
      </c>
      <c r="AO33" s="79">
        <v>3.31731</v>
      </c>
      <c r="AP33" s="79">
        <v>946.70118000000002</v>
      </c>
      <c r="AQ33" s="79">
        <v>8.5145099999999996</v>
      </c>
      <c r="AR33" s="79">
        <v>2.3737300000000001</v>
      </c>
      <c r="AS33" s="79">
        <v>1.1645399999999999</v>
      </c>
      <c r="AT33" s="79">
        <v>2.4499999999999999E-3</v>
      </c>
      <c r="AU33" s="139">
        <v>2.5955499999999998</v>
      </c>
      <c r="AV33" s="79">
        <v>16.52694</v>
      </c>
      <c r="AW33" s="79">
        <v>48.218249999999998</v>
      </c>
      <c r="AX33" s="79">
        <v>11.53084</v>
      </c>
      <c r="AY33" s="79">
        <v>43.937150000000003</v>
      </c>
      <c r="AZ33" s="79">
        <v>2.4706700000000001</v>
      </c>
      <c r="BA33" s="79">
        <v>3.4880000000000001E-2</v>
      </c>
      <c r="BB33" s="79">
        <v>2.6099999999999999E-3</v>
      </c>
      <c r="BC33" s="79">
        <v>70.712010000000006</v>
      </c>
      <c r="BD33" s="79">
        <v>60.208819999999996</v>
      </c>
      <c r="BE33" s="79">
        <v>67.442819999999998</v>
      </c>
      <c r="BF33" s="79">
        <v>91.117000000000004</v>
      </c>
      <c r="BG33" s="79">
        <v>118.96248</v>
      </c>
      <c r="BH33" s="79">
        <v>3.8487199999999997</v>
      </c>
      <c r="BI33" s="79">
        <v>3.1098399999999997</v>
      </c>
      <c r="BJ33" s="79">
        <v>2.0565600000000002</v>
      </c>
      <c r="BK33" s="79">
        <v>0.25627</v>
      </c>
      <c r="BL33" s="79">
        <v>0.50056999999999996</v>
      </c>
      <c r="BM33" s="79">
        <v>165.19739000000001</v>
      </c>
      <c r="BN33" s="79">
        <v>0</v>
      </c>
      <c r="BO33" s="79">
        <v>0</v>
      </c>
      <c r="BP33" s="125">
        <v>2243.8185999999996</v>
      </c>
      <c r="BQ33" s="126">
        <v>138.43433999999999</v>
      </c>
      <c r="BR33" s="126">
        <v>32.179220000000001</v>
      </c>
      <c r="BS33" s="125">
        <v>170.61356000000001</v>
      </c>
      <c r="BT33" s="126">
        <v>0</v>
      </c>
      <c r="BU33" s="126">
        <v>-215.20994999999999</v>
      </c>
      <c r="BV33" s="125">
        <v>-215.20994999999999</v>
      </c>
      <c r="BW33" s="126">
        <v>0</v>
      </c>
      <c r="BX33" s="125">
        <v>-44.596389999999985</v>
      </c>
      <c r="BY33" s="127">
        <v>2199.2222099999994</v>
      </c>
      <c r="BZ33" s="103"/>
      <c r="CB33" s="84"/>
    </row>
    <row r="34" spans="1:80" ht="14.25" customHeight="1">
      <c r="A34" s="32" t="s">
        <v>467</v>
      </c>
      <c r="B34" s="21" t="s">
        <v>367</v>
      </c>
      <c r="C34" s="104" t="s">
        <v>53</v>
      </c>
      <c r="D34" s="79">
        <v>2359.3809099999999</v>
      </c>
      <c r="E34" s="79">
        <v>27.617640000000002</v>
      </c>
      <c r="F34" s="79">
        <v>44.621549999999999</v>
      </c>
      <c r="G34" s="79">
        <v>1347.27477</v>
      </c>
      <c r="H34" s="79">
        <v>1512.7384299999999</v>
      </c>
      <c r="I34" s="79">
        <v>765.02751000000001</v>
      </c>
      <c r="J34" s="79">
        <v>23.992819999999998</v>
      </c>
      <c r="K34" s="79">
        <v>174.41342</v>
      </c>
      <c r="L34" s="79">
        <v>211.76408000000001</v>
      </c>
      <c r="M34" s="79">
        <v>40.482860000000002</v>
      </c>
      <c r="N34" s="79">
        <v>102.01552</v>
      </c>
      <c r="O34" s="79">
        <v>99.617050000000006</v>
      </c>
      <c r="P34" s="79">
        <v>167.39232999999999</v>
      </c>
      <c r="Q34" s="79">
        <v>839.84870999999998</v>
      </c>
      <c r="R34" s="79">
        <v>1257.7766099999999</v>
      </c>
      <c r="S34" s="79">
        <v>894.60413000000005</v>
      </c>
      <c r="T34" s="79">
        <v>3.9715699999999998</v>
      </c>
      <c r="U34" s="79">
        <v>82.650300000000001</v>
      </c>
      <c r="V34" s="79">
        <v>1.1552199999999999</v>
      </c>
      <c r="W34" s="79">
        <v>0</v>
      </c>
      <c r="X34" s="79">
        <v>2.24926</v>
      </c>
      <c r="Y34" s="79">
        <v>2328.9057399999997</v>
      </c>
      <c r="Z34" s="79">
        <v>131.64297999999999</v>
      </c>
      <c r="AA34" s="79">
        <v>0</v>
      </c>
      <c r="AB34" s="79">
        <v>0</v>
      </c>
      <c r="AC34" s="79">
        <v>309.05595</v>
      </c>
      <c r="AD34" s="79">
        <v>5711.7767700000004</v>
      </c>
      <c r="AE34" s="79">
        <v>806.41314999999997</v>
      </c>
      <c r="AF34" s="79">
        <v>2579.9107300000001</v>
      </c>
      <c r="AG34" s="79">
        <v>1471.1257700000001</v>
      </c>
      <c r="AH34" s="79">
        <v>1529.96577</v>
      </c>
      <c r="AI34" s="79">
        <v>59.636119999999998</v>
      </c>
      <c r="AJ34" s="79">
        <v>158.37985</v>
      </c>
      <c r="AK34" s="79">
        <v>742.60519999999997</v>
      </c>
      <c r="AL34" s="79">
        <v>127.10201000000001</v>
      </c>
      <c r="AM34" s="79">
        <v>1685.50818</v>
      </c>
      <c r="AN34" s="79">
        <v>80.013679999999994</v>
      </c>
      <c r="AO34" s="79">
        <v>612.10591999999997</v>
      </c>
      <c r="AP34" s="79">
        <v>3069.4360700000002</v>
      </c>
      <c r="AQ34" s="79">
        <v>564.42173000000003</v>
      </c>
      <c r="AR34" s="79">
        <v>1738.59716</v>
      </c>
      <c r="AS34" s="79">
        <v>522.73776999999995</v>
      </c>
      <c r="AT34" s="79">
        <v>1.12052</v>
      </c>
      <c r="AU34" s="139">
        <v>1560.63203</v>
      </c>
      <c r="AV34" s="79">
        <v>1051.6508699999999</v>
      </c>
      <c r="AW34" s="79">
        <v>60.571899999999999</v>
      </c>
      <c r="AX34" s="79">
        <v>239.78702999999999</v>
      </c>
      <c r="AY34" s="79">
        <v>125.77054</v>
      </c>
      <c r="AZ34" s="79">
        <v>35.878630000000001</v>
      </c>
      <c r="BA34" s="79">
        <v>15.91736</v>
      </c>
      <c r="BB34" s="79">
        <v>87.488339999999994</v>
      </c>
      <c r="BC34" s="79">
        <v>148.18951000000001</v>
      </c>
      <c r="BD34" s="79">
        <v>1216.6225300000001</v>
      </c>
      <c r="BE34" s="79">
        <v>2061.7511800000002</v>
      </c>
      <c r="BF34" s="79">
        <v>2636.95388</v>
      </c>
      <c r="BG34" s="79">
        <v>3359.90942</v>
      </c>
      <c r="BH34" s="79">
        <v>83.171310000000005</v>
      </c>
      <c r="BI34" s="79">
        <v>231.51369</v>
      </c>
      <c r="BJ34" s="79">
        <v>422.36597999999998</v>
      </c>
      <c r="BK34" s="79">
        <v>179.22788</v>
      </c>
      <c r="BL34" s="79">
        <v>104.82962000000001</v>
      </c>
      <c r="BM34" s="79">
        <v>0.84557000000000004</v>
      </c>
      <c r="BN34" s="79">
        <v>0</v>
      </c>
      <c r="BO34" s="79">
        <v>0</v>
      </c>
      <c r="BP34" s="125">
        <v>47812.133029999975</v>
      </c>
      <c r="BQ34" s="126">
        <v>36678.048949999997</v>
      </c>
      <c r="BR34" s="126">
        <v>192.26793000000001</v>
      </c>
      <c r="BS34" s="125">
        <v>36870.316879999998</v>
      </c>
      <c r="BT34" s="126">
        <v>487.28442000000001</v>
      </c>
      <c r="BU34" s="126">
        <v>46.538890000000002</v>
      </c>
      <c r="BV34" s="125">
        <v>533.82330999999999</v>
      </c>
      <c r="BW34" s="126">
        <v>21348.661</v>
      </c>
      <c r="BX34" s="125">
        <v>58752.801189999998</v>
      </c>
      <c r="BY34" s="127">
        <v>106564.93421999997</v>
      </c>
      <c r="BZ34" s="103"/>
      <c r="CB34" s="84"/>
    </row>
    <row r="35" spans="1:80" ht="14.25" customHeight="1">
      <c r="A35" s="32" t="s">
        <v>468</v>
      </c>
      <c r="B35" s="21" t="s">
        <v>346</v>
      </c>
      <c r="C35" s="104" t="s">
        <v>54</v>
      </c>
      <c r="D35" s="79">
        <v>667.73171000000002</v>
      </c>
      <c r="E35" s="79">
        <v>1.967E-2</v>
      </c>
      <c r="F35" s="79">
        <v>34.54842</v>
      </c>
      <c r="G35" s="79">
        <v>27.530909999999999</v>
      </c>
      <c r="H35" s="79">
        <v>7.3186799999999996</v>
      </c>
      <c r="I35" s="79">
        <v>158.30880999999999</v>
      </c>
      <c r="J35" s="79">
        <v>0.31911</v>
      </c>
      <c r="K35" s="79">
        <v>1.0595600000000001</v>
      </c>
      <c r="L35" s="79">
        <v>7.306E-2</v>
      </c>
      <c r="M35" s="79">
        <v>0</v>
      </c>
      <c r="N35" s="79">
        <v>0.24149000000000001</v>
      </c>
      <c r="O35" s="79">
        <v>0</v>
      </c>
      <c r="P35" s="79">
        <v>1.7308600000000001</v>
      </c>
      <c r="Q35" s="79">
        <v>24.28726</v>
      </c>
      <c r="R35" s="79">
        <v>0</v>
      </c>
      <c r="S35" s="79">
        <v>14.8294</v>
      </c>
      <c r="T35" s="79">
        <v>0</v>
      </c>
      <c r="U35" s="79">
        <v>0</v>
      </c>
      <c r="V35" s="79">
        <v>16.842210000000001</v>
      </c>
      <c r="W35" s="79">
        <v>12.645189999999999</v>
      </c>
      <c r="X35" s="79">
        <v>0.28072000000000003</v>
      </c>
      <c r="Y35" s="79">
        <v>0.89800000000000002</v>
      </c>
      <c r="Z35" s="79">
        <v>5.7537700000000003</v>
      </c>
      <c r="AA35" s="79">
        <v>33.014870000000002</v>
      </c>
      <c r="AB35" s="79">
        <v>4480.0087800000001</v>
      </c>
      <c r="AC35" s="79">
        <v>18.37603</v>
      </c>
      <c r="AD35" s="79">
        <v>503.73924999999997</v>
      </c>
      <c r="AE35" s="79">
        <v>2.1770499999999999</v>
      </c>
      <c r="AF35" s="79">
        <v>89.732939999999999</v>
      </c>
      <c r="AG35" s="79">
        <v>47.813519999999997</v>
      </c>
      <c r="AH35" s="79">
        <v>219.1832</v>
      </c>
      <c r="AI35" s="79">
        <v>0</v>
      </c>
      <c r="AJ35" s="79">
        <v>0</v>
      </c>
      <c r="AK35" s="79">
        <v>28.999009999999998</v>
      </c>
      <c r="AL35" s="79">
        <v>5.3593000000000002</v>
      </c>
      <c r="AM35" s="79">
        <v>242.38096999999999</v>
      </c>
      <c r="AN35" s="79">
        <v>0.13134000000000001</v>
      </c>
      <c r="AO35" s="79">
        <v>110.39304000000001</v>
      </c>
      <c r="AP35" s="79">
        <v>0.71484000000000003</v>
      </c>
      <c r="AQ35" s="79">
        <v>1.81955</v>
      </c>
      <c r="AR35" s="79">
        <v>32.820810000000002</v>
      </c>
      <c r="AS35" s="79">
        <v>116.26291000000001</v>
      </c>
      <c r="AT35" s="79">
        <v>0.24476000000000001</v>
      </c>
      <c r="AU35" s="139">
        <v>69.901510000000002</v>
      </c>
      <c r="AV35" s="79">
        <v>26.57751</v>
      </c>
      <c r="AW35" s="79">
        <v>40.009889999999999</v>
      </c>
      <c r="AX35" s="79">
        <v>2.5571799999999998</v>
      </c>
      <c r="AY35" s="79">
        <v>65.550259999999994</v>
      </c>
      <c r="AZ35" s="79">
        <v>3.3035899999999998</v>
      </c>
      <c r="BA35" s="79">
        <v>0.33600999999999998</v>
      </c>
      <c r="BB35" s="79">
        <v>0</v>
      </c>
      <c r="BC35" s="79">
        <v>74.715649999999997</v>
      </c>
      <c r="BD35" s="79">
        <v>15.942549999999999</v>
      </c>
      <c r="BE35" s="79">
        <v>402.88330000000002</v>
      </c>
      <c r="BF35" s="79">
        <v>126.09211000000001</v>
      </c>
      <c r="BG35" s="79">
        <v>1376.91437</v>
      </c>
      <c r="BH35" s="79">
        <v>20.13851</v>
      </c>
      <c r="BI35" s="79">
        <v>169.98164999999997</v>
      </c>
      <c r="BJ35" s="79">
        <v>55.031370000000003</v>
      </c>
      <c r="BK35" s="79">
        <v>69.129739999999998</v>
      </c>
      <c r="BL35" s="79">
        <v>0.23469999999999999</v>
      </c>
      <c r="BM35" s="79">
        <v>33.190649999999998</v>
      </c>
      <c r="BN35" s="79">
        <v>0</v>
      </c>
      <c r="BO35" s="79">
        <v>0</v>
      </c>
      <c r="BP35" s="125">
        <v>9460.0815500000026</v>
      </c>
      <c r="BQ35" s="126">
        <v>5230.5604000000003</v>
      </c>
      <c r="BR35" s="126">
        <v>3038.3738800000001</v>
      </c>
      <c r="BS35" s="125">
        <v>8268.9342800000013</v>
      </c>
      <c r="BT35" s="126">
        <v>0</v>
      </c>
      <c r="BU35" s="126">
        <v>0</v>
      </c>
      <c r="BV35" s="125">
        <v>0</v>
      </c>
      <c r="BW35" s="126">
        <v>0</v>
      </c>
      <c r="BX35" s="125">
        <v>8268.9342800000013</v>
      </c>
      <c r="BY35" s="127">
        <v>17729.015830000004</v>
      </c>
      <c r="BZ35" s="103"/>
      <c r="CB35" s="84"/>
    </row>
    <row r="36" spans="1:80" ht="14.25" customHeight="1">
      <c r="A36" s="32" t="s">
        <v>469</v>
      </c>
      <c r="B36" s="21" t="s">
        <v>368</v>
      </c>
      <c r="C36" s="104" t="s">
        <v>55</v>
      </c>
      <c r="D36" s="79">
        <v>0.2354</v>
      </c>
      <c r="E36" s="79">
        <v>3.9899999999999996E-3</v>
      </c>
      <c r="F36" s="79">
        <v>4.2299999999999994E-3</v>
      </c>
      <c r="G36" s="79">
        <v>320.77368999999993</v>
      </c>
      <c r="H36" s="79">
        <v>26.312799999999999</v>
      </c>
      <c r="I36" s="79">
        <v>384.12247000000002</v>
      </c>
      <c r="J36" s="79">
        <v>0.55879999999999996</v>
      </c>
      <c r="K36" s="79">
        <v>2855.9785100000004</v>
      </c>
      <c r="L36" s="79">
        <v>1.6369999999999999E-2</v>
      </c>
      <c r="M36" s="79">
        <v>107.3013</v>
      </c>
      <c r="N36" s="79">
        <v>123.09191</v>
      </c>
      <c r="O36" s="79">
        <v>5.1899999999999993E-3</v>
      </c>
      <c r="P36" s="79">
        <v>102.00285000000001</v>
      </c>
      <c r="Q36" s="79">
        <v>102.77244999999999</v>
      </c>
      <c r="R36" s="79">
        <v>108.6484</v>
      </c>
      <c r="S36" s="79">
        <v>0.71121999999999996</v>
      </c>
      <c r="T36" s="79">
        <v>9.1E-4</v>
      </c>
      <c r="U36" s="79">
        <v>2.7E-4</v>
      </c>
      <c r="V36" s="79">
        <v>0.47297</v>
      </c>
      <c r="W36" s="79">
        <v>2.3E-3</v>
      </c>
      <c r="X36" s="79">
        <v>5.0000000000000002E-5</v>
      </c>
      <c r="Y36" s="79">
        <v>6.9893100000000006</v>
      </c>
      <c r="Z36" s="79">
        <v>5.5454099999999995</v>
      </c>
      <c r="AA36" s="79">
        <v>3311.24406</v>
      </c>
      <c r="AB36" s="79">
        <v>902.43201999999997</v>
      </c>
      <c r="AC36" s="79">
        <v>2552.7790199999999</v>
      </c>
      <c r="AD36" s="79">
        <v>417.27800999999999</v>
      </c>
      <c r="AE36" s="79">
        <v>45.731629999999996</v>
      </c>
      <c r="AF36" s="79">
        <v>359.64237000000003</v>
      </c>
      <c r="AG36" s="79">
        <v>20.607849999999999</v>
      </c>
      <c r="AH36" s="79">
        <v>1.0971599999999999</v>
      </c>
      <c r="AI36" s="79">
        <v>2.4649999999999998E-2</v>
      </c>
      <c r="AJ36" s="79">
        <v>5.0000000000000002E-5</v>
      </c>
      <c r="AK36" s="79">
        <v>0.42969000000000002</v>
      </c>
      <c r="AL36" s="79">
        <v>31.932109999999998</v>
      </c>
      <c r="AM36" s="79">
        <v>135.05002999999999</v>
      </c>
      <c r="AN36" s="79">
        <v>1.5807500000000001</v>
      </c>
      <c r="AO36" s="79">
        <v>0.28594000000000003</v>
      </c>
      <c r="AP36" s="79">
        <v>79.33702000000001</v>
      </c>
      <c r="AQ36" s="79">
        <v>6.757060000000001</v>
      </c>
      <c r="AR36" s="79">
        <v>0.59743000000000002</v>
      </c>
      <c r="AS36" s="79">
        <v>0.14243999999999998</v>
      </c>
      <c r="AT36" s="79">
        <v>2.9999999999999997E-4</v>
      </c>
      <c r="AU36" s="139">
        <v>3.5894399999999997</v>
      </c>
      <c r="AV36" s="79">
        <v>0.48980000000000007</v>
      </c>
      <c r="AW36" s="79">
        <v>1.8829199999999999</v>
      </c>
      <c r="AX36" s="79">
        <v>2.281E-2</v>
      </c>
      <c r="AY36" s="79">
        <v>0.74926000000000004</v>
      </c>
      <c r="AZ36" s="79">
        <v>0.14029</v>
      </c>
      <c r="BA36" s="79">
        <v>5.0099999999999997E-3</v>
      </c>
      <c r="BB36" s="79">
        <v>0.54605999999999999</v>
      </c>
      <c r="BC36" s="79">
        <v>0.52360000000000007</v>
      </c>
      <c r="BD36" s="79">
        <v>225.49461999999997</v>
      </c>
      <c r="BE36" s="79">
        <v>0</v>
      </c>
      <c r="BF36" s="79">
        <v>2.2100000000000002E-3</v>
      </c>
      <c r="BG36" s="79">
        <v>5.1067900000000002</v>
      </c>
      <c r="BH36" s="79">
        <v>1.9999999999999998E-4</v>
      </c>
      <c r="BI36" s="79">
        <v>0.12944</v>
      </c>
      <c r="BJ36" s="79">
        <v>2.4199999999999998E-3</v>
      </c>
      <c r="BK36" s="79">
        <v>2.2387999999999999</v>
      </c>
      <c r="BL36" s="79">
        <v>4.0172499999999998</v>
      </c>
      <c r="BM36" s="79">
        <v>2.5679999999999998E-2</v>
      </c>
      <c r="BN36" s="79">
        <v>0</v>
      </c>
      <c r="BO36" s="79">
        <v>0</v>
      </c>
      <c r="BP36" s="125">
        <v>12257.466990000001</v>
      </c>
      <c r="BQ36" s="126">
        <v>4138.9714299999996</v>
      </c>
      <c r="BR36" s="126">
        <v>2606.3583800000001</v>
      </c>
      <c r="BS36" s="125">
        <v>6745.3298099999993</v>
      </c>
      <c r="BT36" s="126">
        <v>0</v>
      </c>
      <c r="BU36" s="126">
        <v>117.95354</v>
      </c>
      <c r="BV36" s="125">
        <v>117.95354</v>
      </c>
      <c r="BW36" s="126">
        <v>5775.6198400000003</v>
      </c>
      <c r="BX36" s="125">
        <v>12638.903189999999</v>
      </c>
      <c r="BY36" s="127">
        <v>24896.370179999998</v>
      </c>
      <c r="BZ36" s="103"/>
      <c r="CB36" s="84"/>
    </row>
    <row r="37" spans="1:80" ht="14.25" customHeight="1">
      <c r="A37" s="32" t="s">
        <v>470</v>
      </c>
      <c r="B37" s="21" t="s">
        <v>369</v>
      </c>
      <c r="C37" s="104" t="s">
        <v>56</v>
      </c>
      <c r="D37" s="79">
        <v>38.314010000000003</v>
      </c>
      <c r="E37" s="79">
        <v>14.408329999999999</v>
      </c>
      <c r="F37" s="79">
        <v>0.25894</v>
      </c>
      <c r="G37" s="79">
        <v>30.236090000000001</v>
      </c>
      <c r="H37" s="79">
        <v>8.9752700000000001</v>
      </c>
      <c r="I37" s="79">
        <v>480.53276000000005</v>
      </c>
      <c r="J37" s="79">
        <v>8.7759999999999991E-2</v>
      </c>
      <c r="K37" s="79">
        <v>16.540870000000002</v>
      </c>
      <c r="L37" s="79">
        <v>2.2502200000000001</v>
      </c>
      <c r="M37" s="79">
        <v>0</v>
      </c>
      <c r="N37" s="79">
        <v>0.59188999999999992</v>
      </c>
      <c r="O37" s="79">
        <v>0</v>
      </c>
      <c r="P37" s="79">
        <v>5.5714600000000001</v>
      </c>
      <c r="Q37" s="79">
        <v>792.02085999999997</v>
      </c>
      <c r="R37" s="79">
        <v>1861.3833999999999</v>
      </c>
      <c r="S37" s="79">
        <v>277.44707</v>
      </c>
      <c r="T37" s="79">
        <v>2.4178999999999999</v>
      </c>
      <c r="U37" s="79">
        <v>200.29756</v>
      </c>
      <c r="V37" s="79">
        <v>60.573860000000003</v>
      </c>
      <c r="W37" s="79">
        <v>45.47907</v>
      </c>
      <c r="X37" s="79">
        <v>1.00963</v>
      </c>
      <c r="Y37" s="79">
        <v>14.67568</v>
      </c>
      <c r="Z37" s="79">
        <v>0.99012999999999995</v>
      </c>
      <c r="AA37" s="79">
        <v>132.49052</v>
      </c>
      <c r="AB37" s="79">
        <v>0</v>
      </c>
      <c r="AC37" s="79">
        <v>259.20582999999999</v>
      </c>
      <c r="AD37" s="79">
        <v>25934.07459</v>
      </c>
      <c r="AE37" s="79">
        <v>79.650829999999999</v>
      </c>
      <c r="AF37" s="79">
        <v>439.28719000000001</v>
      </c>
      <c r="AG37" s="79">
        <v>61.189859999999996</v>
      </c>
      <c r="AH37" s="79">
        <v>106.17294000000001</v>
      </c>
      <c r="AI37" s="79">
        <v>0</v>
      </c>
      <c r="AJ37" s="79">
        <v>6.1599999999999997E-3</v>
      </c>
      <c r="AK37" s="79">
        <v>617.32320000000004</v>
      </c>
      <c r="AL37" s="79">
        <v>35.825989999999997</v>
      </c>
      <c r="AM37" s="79">
        <v>131.92354</v>
      </c>
      <c r="AN37" s="79">
        <v>0.79857</v>
      </c>
      <c r="AO37" s="79">
        <v>21.18806</v>
      </c>
      <c r="AP37" s="79">
        <v>297.58555000000001</v>
      </c>
      <c r="AQ37" s="79">
        <v>343.59685999999999</v>
      </c>
      <c r="AR37" s="79">
        <v>1.33013</v>
      </c>
      <c r="AS37" s="79">
        <v>0.38644000000000001</v>
      </c>
      <c r="AT37" s="79">
        <v>8.0999999999999996E-4</v>
      </c>
      <c r="AU37" s="139">
        <v>7838.7528499999999</v>
      </c>
      <c r="AV37" s="79">
        <v>54.827539999999999</v>
      </c>
      <c r="AW37" s="79">
        <v>83.127660000000006</v>
      </c>
      <c r="AX37" s="79">
        <v>2.71889</v>
      </c>
      <c r="AY37" s="79">
        <v>404.15409</v>
      </c>
      <c r="AZ37" s="79">
        <v>3.2796200000000004</v>
      </c>
      <c r="BA37" s="79">
        <v>1.02379</v>
      </c>
      <c r="BB37" s="79">
        <v>0</v>
      </c>
      <c r="BC37" s="79">
        <v>1570.8128999999999</v>
      </c>
      <c r="BD37" s="79">
        <v>227.55113</v>
      </c>
      <c r="BE37" s="79">
        <v>1264.5012299999999</v>
      </c>
      <c r="BF37" s="79">
        <v>83.461060000000003</v>
      </c>
      <c r="BG37" s="79">
        <v>702.26931999999999</v>
      </c>
      <c r="BH37" s="79">
        <v>18.874220000000001</v>
      </c>
      <c r="BI37" s="79">
        <v>41.259609999999995</v>
      </c>
      <c r="BJ37" s="79">
        <v>7.4494899999999991</v>
      </c>
      <c r="BK37" s="79">
        <v>21.80198</v>
      </c>
      <c r="BL37" s="79">
        <v>15.39856</v>
      </c>
      <c r="BM37" s="79">
        <v>28.88954</v>
      </c>
      <c r="BN37" s="79">
        <v>0</v>
      </c>
      <c r="BO37" s="79">
        <v>0</v>
      </c>
      <c r="BP37" s="125">
        <v>44686.253309999986</v>
      </c>
      <c r="BQ37" s="126">
        <v>21233.792270000002</v>
      </c>
      <c r="BR37" s="126">
        <v>5431.8757099999993</v>
      </c>
      <c r="BS37" s="125">
        <v>26665.667980000002</v>
      </c>
      <c r="BT37" s="126">
        <v>401263.12758999999</v>
      </c>
      <c r="BU37" s="126">
        <v>0</v>
      </c>
      <c r="BV37" s="125">
        <v>401263.12758999999</v>
      </c>
      <c r="BW37" s="126">
        <v>1197.54053</v>
      </c>
      <c r="BX37" s="125">
        <v>429126.33610000001</v>
      </c>
      <c r="BY37" s="127">
        <v>473812.58941000002</v>
      </c>
      <c r="BZ37" s="103"/>
      <c r="CB37" s="84"/>
    </row>
    <row r="38" spans="1:80" ht="14.25" customHeight="1">
      <c r="A38" s="32" t="s">
        <v>471</v>
      </c>
      <c r="B38" s="21" t="s">
        <v>347</v>
      </c>
      <c r="C38" s="104" t="s">
        <v>57</v>
      </c>
      <c r="D38" s="79">
        <v>132.50655</v>
      </c>
      <c r="E38" s="79">
        <v>1.0340800000000001</v>
      </c>
      <c r="F38" s="79">
        <v>0</v>
      </c>
      <c r="G38" s="79">
        <v>258.89562000000001</v>
      </c>
      <c r="H38" s="79">
        <v>32.964959999999998</v>
      </c>
      <c r="I38" s="79">
        <v>2741.0446700000002</v>
      </c>
      <c r="J38" s="79">
        <v>0.48472999999999999</v>
      </c>
      <c r="K38" s="79">
        <v>289.17135000000002</v>
      </c>
      <c r="L38" s="79">
        <v>8.5816300000000005</v>
      </c>
      <c r="M38" s="79">
        <v>0</v>
      </c>
      <c r="N38" s="79">
        <v>0.59445999999999999</v>
      </c>
      <c r="O38" s="79">
        <v>0</v>
      </c>
      <c r="P38" s="79">
        <v>107.77495</v>
      </c>
      <c r="Q38" s="79">
        <v>86.140559999999994</v>
      </c>
      <c r="R38" s="79">
        <v>0.31294</v>
      </c>
      <c r="S38" s="79">
        <v>1092.79276</v>
      </c>
      <c r="T38" s="79">
        <v>0.87146000000000001</v>
      </c>
      <c r="U38" s="79">
        <v>74.870739999999998</v>
      </c>
      <c r="V38" s="79">
        <v>0</v>
      </c>
      <c r="W38" s="79">
        <v>0</v>
      </c>
      <c r="X38" s="79">
        <v>0</v>
      </c>
      <c r="Y38" s="79">
        <v>174.09915000000001</v>
      </c>
      <c r="Z38" s="79">
        <v>501.39929999999998</v>
      </c>
      <c r="AA38" s="79">
        <v>300.27497</v>
      </c>
      <c r="AB38" s="79">
        <v>0</v>
      </c>
      <c r="AC38" s="79">
        <v>116.07708</v>
      </c>
      <c r="AD38" s="79">
        <v>672.45053999999993</v>
      </c>
      <c r="AE38" s="79">
        <v>1467.8015600000001</v>
      </c>
      <c r="AF38" s="79">
        <v>5366.8717500000002</v>
      </c>
      <c r="AG38" s="79">
        <v>849.03965000000005</v>
      </c>
      <c r="AH38" s="79">
        <v>48.970390000000002</v>
      </c>
      <c r="AI38" s="79">
        <v>1.6999299999999999</v>
      </c>
      <c r="AJ38" s="79">
        <v>347.75488000000001</v>
      </c>
      <c r="AK38" s="79">
        <v>833.80404999999996</v>
      </c>
      <c r="AL38" s="79">
        <v>39.411610000000003</v>
      </c>
      <c r="AM38" s="79">
        <v>46.060180000000003</v>
      </c>
      <c r="AN38" s="79">
        <v>9.3991000000000007</v>
      </c>
      <c r="AO38" s="79">
        <v>8.3470000000000003E-2</v>
      </c>
      <c r="AP38" s="79">
        <v>1089.6819399999999</v>
      </c>
      <c r="AQ38" s="79">
        <v>1.3929100000000001</v>
      </c>
      <c r="AR38" s="79">
        <v>64.283799999999999</v>
      </c>
      <c r="AS38" s="79">
        <v>66.220780000000005</v>
      </c>
      <c r="AT38" s="79">
        <v>0.13941000000000001</v>
      </c>
      <c r="AU38" s="139">
        <v>34.559620000000002</v>
      </c>
      <c r="AV38" s="79">
        <v>2590.7998499999999</v>
      </c>
      <c r="AW38" s="79">
        <v>509.38616000000002</v>
      </c>
      <c r="AX38" s="79">
        <v>0.56345999999999996</v>
      </c>
      <c r="AY38" s="79">
        <v>91.647000000000006</v>
      </c>
      <c r="AZ38" s="79">
        <v>4.7343799999999998</v>
      </c>
      <c r="BA38" s="79">
        <v>50.418790000000001</v>
      </c>
      <c r="BB38" s="79">
        <v>11.35852</v>
      </c>
      <c r="BC38" s="79">
        <v>3380.3295400000002</v>
      </c>
      <c r="BD38" s="79">
        <v>160.48571999999999</v>
      </c>
      <c r="BE38" s="79">
        <v>272.79147</v>
      </c>
      <c r="BF38" s="79">
        <v>9.4863800000000005</v>
      </c>
      <c r="BG38" s="79">
        <v>294.68874</v>
      </c>
      <c r="BH38" s="79">
        <v>3.54074</v>
      </c>
      <c r="BI38" s="79">
        <v>47.209530000000001</v>
      </c>
      <c r="BJ38" s="79">
        <v>0.91466999999999998</v>
      </c>
      <c r="BK38" s="79">
        <v>2.5488599999999999</v>
      </c>
      <c r="BL38" s="79">
        <v>6.9100000000000003E-3</v>
      </c>
      <c r="BM38" s="79">
        <v>246.96926999999999</v>
      </c>
      <c r="BN38" s="79">
        <v>0</v>
      </c>
      <c r="BO38" s="79">
        <v>0</v>
      </c>
      <c r="BP38" s="125">
        <v>24537.397520000006</v>
      </c>
      <c r="BQ38" s="126">
        <v>11660.306119999999</v>
      </c>
      <c r="BR38" s="126">
        <v>0</v>
      </c>
      <c r="BS38" s="125">
        <v>11660.306119999999</v>
      </c>
      <c r="BT38" s="126">
        <v>0</v>
      </c>
      <c r="BU38" s="126">
        <v>0</v>
      </c>
      <c r="BV38" s="125">
        <v>0</v>
      </c>
      <c r="BW38" s="126">
        <v>667.13424999999995</v>
      </c>
      <c r="BX38" s="125">
        <v>12327.440369999998</v>
      </c>
      <c r="BY38" s="127">
        <v>36864.837890000003</v>
      </c>
      <c r="BZ38" s="103"/>
      <c r="CB38" s="84"/>
    </row>
    <row r="39" spans="1:80" ht="14.25" customHeight="1">
      <c r="A39" s="32" t="s">
        <v>472</v>
      </c>
      <c r="B39" s="21" t="s">
        <v>370</v>
      </c>
      <c r="C39" s="104" t="s">
        <v>58</v>
      </c>
      <c r="D39" s="79">
        <v>0</v>
      </c>
      <c r="E39" s="79">
        <v>0</v>
      </c>
      <c r="F39" s="79">
        <v>0</v>
      </c>
      <c r="G39" s="79">
        <v>12.62762</v>
      </c>
      <c r="H39" s="79">
        <v>0.12157000000000001</v>
      </c>
      <c r="I39" s="79">
        <v>18.237939999999998</v>
      </c>
      <c r="J39" s="79">
        <v>1.8E-3</v>
      </c>
      <c r="K39" s="79">
        <v>3.9039999999999998E-2</v>
      </c>
      <c r="L39" s="79">
        <v>0.26904</v>
      </c>
      <c r="M39" s="79">
        <v>0</v>
      </c>
      <c r="N39" s="79">
        <v>1.83E-3</v>
      </c>
      <c r="O39" s="79">
        <v>0</v>
      </c>
      <c r="P39" s="79">
        <v>5.416E-2</v>
      </c>
      <c r="Q39" s="79">
        <v>5.3339999999999999E-2</v>
      </c>
      <c r="R39" s="79">
        <v>0</v>
      </c>
      <c r="S39" s="79">
        <v>25.474350000000001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0.50832999999999995</v>
      </c>
      <c r="Z39" s="79">
        <v>0.19539999999999999</v>
      </c>
      <c r="AA39" s="79">
        <v>0.81155999999999995</v>
      </c>
      <c r="AB39" s="79">
        <v>0</v>
      </c>
      <c r="AC39" s="79">
        <v>0.12658</v>
      </c>
      <c r="AD39" s="79">
        <v>65.836370000000002</v>
      </c>
      <c r="AE39" s="79">
        <v>0.3569</v>
      </c>
      <c r="AF39" s="79">
        <v>399.86921999999998</v>
      </c>
      <c r="AG39" s="79">
        <v>15.09965</v>
      </c>
      <c r="AH39" s="79">
        <v>13.49348</v>
      </c>
      <c r="AI39" s="79">
        <v>0</v>
      </c>
      <c r="AJ39" s="79">
        <v>0.50868999999999998</v>
      </c>
      <c r="AK39" s="79">
        <v>18.755769999999998</v>
      </c>
      <c r="AL39" s="79">
        <v>0</v>
      </c>
      <c r="AM39" s="79">
        <v>1.7298100000000001</v>
      </c>
      <c r="AN39" s="79">
        <v>0.79995000000000005</v>
      </c>
      <c r="AO39" s="79">
        <v>5.1610499999999995</v>
      </c>
      <c r="AP39" s="79">
        <v>0.58842000000000005</v>
      </c>
      <c r="AQ39" s="79">
        <v>2.4101699999999999</v>
      </c>
      <c r="AR39" s="79">
        <v>34.117060000000002</v>
      </c>
      <c r="AS39" s="79">
        <v>11.379379999999999</v>
      </c>
      <c r="AT39" s="79">
        <v>2.3959999999999999E-2</v>
      </c>
      <c r="AU39" s="139">
        <v>0.92744000000000004</v>
      </c>
      <c r="AV39" s="79">
        <v>2.9697399999999998</v>
      </c>
      <c r="AW39" s="79">
        <v>4.1406499999999999</v>
      </c>
      <c r="AX39" s="79">
        <v>5.6699999999999997E-3</v>
      </c>
      <c r="AY39" s="79">
        <v>7.20573</v>
      </c>
      <c r="AZ39" s="79">
        <v>0.11647</v>
      </c>
      <c r="BA39" s="79">
        <v>1.47E-3</v>
      </c>
      <c r="BB39" s="79">
        <v>0</v>
      </c>
      <c r="BC39" s="79">
        <v>54.012250000000002</v>
      </c>
      <c r="BD39" s="79">
        <v>0.32656000000000002</v>
      </c>
      <c r="BE39" s="79">
        <v>0</v>
      </c>
      <c r="BF39" s="79">
        <v>0.31161</v>
      </c>
      <c r="BG39" s="79">
        <v>44.27534</v>
      </c>
      <c r="BH39" s="79">
        <v>0.18321999999999999</v>
      </c>
      <c r="BI39" s="79">
        <v>7.1622000000000003</v>
      </c>
      <c r="BJ39" s="79">
        <v>1.69753</v>
      </c>
      <c r="BK39" s="79">
        <v>62.284280000000003</v>
      </c>
      <c r="BL39" s="79">
        <v>0.15701999999999999</v>
      </c>
      <c r="BM39" s="79">
        <v>0.14369999999999999</v>
      </c>
      <c r="BN39" s="79">
        <v>0</v>
      </c>
      <c r="BO39" s="79">
        <v>0</v>
      </c>
      <c r="BP39" s="125">
        <v>814.57332000000019</v>
      </c>
      <c r="BQ39" s="126">
        <v>0</v>
      </c>
      <c r="BR39" s="126">
        <v>1129.95894</v>
      </c>
      <c r="BS39" s="125">
        <v>1129.95894</v>
      </c>
      <c r="BT39" s="126">
        <v>0</v>
      </c>
      <c r="BU39" s="126">
        <v>0</v>
      </c>
      <c r="BV39" s="125">
        <v>0</v>
      </c>
      <c r="BW39" s="126">
        <v>933.98793999999998</v>
      </c>
      <c r="BX39" s="125">
        <v>2063.94688</v>
      </c>
      <c r="BY39" s="127">
        <v>2878.5201999999999</v>
      </c>
      <c r="BZ39" s="103"/>
      <c r="CB39" s="84"/>
    </row>
    <row r="40" spans="1:80" ht="14.25" customHeight="1">
      <c r="A40" s="32" t="s">
        <v>473</v>
      </c>
      <c r="B40" s="21" t="s">
        <v>371</v>
      </c>
      <c r="C40" s="104" t="s">
        <v>59</v>
      </c>
      <c r="D40" s="79">
        <v>0</v>
      </c>
      <c r="E40" s="79">
        <v>1.59466</v>
      </c>
      <c r="F40" s="79">
        <v>0.85446999999999995</v>
      </c>
      <c r="G40" s="79">
        <v>57.966419999999999</v>
      </c>
      <c r="H40" s="79">
        <v>15.84604</v>
      </c>
      <c r="I40" s="79">
        <v>406.97692999999998</v>
      </c>
      <c r="J40" s="79">
        <v>0.18121999999999999</v>
      </c>
      <c r="K40" s="79">
        <v>66.993819999999999</v>
      </c>
      <c r="L40" s="79">
        <v>1.0052099999999999</v>
      </c>
      <c r="M40" s="79">
        <v>0.15745999999999999</v>
      </c>
      <c r="N40" s="79">
        <v>0.20774000000000001</v>
      </c>
      <c r="O40" s="79">
        <v>2.0082599999999999</v>
      </c>
      <c r="P40" s="79">
        <v>8.78566</v>
      </c>
      <c r="Q40" s="79">
        <v>9.1167999999999996</v>
      </c>
      <c r="R40" s="79">
        <v>0.25849</v>
      </c>
      <c r="S40" s="79">
        <v>365.19072</v>
      </c>
      <c r="T40" s="79">
        <v>0.51654</v>
      </c>
      <c r="U40" s="79">
        <v>253.35794000000001</v>
      </c>
      <c r="V40" s="79">
        <v>36.649590000000003</v>
      </c>
      <c r="W40" s="79">
        <v>27.516639999999999</v>
      </c>
      <c r="X40" s="79">
        <v>0.61087000000000002</v>
      </c>
      <c r="Y40" s="79">
        <v>47.83466</v>
      </c>
      <c r="Z40" s="79">
        <v>12.125819999999999</v>
      </c>
      <c r="AA40" s="79">
        <v>20.377230000000001</v>
      </c>
      <c r="AB40" s="79">
        <v>0</v>
      </c>
      <c r="AC40" s="79">
        <v>118.60467999999999</v>
      </c>
      <c r="AD40" s="79">
        <v>509.44913000000003</v>
      </c>
      <c r="AE40" s="79">
        <v>95.555999999999997</v>
      </c>
      <c r="AF40" s="79">
        <v>101.73764</v>
      </c>
      <c r="AG40" s="79">
        <v>20.068049999999999</v>
      </c>
      <c r="AH40" s="79">
        <v>27.046250000000001</v>
      </c>
      <c r="AI40" s="79">
        <v>1.336E-2</v>
      </c>
      <c r="AJ40" s="79">
        <v>0.55837999999999999</v>
      </c>
      <c r="AK40" s="79">
        <v>100.12572</v>
      </c>
      <c r="AL40" s="79">
        <v>15.887499999999999</v>
      </c>
      <c r="AM40" s="79">
        <v>14.075100000000001</v>
      </c>
      <c r="AN40" s="79">
        <v>1.0532699999999999</v>
      </c>
      <c r="AO40" s="79">
        <v>7.6963100000000004</v>
      </c>
      <c r="AP40" s="79">
        <v>149.19886</v>
      </c>
      <c r="AQ40" s="79">
        <v>19.767779999999998</v>
      </c>
      <c r="AR40" s="79">
        <v>111.77077</v>
      </c>
      <c r="AS40" s="79">
        <v>63.09619</v>
      </c>
      <c r="AT40" s="79">
        <v>0.13283</v>
      </c>
      <c r="AU40" s="139">
        <v>5.6429299999999998</v>
      </c>
      <c r="AV40" s="79">
        <v>9.0135199999999998</v>
      </c>
      <c r="AW40" s="79">
        <v>223.99587</v>
      </c>
      <c r="AX40" s="79">
        <v>9.2771500000000007</v>
      </c>
      <c r="AY40" s="79">
        <v>10.756880000000001</v>
      </c>
      <c r="AZ40" s="79">
        <v>7.4348099999999997</v>
      </c>
      <c r="BA40" s="79">
        <v>5.9199999999999999E-3</v>
      </c>
      <c r="BB40" s="79">
        <v>0.89378000000000002</v>
      </c>
      <c r="BC40" s="79">
        <v>242.73626999999999</v>
      </c>
      <c r="BD40" s="79">
        <v>42.158180000000002</v>
      </c>
      <c r="BE40" s="79">
        <v>641.67938000000004</v>
      </c>
      <c r="BF40" s="79">
        <v>154.21633</v>
      </c>
      <c r="BG40" s="79">
        <v>416.06184000000002</v>
      </c>
      <c r="BH40" s="79">
        <v>17.00592</v>
      </c>
      <c r="BI40" s="79">
        <v>24.050260000000002</v>
      </c>
      <c r="BJ40" s="79">
        <v>5.82958</v>
      </c>
      <c r="BK40" s="79">
        <v>66.777979999999999</v>
      </c>
      <c r="BL40" s="79">
        <v>0.24182999999999999</v>
      </c>
      <c r="BM40" s="79">
        <v>1.4706699999999999</v>
      </c>
      <c r="BN40" s="79">
        <v>0</v>
      </c>
      <c r="BO40" s="79">
        <v>0</v>
      </c>
      <c r="BP40" s="125">
        <v>4571.2201099999984</v>
      </c>
      <c r="BQ40" s="126">
        <v>0</v>
      </c>
      <c r="BR40" s="126">
        <v>8.7301400000000005</v>
      </c>
      <c r="BS40" s="125">
        <v>8.7301400000000005</v>
      </c>
      <c r="BT40" s="126">
        <v>0</v>
      </c>
      <c r="BU40" s="126">
        <v>0</v>
      </c>
      <c r="BV40" s="125">
        <v>0</v>
      </c>
      <c r="BW40" s="126">
        <v>0</v>
      </c>
      <c r="BX40" s="125">
        <v>8.7301400000000005</v>
      </c>
      <c r="BY40" s="127">
        <v>4579.9502499999981</v>
      </c>
      <c r="BZ40" s="103"/>
      <c r="CB40" s="84"/>
    </row>
    <row r="41" spans="1:80" ht="14.25" customHeight="1">
      <c r="A41" s="32" t="s">
        <v>474</v>
      </c>
      <c r="B41" s="21" t="s">
        <v>372</v>
      </c>
      <c r="C41" s="104" t="s">
        <v>60</v>
      </c>
      <c r="D41" s="79">
        <v>157.5068</v>
      </c>
      <c r="E41" s="79">
        <v>6.7516699999999998</v>
      </c>
      <c r="F41" s="79">
        <v>6.3167600000000004</v>
      </c>
      <c r="G41" s="79">
        <v>138.63786999999999</v>
      </c>
      <c r="H41" s="79">
        <v>5.2535299999999996</v>
      </c>
      <c r="I41" s="79">
        <v>851.0003200000001</v>
      </c>
      <c r="J41" s="79">
        <v>0.28993000000000002</v>
      </c>
      <c r="K41" s="79">
        <v>56.251750000000001</v>
      </c>
      <c r="L41" s="79">
        <v>2.6005799999999999</v>
      </c>
      <c r="M41" s="79">
        <v>0.11057</v>
      </c>
      <c r="N41" s="79">
        <v>2.6959</v>
      </c>
      <c r="O41" s="79">
        <v>2.537E-2</v>
      </c>
      <c r="P41" s="79">
        <v>10.94035</v>
      </c>
      <c r="Q41" s="79">
        <v>31.70055</v>
      </c>
      <c r="R41" s="79">
        <v>10.700559999999999</v>
      </c>
      <c r="S41" s="79">
        <v>396.23914000000002</v>
      </c>
      <c r="T41" s="79">
        <v>3.1744599999999998</v>
      </c>
      <c r="U41" s="79">
        <v>219.10318000000001</v>
      </c>
      <c r="V41" s="79">
        <v>41.943570000000001</v>
      </c>
      <c r="W41" s="79">
        <v>31.491389999999999</v>
      </c>
      <c r="X41" s="79">
        <v>0.69911000000000001</v>
      </c>
      <c r="Y41" s="79">
        <v>44.967529999999996</v>
      </c>
      <c r="Z41" s="79">
        <v>4.8435800000000002</v>
      </c>
      <c r="AA41" s="79">
        <v>70.712389999999999</v>
      </c>
      <c r="AB41" s="79">
        <v>0</v>
      </c>
      <c r="AC41" s="79">
        <v>19.832460000000001</v>
      </c>
      <c r="AD41" s="79">
        <v>433.73457000000002</v>
      </c>
      <c r="AE41" s="79">
        <v>52.933759999999999</v>
      </c>
      <c r="AF41" s="79">
        <v>627.91376000000002</v>
      </c>
      <c r="AG41" s="79">
        <v>71.202209999999994</v>
      </c>
      <c r="AH41" s="79">
        <v>1050.2867000000001</v>
      </c>
      <c r="AI41" s="79">
        <v>0.26327</v>
      </c>
      <c r="AJ41" s="79">
        <v>0</v>
      </c>
      <c r="AK41" s="79">
        <v>90.494730000000004</v>
      </c>
      <c r="AL41" s="79">
        <v>10.30189</v>
      </c>
      <c r="AM41" s="79">
        <v>11.56687</v>
      </c>
      <c r="AN41" s="79">
        <v>2.13001</v>
      </c>
      <c r="AO41" s="79">
        <v>2.81637</v>
      </c>
      <c r="AP41" s="79">
        <v>66.978139999999996</v>
      </c>
      <c r="AQ41" s="79">
        <v>6.2752600000000003</v>
      </c>
      <c r="AR41" s="79">
        <v>7.8066800000000001</v>
      </c>
      <c r="AS41" s="79">
        <v>13.28084</v>
      </c>
      <c r="AT41" s="79">
        <v>2.7959999999999999E-2</v>
      </c>
      <c r="AU41" s="139">
        <v>23.515740000000001</v>
      </c>
      <c r="AV41" s="79">
        <v>7.93262</v>
      </c>
      <c r="AW41" s="79">
        <v>35.443010000000001</v>
      </c>
      <c r="AX41" s="79">
        <v>0.17008999999999999</v>
      </c>
      <c r="AY41" s="79">
        <v>13.33634</v>
      </c>
      <c r="AZ41" s="79">
        <v>2.5688399999999998</v>
      </c>
      <c r="BA41" s="79">
        <v>2.0000000000000002E-5</v>
      </c>
      <c r="BB41" s="79">
        <v>42.933619999999998</v>
      </c>
      <c r="BC41" s="79">
        <v>108.49867999999999</v>
      </c>
      <c r="BD41" s="79">
        <v>117.33615</v>
      </c>
      <c r="BE41" s="79">
        <v>133.50005999999999</v>
      </c>
      <c r="BF41" s="79">
        <v>993.98594000000003</v>
      </c>
      <c r="BG41" s="79">
        <v>57.035339999999998</v>
      </c>
      <c r="BH41" s="79">
        <v>2.8156600000000003</v>
      </c>
      <c r="BI41" s="79">
        <v>4.8588799999999992</v>
      </c>
      <c r="BJ41" s="79">
        <v>1.71347</v>
      </c>
      <c r="BK41" s="79">
        <v>2.3946000000000001</v>
      </c>
      <c r="BL41" s="79">
        <v>0.30915999999999999</v>
      </c>
      <c r="BM41" s="79">
        <v>2.6386799999999999</v>
      </c>
      <c r="BN41" s="79">
        <v>0</v>
      </c>
      <c r="BO41" s="79">
        <v>0</v>
      </c>
      <c r="BP41" s="125">
        <v>6112.7892399999982</v>
      </c>
      <c r="BQ41" s="126">
        <v>14227.48129</v>
      </c>
      <c r="BR41" s="126">
        <v>674.42323999999996</v>
      </c>
      <c r="BS41" s="125">
        <v>14901.90453</v>
      </c>
      <c r="BT41" s="126">
        <v>0</v>
      </c>
      <c r="BU41" s="126">
        <v>0</v>
      </c>
      <c r="BV41" s="125">
        <v>0</v>
      </c>
      <c r="BW41" s="126">
        <v>32427.981070000002</v>
      </c>
      <c r="BX41" s="125">
        <v>47329.885600000001</v>
      </c>
      <c r="BY41" s="127">
        <v>53442.67484</v>
      </c>
      <c r="BZ41" s="103"/>
      <c r="CB41" s="84"/>
    </row>
    <row r="42" spans="1:80" ht="14.25" customHeight="1">
      <c r="A42" s="32" t="s">
        <v>475</v>
      </c>
      <c r="B42" s="2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17.093429999999998</v>
      </c>
      <c r="H42" s="79">
        <v>1.1406900000000002</v>
      </c>
      <c r="I42" s="79">
        <v>622.11266000000001</v>
      </c>
      <c r="J42" s="79">
        <v>1.0959999999999999E-2</v>
      </c>
      <c r="K42" s="79">
        <v>38.008470000000003</v>
      </c>
      <c r="L42" s="79">
        <v>0.20996000000000001</v>
      </c>
      <c r="M42" s="79">
        <v>0</v>
      </c>
      <c r="N42" s="79">
        <v>1.721E-2</v>
      </c>
      <c r="O42" s="79">
        <v>0</v>
      </c>
      <c r="P42" s="79">
        <v>1.487E-2</v>
      </c>
      <c r="Q42" s="79">
        <v>1.0931200000000001</v>
      </c>
      <c r="R42" s="79">
        <v>0</v>
      </c>
      <c r="S42" s="79">
        <v>112.43386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3.33853</v>
      </c>
      <c r="Z42" s="79">
        <v>0</v>
      </c>
      <c r="AA42" s="79">
        <v>0</v>
      </c>
      <c r="AB42" s="79">
        <v>0</v>
      </c>
      <c r="AC42" s="79">
        <v>0.39178999999999997</v>
      </c>
      <c r="AD42" s="79">
        <v>39.840990000000005</v>
      </c>
      <c r="AE42" s="79">
        <v>6.9582699999999997</v>
      </c>
      <c r="AF42" s="79">
        <v>80.012289999999993</v>
      </c>
      <c r="AG42" s="79">
        <v>8.9533199999999997</v>
      </c>
      <c r="AH42" s="79">
        <v>54.946840000000002</v>
      </c>
      <c r="AI42" s="79">
        <v>4.4194000000000004</v>
      </c>
      <c r="AJ42" s="79">
        <v>0</v>
      </c>
      <c r="AK42" s="79">
        <v>14.21608</v>
      </c>
      <c r="AL42" s="79">
        <v>0.67410000000000003</v>
      </c>
      <c r="AM42" s="79">
        <v>5.4935900000000002</v>
      </c>
      <c r="AN42" s="79">
        <v>0</v>
      </c>
      <c r="AO42" s="79">
        <v>0</v>
      </c>
      <c r="AP42" s="79">
        <v>3.04874</v>
      </c>
      <c r="AQ42" s="79">
        <v>0</v>
      </c>
      <c r="AR42" s="79">
        <v>0</v>
      </c>
      <c r="AS42" s="79">
        <v>0</v>
      </c>
      <c r="AT42" s="79">
        <v>0</v>
      </c>
      <c r="AU42" s="139">
        <v>6.28E-3</v>
      </c>
      <c r="AV42" s="79">
        <v>0.24199000000000001</v>
      </c>
      <c r="AW42" s="79">
        <v>0.14180000000000001</v>
      </c>
      <c r="AX42" s="79">
        <v>1.2E-4</v>
      </c>
      <c r="AY42" s="79">
        <v>0.15264</v>
      </c>
      <c r="AZ42" s="79">
        <v>0.25731999999999999</v>
      </c>
      <c r="BA42" s="79">
        <v>0</v>
      </c>
      <c r="BB42" s="79">
        <v>0</v>
      </c>
      <c r="BC42" s="79">
        <v>38.083880000000001</v>
      </c>
      <c r="BD42" s="79">
        <v>2.3062300000000002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0.38557999999999998</v>
      </c>
      <c r="BK42" s="79">
        <v>0</v>
      </c>
      <c r="BL42" s="79">
        <v>3.6099999999999999E-3</v>
      </c>
      <c r="BM42" s="79">
        <v>0</v>
      </c>
      <c r="BN42" s="79">
        <v>0</v>
      </c>
      <c r="BO42" s="79">
        <v>0</v>
      </c>
      <c r="BP42" s="125">
        <v>1056.0086199999996</v>
      </c>
      <c r="BQ42" s="126">
        <v>9542.9737499999992</v>
      </c>
      <c r="BR42" s="126">
        <v>0</v>
      </c>
      <c r="BS42" s="125">
        <v>9542.9737499999992</v>
      </c>
      <c r="BT42" s="126">
        <v>0</v>
      </c>
      <c r="BU42" s="126">
        <v>0</v>
      </c>
      <c r="BV42" s="125">
        <v>0</v>
      </c>
      <c r="BW42" s="126">
        <v>8727.8283699999993</v>
      </c>
      <c r="BX42" s="125">
        <v>18270.80212</v>
      </c>
      <c r="BY42" s="127">
        <v>19326.810740000001</v>
      </c>
      <c r="BZ42" s="103"/>
      <c r="CB42" s="84"/>
    </row>
    <row r="43" spans="1:80" ht="14.25" customHeight="1">
      <c r="A43" s="32" t="s">
        <v>476</v>
      </c>
      <c r="B43" s="2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0.26793</v>
      </c>
      <c r="H43" s="79">
        <v>2.197E-2</v>
      </c>
      <c r="I43" s="79">
        <v>7.0230000000000001E-2</v>
      </c>
      <c r="J43" s="79">
        <v>0</v>
      </c>
      <c r="K43" s="79">
        <v>0</v>
      </c>
      <c r="L43" s="79">
        <v>0</v>
      </c>
      <c r="M43" s="79">
        <v>0</v>
      </c>
      <c r="N43" s="79">
        <v>1.0540000000000001E-2</v>
      </c>
      <c r="O43" s="79">
        <v>0</v>
      </c>
      <c r="P43" s="79">
        <v>0</v>
      </c>
      <c r="Q43" s="79">
        <v>367.66167000000002</v>
      </c>
      <c r="R43" s="79">
        <v>241.55658</v>
      </c>
      <c r="S43" s="79">
        <v>0.20757999999999999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0.20347999999999999</v>
      </c>
      <c r="AB43" s="79">
        <v>0</v>
      </c>
      <c r="AC43" s="79">
        <v>3.5709999999999999E-2</v>
      </c>
      <c r="AD43" s="79">
        <v>4.9911999999999992</v>
      </c>
      <c r="AE43" s="79">
        <v>0.64344000000000001</v>
      </c>
      <c r="AF43" s="79">
        <v>3.2940700000000001</v>
      </c>
      <c r="AG43" s="79">
        <v>12.4452</v>
      </c>
      <c r="AH43" s="79">
        <v>1.59988</v>
      </c>
      <c r="AI43" s="79">
        <v>0</v>
      </c>
      <c r="AJ43" s="79">
        <v>0</v>
      </c>
      <c r="AK43" s="79">
        <v>0.64927000000000001</v>
      </c>
      <c r="AL43" s="79">
        <v>1.17648</v>
      </c>
      <c r="AM43" s="79">
        <v>0.13757999999999998</v>
      </c>
      <c r="AN43" s="79">
        <v>0</v>
      </c>
      <c r="AO43" s="79">
        <v>0.62322999999999995</v>
      </c>
      <c r="AP43" s="79">
        <v>3.7399999999999998E-3</v>
      </c>
      <c r="AQ43" s="79">
        <v>0</v>
      </c>
      <c r="AR43" s="79">
        <v>0.50966</v>
      </c>
      <c r="AS43" s="79">
        <v>0</v>
      </c>
      <c r="AT43" s="79">
        <v>0</v>
      </c>
      <c r="AU43" s="139">
        <v>0</v>
      </c>
      <c r="AV43" s="79">
        <v>1.3940000000000001E-2</v>
      </c>
      <c r="AW43" s="79">
        <v>55.717219999999998</v>
      </c>
      <c r="AX43" s="79">
        <v>1.3309500000000001</v>
      </c>
      <c r="AY43" s="79">
        <v>3.381E-2</v>
      </c>
      <c r="AZ43" s="79">
        <v>0.90449000000000002</v>
      </c>
      <c r="BA43" s="79">
        <v>0</v>
      </c>
      <c r="BB43" s="79">
        <v>0</v>
      </c>
      <c r="BC43" s="79">
        <v>424.53278999999998</v>
      </c>
      <c r="BD43" s="79">
        <v>0.14725999999999997</v>
      </c>
      <c r="BE43" s="79">
        <v>315.76112999999998</v>
      </c>
      <c r="BF43" s="79">
        <v>1.00431</v>
      </c>
      <c r="BG43" s="79">
        <v>1.4299299999999999</v>
      </c>
      <c r="BH43" s="79">
        <v>1.3600000000000001E-3</v>
      </c>
      <c r="BI43" s="79">
        <v>4.4269999999999996</v>
      </c>
      <c r="BJ43" s="79">
        <v>1.03461</v>
      </c>
      <c r="BK43" s="79">
        <v>14.1799</v>
      </c>
      <c r="BL43" s="79">
        <v>2.5000000000000001E-4</v>
      </c>
      <c r="BM43" s="79">
        <v>0</v>
      </c>
      <c r="BN43" s="79">
        <v>0</v>
      </c>
      <c r="BO43" s="79">
        <v>0</v>
      </c>
      <c r="BP43" s="125">
        <v>1456.6283900000001</v>
      </c>
      <c r="BQ43" s="126">
        <v>5848.4117900000001</v>
      </c>
      <c r="BR43" s="126">
        <v>0</v>
      </c>
      <c r="BS43" s="125">
        <v>5848.4117900000001</v>
      </c>
      <c r="BT43" s="126">
        <v>0</v>
      </c>
      <c r="BU43" s="126">
        <v>0</v>
      </c>
      <c r="BV43" s="125">
        <v>0</v>
      </c>
      <c r="BW43" s="126">
        <v>5787.7623800000001</v>
      </c>
      <c r="BX43" s="125">
        <v>11636.17417</v>
      </c>
      <c r="BY43" s="127">
        <v>13092.80256</v>
      </c>
      <c r="BZ43" s="103"/>
      <c r="CB43" s="84"/>
    </row>
    <row r="44" spans="1:80" ht="14.25" customHeight="1">
      <c r="A44" s="32" t="s">
        <v>477</v>
      </c>
      <c r="B44" s="21" t="s">
        <v>375</v>
      </c>
      <c r="C44" s="104" t="s">
        <v>146</v>
      </c>
      <c r="D44" s="79">
        <v>0</v>
      </c>
      <c r="E44" s="79">
        <v>8.9502400000000009</v>
      </c>
      <c r="F44" s="79">
        <v>0</v>
      </c>
      <c r="G44" s="79">
        <v>128.92471</v>
      </c>
      <c r="H44" s="79">
        <v>0.16942000000000002</v>
      </c>
      <c r="I44" s="79">
        <v>82.259339999999995</v>
      </c>
      <c r="J44" s="79">
        <v>3.82E-3</v>
      </c>
      <c r="K44" s="79">
        <v>0.49080000000000001</v>
      </c>
      <c r="L44" s="79">
        <v>4.2340000000000003E-2</v>
      </c>
      <c r="M44" s="79">
        <v>0</v>
      </c>
      <c r="N44" s="79">
        <v>4.6499999999999996E-3</v>
      </c>
      <c r="O44" s="79">
        <v>0</v>
      </c>
      <c r="P44" s="79">
        <v>0.28881000000000001</v>
      </c>
      <c r="Q44" s="79">
        <v>0.64603999999999995</v>
      </c>
      <c r="R44" s="79">
        <v>0</v>
      </c>
      <c r="S44" s="79">
        <v>6.1312499999999996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0.33714</v>
      </c>
      <c r="Z44" s="79">
        <v>0.73087000000000002</v>
      </c>
      <c r="AA44" s="79">
        <v>23.90296</v>
      </c>
      <c r="AB44" s="79">
        <v>0</v>
      </c>
      <c r="AC44" s="79">
        <v>1.4155899999999999</v>
      </c>
      <c r="AD44" s="79">
        <v>179.95351000000002</v>
      </c>
      <c r="AE44" s="79">
        <v>0.86487000000000003</v>
      </c>
      <c r="AF44" s="79">
        <v>74.744069999999994</v>
      </c>
      <c r="AG44" s="79">
        <v>5.3617800000000004</v>
      </c>
      <c r="AH44" s="79">
        <v>4451.4537</v>
      </c>
      <c r="AI44" s="79">
        <v>64.230549999999994</v>
      </c>
      <c r="AJ44" s="79">
        <v>45.832369999999997</v>
      </c>
      <c r="AK44" s="79">
        <v>5350.60239</v>
      </c>
      <c r="AL44" s="79">
        <v>0</v>
      </c>
      <c r="AM44" s="79">
        <v>2.2383699999999997</v>
      </c>
      <c r="AN44" s="79">
        <v>0.13396</v>
      </c>
      <c r="AO44" s="79">
        <v>4.81745</v>
      </c>
      <c r="AP44" s="79">
        <v>1587.7203400000001</v>
      </c>
      <c r="AQ44" s="79">
        <v>7.7909300000000004</v>
      </c>
      <c r="AR44" s="79">
        <v>24.561360000000001</v>
      </c>
      <c r="AS44" s="79">
        <v>11.54569</v>
      </c>
      <c r="AT44" s="79">
        <v>2.4309999999999998E-2</v>
      </c>
      <c r="AU44" s="139">
        <v>3.1943700000000002</v>
      </c>
      <c r="AV44" s="79">
        <v>18.99241</v>
      </c>
      <c r="AW44" s="79">
        <v>26.480840000000001</v>
      </c>
      <c r="AX44" s="79">
        <v>3.6240000000000001E-2</v>
      </c>
      <c r="AY44" s="79">
        <v>46.082970000000003</v>
      </c>
      <c r="AZ44" s="79">
        <v>0.60157000000000005</v>
      </c>
      <c r="BA44" s="79">
        <v>0.10442</v>
      </c>
      <c r="BB44" s="79">
        <v>0</v>
      </c>
      <c r="BC44" s="79">
        <v>932.83235000000002</v>
      </c>
      <c r="BD44" s="79">
        <v>2.0885099999999999</v>
      </c>
      <c r="BE44" s="79">
        <v>0</v>
      </c>
      <c r="BF44" s="79">
        <v>8.2629999999999995E-2</v>
      </c>
      <c r="BG44" s="79">
        <v>18.88766</v>
      </c>
      <c r="BH44" s="79">
        <v>7.8160000000000007E-2</v>
      </c>
      <c r="BI44" s="79">
        <v>6.5245600000000001</v>
      </c>
      <c r="BJ44" s="79">
        <v>1.7865800000000001</v>
      </c>
      <c r="BK44" s="79">
        <v>326.99106</v>
      </c>
      <c r="BL44" s="79">
        <v>0.35410000000000003</v>
      </c>
      <c r="BM44" s="79">
        <v>0.58204999999999996</v>
      </c>
      <c r="BN44" s="79">
        <v>0</v>
      </c>
      <c r="BO44" s="79">
        <v>0</v>
      </c>
      <c r="BP44" s="125">
        <v>13451.874110000001</v>
      </c>
      <c r="BQ44" s="126">
        <v>9139.6479400000007</v>
      </c>
      <c r="BR44" s="126">
        <v>669.40225999999996</v>
      </c>
      <c r="BS44" s="125">
        <v>9809.0502000000015</v>
      </c>
      <c r="BT44" s="126">
        <v>0</v>
      </c>
      <c r="BU44" s="126">
        <v>0</v>
      </c>
      <c r="BV44" s="125">
        <v>0</v>
      </c>
      <c r="BW44" s="126">
        <v>12301.44137</v>
      </c>
      <c r="BX44" s="125">
        <v>22110.491570000002</v>
      </c>
      <c r="BY44" s="127">
        <v>35562.365680000003</v>
      </c>
      <c r="BZ44" s="103"/>
      <c r="CB44" s="84"/>
    </row>
    <row r="45" spans="1:80" ht="14.25" customHeight="1">
      <c r="A45" s="33" t="s">
        <v>478</v>
      </c>
      <c r="B45" s="22" t="s">
        <v>376</v>
      </c>
      <c r="C45" s="86" t="s">
        <v>61</v>
      </c>
      <c r="D45" s="79">
        <v>0</v>
      </c>
      <c r="E45" s="79">
        <v>0</v>
      </c>
      <c r="F45" s="79">
        <v>0.10604</v>
      </c>
      <c r="G45" s="79">
        <v>42.282049999999998</v>
      </c>
      <c r="H45" s="79">
        <v>4.4887699999999997</v>
      </c>
      <c r="I45" s="79">
        <v>238.09532000000002</v>
      </c>
      <c r="J45" s="79">
        <v>7.8530000000000003E-2</v>
      </c>
      <c r="K45" s="79">
        <v>9.7391000000000005</v>
      </c>
      <c r="L45" s="79">
        <v>7.3787799999999999</v>
      </c>
      <c r="M45" s="79">
        <v>0</v>
      </c>
      <c r="N45" s="79">
        <v>3.91967</v>
      </c>
      <c r="O45" s="79">
        <v>1.0200800000000001</v>
      </c>
      <c r="P45" s="79">
        <v>7.8100199999999997</v>
      </c>
      <c r="Q45" s="79">
        <v>8.9235399999999991</v>
      </c>
      <c r="R45" s="79">
        <v>0.28720000000000001</v>
      </c>
      <c r="S45" s="79">
        <v>202.97380999999999</v>
      </c>
      <c r="T45" s="79">
        <v>2.32708</v>
      </c>
      <c r="U45" s="79">
        <v>44.966099999999997</v>
      </c>
      <c r="V45" s="79">
        <v>27.76688</v>
      </c>
      <c r="W45" s="79">
        <v>20.847470000000001</v>
      </c>
      <c r="X45" s="79">
        <v>0.46281</v>
      </c>
      <c r="Y45" s="79">
        <v>11.569459999999999</v>
      </c>
      <c r="Z45" s="79">
        <v>2.2864399999999998</v>
      </c>
      <c r="AA45" s="79">
        <v>994.88495</v>
      </c>
      <c r="AB45" s="79">
        <v>0</v>
      </c>
      <c r="AC45" s="79">
        <v>4.23489</v>
      </c>
      <c r="AD45" s="79">
        <v>937.85674999999992</v>
      </c>
      <c r="AE45" s="79">
        <v>68.743949999999998</v>
      </c>
      <c r="AF45" s="79">
        <v>359.85593</v>
      </c>
      <c r="AG45" s="79">
        <v>89.159000000000006</v>
      </c>
      <c r="AH45" s="79">
        <v>94.870059999999995</v>
      </c>
      <c r="AI45" s="79">
        <v>7.3179999999999995E-2</v>
      </c>
      <c r="AJ45" s="79">
        <v>0.69762000000000002</v>
      </c>
      <c r="AK45" s="79">
        <v>517.34595999999999</v>
      </c>
      <c r="AL45" s="79">
        <v>21.857589999999998</v>
      </c>
      <c r="AM45" s="79">
        <v>60.990369999999999</v>
      </c>
      <c r="AN45" s="79">
        <v>5.81656</v>
      </c>
      <c r="AO45" s="79">
        <v>22.800460000000001</v>
      </c>
      <c r="AP45" s="79">
        <v>1782.78692</v>
      </c>
      <c r="AQ45" s="79">
        <v>22.496189999999999</v>
      </c>
      <c r="AR45" s="79">
        <v>1161.1577400000001</v>
      </c>
      <c r="AS45" s="79">
        <v>439.60413999999997</v>
      </c>
      <c r="AT45" s="79">
        <v>0.92544999999999999</v>
      </c>
      <c r="AU45" s="139">
        <v>15.93619</v>
      </c>
      <c r="AV45" s="79">
        <v>45.810929999999999</v>
      </c>
      <c r="AW45" s="79">
        <v>45.644280000000002</v>
      </c>
      <c r="AX45" s="79">
        <v>2.1918899999999999</v>
      </c>
      <c r="AY45" s="79">
        <v>49.285249999999998</v>
      </c>
      <c r="AZ45" s="79">
        <v>4.2733499999999998</v>
      </c>
      <c r="BA45" s="79">
        <v>0.28316999999999998</v>
      </c>
      <c r="BB45" s="79">
        <v>5.55959</v>
      </c>
      <c r="BC45" s="79">
        <v>336.16971999999998</v>
      </c>
      <c r="BD45" s="79">
        <v>12.74736</v>
      </c>
      <c r="BE45" s="79">
        <v>263.65908999999999</v>
      </c>
      <c r="BF45" s="79">
        <v>5.2318100000000003</v>
      </c>
      <c r="BG45" s="79">
        <v>45.201450000000001</v>
      </c>
      <c r="BH45" s="79">
        <v>0.40094000000000002</v>
      </c>
      <c r="BI45" s="79">
        <v>40.06756</v>
      </c>
      <c r="BJ45" s="79">
        <v>6.1371500000000001</v>
      </c>
      <c r="BK45" s="79">
        <v>481.4579</v>
      </c>
      <c r="BL45" s="79">
        <v>1.07369</v>
      </c>
      <c r="BM45" s="79">
        <v>54.783259999999999</v>
      </c>
      <c r="BN45" s="79">
        <v>0</v>
      </c>
      <c r="BO45" s="79">
        <v>0</v>
      </c>
      <c r="BP45" s="125">
        <v>8639.4014400000015</v>
      </c>
      <c r="BQ45" s="126">
        <v>1882.4949999999999</v>
      </c>
      <c r="BR45" s="126">
        <v>0</v>
      </c>
      <c r="BS45" s="125">
        <v>1882.4949999999999</v>
      </c>
      <c r="BT45" s="126">
        <v>0</v>
      </c>
      <c r="BU45" s="126">
        <v>0</v>
      </c>
      <c r="BV45" s="125">
        <v>0</v>
      </c>
      <c r="BW45" s="126">
        <v>1438.41283</v>
      </c>
      <c r="BX45" s="125">
        <v>3320.9078300000001</v>
      </c>
      <c r="BY45" s="127">
        <v>11960.309270000002</v>
      </c>
      <c r="BZ45" s="103"/>
      <c r="CB45" s="84"/>
    </row>
    <row r="46" spans="1:80" ht="14.25" customHeight="1">
      <c r="A46" s="33" t="s">
        <v>479</v>
      </c>
      <c r="B46" s="22" t="s">
        <v>377</v>
      </c>
      <c r="C46" s="86" t="s">
        <v>62</v>
      </c>
      <c r="D46" s="79">
        <v>0</v>
      </c>
      <c r="E46" s="79">
        <v>6.7717999999999998</v>
      </c>
      <c r="F46" s="79">
        <v>0.4304</v>
      </c>
      <c r="G46" s="79">
        <v>0.48745000000000005</v>
      </c>
      <c r="H46" s="79">
        <v>4.5348899999999999</v>
      </c>
      <c r="I46" s="79">
        <v>119.12037000000001</v>
      </c>
      <c r="J46" s="79">
        <v>4.1999999999999997E-3</v>
      </c>
      <c r="K46" s="79">
        <v>0.65954999999999997</v>
      </c>
      <c r="L46" s="79">
        <v>4.4000000000000003E-3</v>
      </c>
      <c r="M46" s="79">
        <v>7.9850000000000004E-2</v>
      </c>
      <c r="N46" s="79">
        <v>1.7099999999999999E-3</v>
      </c>
      <c r="O46" s="79">
        <v>1.0183900000000001</v>
      </c>
      <c r="P46" s="79">
        <v>2.231E-2</v>
      </c>
      <c r="Q46" s="79">
        <v>4.99E-2</v>
      </c>
      <c r="R46" s="79">
        <v>2.8800000000000002E-3</v>
      </c>
      <c r="S46" s="79">
        <v>17.825230000000001</v>
      </c>
      <c r="T46" s="79">
        <v>6.1030000000000001E-2</v>
      </c>
      <c r="U46" s="79">
        <v>35.26585</v>
      </c>
      <c r="V46" s="79">
        <v>0.27969999999999995</v>
      </c>
      <c r="W46" s="79">
        <v>0.21000000000000002</v>
      </c>
      <c r="X46" s="79">
        <v>4.6600000000000001E-3</v>
      </c>
      <c r="Y46" s="79">
        <v>5.9162200000000009</v>
      </c>
      <c r="Z46" s="79">
        <v>10.929030000000001</v>
      </c>
      <c r="AA46" s="79">
        <v>30.274149999999999</v>
      </c>
      <c r="AB46" s="79">
        <v>0</v>
      </c>
      <c r="AC46" s="79">
        <v>0.64659000000000011</v>
      </c>
      <c r="AD46" s="79">
        <v>313.00524999999999</v>
      </c>
      <c r="AE46" s="79">
        <v>3.5991400000000002</v>
      </c>
      <c r="AF46" s="79">
        <v>64.248869999999997</v>
      </c>
      <c r="AG46" s="79">
        <v>31.589650000000002</v>
      </c>
      <c r="AH46" s="79">
        <v>747.78650000000005</v>
      </c>
      <c r="AI46" s="79">
        <v>4.4999999999999999E-4</v>
      </c>
      <c r="AJ46" s="79">
        <v>8.2490899999999989</v>
      </c>
      <c r="AK46" s="79">
        <v>706.95646999999997</v>
      </c>
      <c r="AL46" s="79">
        <v>0.51036000000000004</v>
      </c>
      <c r="AM46" s="79">
        <v>818.76722999999993</v>
      </c>
      <c r="AN46" s="79">
        <v>0.19562000000000002</v>
      </c>
      <c r="AO46" s="79">
        <v>185.47002000000001</v>
      </c>
      <c r="AP46" s="79">
        <v>5.1369400000000001</v>
      </c>
      <c r="AQ46" s="79">
        <v>359.17063000000002</v>
      </c>
      <c r="AR46" s="79">
        <v>274.76693</v>
      </c>
      <c r="AS46" s="79">
        <v>138.80374</v>
      </c>
      <c r="AT46" s="79">
        <v>0.29220999999999997</v>
      </c>
      <c r="AU46" s="139">
        <v>0.42043000000000003</v>
      </c>
      <c r="AV46" s="79">
        <v>26.06108</v>
      </c>
      <c r="AW46" s="79">
        <v>100.85558999999999</v>
      </c>
      <c r="AX46" s="79">
        <v>14.822480000000001</v>
      </c>
      <c r="AY46" s="79">
        <v>33.741819999999997</v>
      </c>
      <c r="AZ46" s="79">
        <v>46.778440000000003</v>
      </c>
      <c r="BA46" s="79">
        <v>6.8999999999999997E-4</v>
      </c>
      <c r="BB46" s="79">
        <v>1.88775</v>
      </c>
      <c r="BC46" s="79">
        <v>1778.16119</v>
      </c>
      <c r="BD46" s="79">
        <v>29.693029999999997</v>
      </c>
      <c r="BE46" s="79">
        <v>1074.2805900000001</v>
      </c>
      <c r="BF46" s="79">
        <v>227.92344</v>
      </c>
      <c r="BG46" s="79">
        <v>750.39037999999994</v>
      </c>
      <c r="BH46" s="79">
        <v>4.7949399999999995</v>
      </c>
      <c r="BI46" s="79">
        <v>173.05959000000001</v>
      </c>
      <c r="BJ46" s="79">
        <v>78.472400000000007</v>
      </c>
      <c r="BK46" s="79">
        <v>662.22849999999994</v>
      </c>
      <c r="BL46" s="79">
        <v>12.018640000000001</v>
      </c>
      <c r="BM46" s="79">
        <v>0.17746000000000001</v>
      </c>
      <c r="BN46" s="79">
        <v>0</v>
      </c>
      <c r="BO46" s="79">
        <v>0</v>
      </c>
      <c r="BP46" s="125">
        <v>8908.918099999999</v>
      </c>
      <c r="BQ46" s="126">
        <v>67908.203970000002</v>
      </c>
      <c r="BR46" s="126">
        <v>406.13756999999998</v>
      </c>
      <c r="BS46" s="125">
        <v>68314.341540000009</v>
      </c>
      <c r="BT46" s="126">
        <v>0</v>
      </c>
      <c r="BU46" s="126">
        <v>0</v>
      </c>
      <c r="BV46" s="125">
        <v>0</v>
      </c>
      <c r="BW46" s="126">
        <v>62453.471560000005</v>
      </c>
      <c r="BX46" s="125">
        <v>130767.81310000001</v>
      </c>
      <c r="BY46" s="127">
        <v>139676.73120000001</v>
      </c>
      <c r="BZ46" s="103"/>
      <c r="CB46" s="84"/>
    </row>
    <row r="47" spans="1:80" ht="14.25" customHeight="1">
      <c r="A47" s="33" t="s">
        <v>480</v>
      </c>
      <c r="B47" s="22" t="s">
        <v>348</v>
      </c>
      <c r="C47" s="86" t="s">
        <v>147</v>
      </c>
      <c r="D47" s="79">
        <v>1.29375</v>
      </c>
      <c r="E47" s="79">
        <v>7.4079999999999993E-2</v>
      </c>
      <c r="F47" s="79">
        <v>6.8729999999999999E-2</v>
      </c>
      <c r="G47" s="79">
        <v>6.10398</v>
      </c>
      <c r="H47" s="79">
        <v>33.180990000000001</v>
      </c>
      <c r="I47" s="79">
        <v>0</v>
      </c>
      <c r="J47" s="79">
        <v>5.2599999999999999E-3</v>
      </c>
      <c r="K47" s="79">
        <v>0</v>
      </c>
      <c r="L47" s="79">
        <v>1504.0350800000001</v>
      </c>
      <c r="M47" s="79">
        <v>0</v>
      </c>
      <c r="N47" s="79">
        <v>45.149259999999998</v>
      </c>
      <c r="O47" s="79">
        <v>0.71089999999999998</v>
      </c>
      <c r="P47" s="79">
        <v>0</v>
      </c>
      <c r="Q47" s="79">
        <v>1.77301</v>
      </c>
      <c r="R47" s="79">
        <v>0.61499000000000004</v>
      </c>
      <c r="S47" s="79">
        <v>205.31595999999999</v>
      </c>
      <c r="T47" s="79">
        <v>8.6599999999999996E-2</v>
      </c>
      <c r="U47" s="79">
        <v>0</v>
      </c>
      <c r="V47" s="79">
        <v>0</v>
      </c>
      <c r="W47" s="79">
        <v>0</v>
      </c>
      <c r="X47" s="79">
        <v>0</v>
      </c>
      <c r="Y47" s="79">
        <v>2.7775400000000001</v>
      </c>
      <c r="Z47" s="79">
        <v>6.1842699999999997</v>
      </c>
      <c r="AA47" s="79">
        <v>1.09429</v>
      </c>
      <c r="AB47" s="79">
        <v>0</v>
      </c>
      <c r="AC47" s="79">
        <v>0.30437999999999998</v>
      </c>
      <c r="AD47" s="79">
        <v>40.475340000000003</v>
      </c>
      <c r="AE47" s="79">
        <v>0.90029000000000003</v>
      </c>
      <c r="AF47" s="79">
        <v>104.82398000000001</v>
      </c>
      <c r="AG47" s="79">
        <v>64.817740000000001</v>
      </c>
      <c r="AH47" s="79">
        <v>29.857220000000002</v>
      </c>
      <c r="AI47" s="79">
        <v>1.43404</v>
      </c>
      <c r="AJ47" s="79">
        <v>0.17723</v>
      </c>
      <c r="AK47" s="79">
        <v>26.645689999999998</v>
      </c>
      <c r="AL47" s="79">
        <v>15.1767</v>
      </c>
      <c r="AM47" s="79">
        <v>3.56162</v>
      </c>
      <c r="AN47" s="79">
        <v>4.0463699999999996</v>
      </c>
      <c r="AO47" s="79">
        <v>26.348370000000003</v>
      </c>
      <c r="AP47" s="79">
        <v>47.905079999999998</v>
      </c>
      <c r="AQ47" s="79">
        <v>15.314019999999999</v>
      </c>
      <c r="AR47" s="79">
        <v>557.73533999999995</v>
      </c>
      <c r="AS47" s="79">
        <v>104.0544</v>
      </c>
      <c r="AT47" s="79">
        <v>9.4850000000000004E-2</v>
      </c>
      <c r="AU47" s="139">
        <v>17.463480000000001</v>
      </c>
      <c r="AV47" s="79">
        <v>12.91276</v>
      </c>
      <c r="AW47" s="79">
        <v>14.65659</v>
      </c>
      <c r="AX47" s="79">
        <v>16.222909999999999</v>
      </c>
      <c r="AY47" s="79">
        <v>218.35661999999999</v>
      </c>
      <c r="AZ47" s="79">
        <v>329.06214</v>
      </c>
      <c r="BA47" s="79">
        <v>0.20330000000000001</v>
      </c>
      <c r="BB47" s="79">
        <v>0.62880000000000003</v>
      </c>
      <c r="BC47" s="79">
        <v>73.732349999999997</v>
      </c>
      <c r="BD47" s="79">
        <v>671.09464999999989</v>
      </c>
      <c r="BE47" s="79">
        <v>95.210570000000004</v>
      </c>
      <c r="BF47" s="79">
        <v>67.109250000000003</v>
      </c>
      <c r="BG47" s="79">
        <v>170.35230999999999</v>
      </c>
      <c r="BH47" s="79">
        <v>4.5490000000000003E-2</v>
      </c>
      <c r="BI47" s="79">
        <v>44.349069999999998</v>
      </c>
      <c r="BJ47" s="79">
        <v>6.5549999999999997</v>
      </c>
      <c r="BK47" s="79">
        <v>199.73221000000001</v>
      </c>
      <c r="BL47" s="79">
        <v>1.3422400000000001</v>
      </c>
      <c r="BM47" s="79">
        <v>50.059399999999997</v>
      </c>
      <c r="BN47" s="79">
        <v>0</v>
      </c>
      <c r="BO47" s="79">
        <v>0</v>
      </c>
      <c r="BP47" s="125">
        <v>4841.2304900000017</v>
      </c>
      <c r="BQ47" s="126">
        <v>2610.4686499999998</v>
      </c>
      <c r="BR47" s="126">
        <v>0</v>
      </c>
      <c r="BS47" s="125">
        <v>2610.4686499999998</v>
      </c>
      <c r="BT47" s="126">
        <v>0</v>
      </c>
      <c r="BU47" s="126">
        <v>17.240449999999999</v>
      </c>
      <c r="BV47" s="125">
        <v>17.240449999999999</v>
      </c>
      <c r="BW47" s="126">
        <v>2722.7790500000001</v>
      </c>
      <c r="BX47" s="125">
        <v>5350.4881500000001</v>
      </c>
      <c r="BY47" s="127">
        <v>10191.718640000003</v>
      </c>
      <c r="BZ47" s="103"/>
      <c r="CB47" s="84"/>
    </row>
    <row r="48" spans="1:80" ht="14.25" customHeight="1">
      <c r="A48" s="33" t="s">
        <v>481</v>
      </c>
      <c r="B48" s="2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0.32479999999999998</v>
      </c>
      <c r="H48" s="79">
        <v>6.470999999999999E-2</v>
      </c>
      <c r="I48" s="79">
        <v>0.27709</v>
      </c>
      <c r="J48" s="79">
        <v>0</v>
      </c>
      <c r="K48" s="79">
        <v>1.66E-3</v>
      </c>
      <c r="L48" s="79">
        <v>3.8710000000000001E-2</v>
      </c>
      <c r="M48" s="79">
        <v>0</v>
      </c>
      <c r="N48" s="79">
        <v>3.1999999999999997E-4</v>
      </c>
      <c r="O48" s="79">
        <v>0</v>
      </c>
      <c r="P48" s="79">
        <v>2.4160000000000001E-2</v>
      </c>
      <c r="Q48" s="79">
        <v>2.8899999999999998E-3</v>
      </c>
      <c r="R48" s="79">
        <v>0</v>
      </c>
      <c r="S48" s="79">
        <v>0.34062999999999999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4.6700000000000005E-3</v>
      </c>
      <c r="Z48" s="79">
        <v>4.1999999999999997E-3</v>
      </c>
      <c r="AA48" s="79">
        <v>0.31431000000000003</v>
      </c>
      <c r="AB48" s="79">
        <v>0</v>
      </c>
      <c r="AC48" s="79">
        <v>3.0000000000000001E-3</v>
      </c>
      <c r="AD48" s="79">
        <v>1.46726</v>
      </c>
      <c r="AE48" s="79">
        <v>1.4079999999999999E-2</v>
      </c>
      <c r="AF48" s="79">
        <v>2.3144</v>
      </c>
      <c r="AG48" s="79">
        <v>2.1567500000000002</v>
      </c>
      <c r="AH48" s="79">
        <v>5.6299700000000001</v>
      </c>
      <c r="AI48" s="79">
        <v>0</v>
      </c>
      <c r="AJ48" s="79">
        <v>1.6000000000000001E-4</v>
      </c>
      <c r="AK48" s="79">
        <v>0.83667999999999998</v>
      </c>
      <c r="AL48" s="79">
        <v>0</v>
      </c>
      <c r="AM48" s="79">
        <v>0.21718999999999999</v>
      </c>
      <c r="AN48" s="79">
        <v>0.12225999999999999</v>
      </c>
      <c r="AO48" s="79">
        <v>3109.7815799999998</v>
      </c>
      <c r="AP48" s="79">
        <v>4728.2245400000002</v>
      </c>
      <c r="AQ48" s="79">
        <v>8.7059999999999998E-2</v>
      </c>
      <c r="AR48" s="79">
        <v>4.2010399999999999</v>
      </c>
      <c r="AS48" s="79">
        <v>20.247999999999998</v>
      </c>
      <c r="AT48" s="79">
        <v>4.2299999999999997E-2</v>
      </c>
      <c r="AU48" s="139">
        <v>0.12514</v>
      </c>
      <c r="AV48" s="79">
        <v>0.25307000000000002</v>
      </c>
      <c r="AW48" s="79">
        <v>0.54936999999999991</v>
      </c>
      <c r="AX48" s="79">
        <v>4.4000000000000002E-4</v>
      </c>
      <c r="AY48" s="79">
        <v>1123.2848300000001</v>
      </c>
      <c r="AZ48" s="79">
        <v>0.18992000000000001</v>
      </c>
      <c r="BA48" s="79">
        <v>0</v>
      </c>
      <c r="BB48" s="79">
        <v>0</v>
      </c>
      <c r="BC48" s="79">
        <v>2.1983700000000002</v>
      </c>
      <c r="BD48" s="79">
        <v>0.14876000000000003</v>
      </c>
      <c r="BE48" s="79">
        <v>0</v>
      </c>
      <c r="BF48" s="79">
        <v>0.15509000000000001</v>
      </c>
      <c r="BG48" s="79">
        <v>5.4942899999999995</v>
      </c>
      <c r="BH48" s="79">
        <v>1.383E-2</v>
      </c>
      <c r="BI48" s="79">
        <v>15.623629999999999</v>
      </c>
      <c r="BJ48" s="79">
        <v>2.6338499999999998</v>
      </c>
      <c r="BK48" s="79">
        <v>13.586739999999999</v>
      </c>
      <c r="BL48" s="79">
        <v>2.0369999999999999E-2</v>
      </c>
      <c r="BM48" s="79">
        <v>4.8000000000000001E-4</v>
      </c>
      <c r="BN48" s="79">
        <v>0</v>
      </c>
      <c r="BO48" s="79">
        <v>0</v>
      </c>
      <c r="BP48" s="125">
        <v>9041.0226000000021</v>
      </c>
      <c r="BQ48" s="126">
        <v>3373.8232699999999</v>
      </c>
      <c r="BR48" s="126">
        <v>2314.7074799999996</v>
      </c>
      <c r="BS48" s="125">
        <v>5688.5307499999999</v>
      </c>
      <c r="BT48" s="126">
        <v>0</v>
      </c>
      <c r="BU48" s="126">
        <v>0</v>
      </c>
      <c r="BV48" s="125">
        <v>0</v>
      </c>
      <c r="BW48" s="126">
        <v>6052.1804000000002</v>
      </c>
      <c r="BX48" s="125">
        <v>11740.711149999999</v>
      </c>
      <c r="BY48" s="127">
        <v>20781.733749999999</v>
      </c>
      <c r="BZ48" s="103"/>
      <c r="CB48" s="84"/>
    </row>
    <row r="49" spans="1:80" ht="14.25" customHeight="1">
      <c r="A49" s="33" t="s">
        <v>482</v>
      </c>
      <c r="B49" s="22" t="s">
        <v>379</v>
      </c>
      <c r="C49" s="86" t="s">
        <v>63</v>
      </c>
      <c r="D49" s="79">
        <v>0</v>
      </c>
      <c r="E49" s="79">
        <v>0.32721</v>
      </c>
      <c r="F49" s="79">
        <v>1.07165</v>
      </c>
      <c r="G49" s="79">
        <v>137.79522999999998</v>
      </c>
      <c r="H49" s="79">
        <v>15.105079999999999</v>
      </c>
      <c r="I49" s="79">
        <v>778.82249999999999</v>
      </c>
      <c r="J49" s="79">
        <v>0.26188</v>
      </c>
      <c r="K49" s="79">
        <v>32.080329999999996</v>
      </c>
      <c r="L49" s="79">
        <v>24.862539999999999</v>
      </c>
      <c r="M49" s="79">
        <v>0.18226999999999999</v>
      </c>
      <c r="N49" s="79">
        <v>13.20805</v>
      </c>
      <c r="O49" s="79">
        <v>3.3752</v>
      </c>
      <c r="P49" s="79">
        <v>26.106580000000001</v>
      </c>
      <c r="Q49" s="79">
        <v>29.896619999999999</v>
      </c>
      <c r="R49" s="79">
        <v>0.84530000000000005</v>
      </c>
      <c r="S49" s="79">
        <v>677.24789999999996</v>
      </c>
      <c r="T49" s="79">
        <v>7.79359</v>
      </c>
      <c r="U49" s="79">
        <v>151.13216</v>
      </c>
      <c r="V49" s="79">
        <v>92.306259999999995</v>
      </c>
      <c r="W49" s="79">
        <v>69.303870000000003</v>
      </c>
      <c r="X49" s="79">
        <v>1.53854</v>
      </c>
      <c r="Y49" s="79">
        <v>38.853230000000003</v>
      </c>
      <c r="Z49" s="79">
        <v>7.73454</v>
      </c>
      <c r="AA49" s="79">
        <v>3372.40128</v>
      </c>
      <c r="AB49" s="79">
        <v>0</v>
      </c>
      <c r="AC49" s="79">
        <v>13.164929999999998</v>
      </c>
      <c r="AD49" s="79">
        <v>1262.9690700000001</v>
      </c>
      <c r="AE49" s="79">
        <v>231.559</v>
      </c>
      <c r="AF49" s="79">
        <v>1198.9053100000001</v>
      </c>
      <c r="AG49" s="79">
        <v>300.99524000000002</v>
      </c>
      <c r="AH49" s="79">
        <v>295.17054999999999</v>
      </c>
      <c r="AI49" s="79">
        <v>0.17105000000000001</v>
      </c>
      <c r="AJ49" s="79">
        <v>1.3767499999999999</v>
      </c>
      <c r="AK49" s="79">
        <v>419.44326000000001</v>
      </c>
      <c r="AL49" s="79">
        <v>74.153980000000004</v>
      </c>
      <c r="AM49" s="79">
        <v>207.91862</v>
      </c>
      <c r="AN49" s="79">
        <v>19.56542</v>
      </c>
      <c r="AO49" s="79">
        <v>77.055390000000003</v>
      </c>
      <c r="AP49" s="79">
        <v>8306.2511400000003</v>
      </c>
      <c r="AQ49" s="79">
        <v>74.531400000000005</v>
      </c>
      <c r="AR49" s="79">
        <v>3944.3629900000001</v>
      </c>
      <c r="AS49" s="79">
        <v>1493.08456</v>
      </c>
      <c r="AT49" s="79">
        <v>3.1432199999999999</v>
      </c>
      <c r="AU49" s="139">
        <v>311.70620000000002</v>
      </c>
      <c r="AV49" s="79">
        <v>154.05195000000001</v>
      </c>
      <c r="AW49" s="79">
        <v>150.99784</v>
      </c>
      <c r="AX49" s="79">
        <v>3.9196800000000001</v>
      </c>
      <c r="AY49" s="79">
        <v>165.7353</v>
      </c>
      <c r="AZ49" s="79">
        <v>13.80743</v>
      </c>
      <c r="BA49" s="79">
        <v>0.94991000000000003</v>
      </c>
      <c r="BB49" s="79">
        <v>18.69567</v>
      </c>
      <c r="BC49" s="79">
        <v>1112.58599</v>
      </c>
      <c r="BD49" s="79">
        <v>43.34064</v>
      </c>
      <c r="BE49" s="79">
        <v>156.03014999999999</v>
      </c>
      <c r="BF49" s="79">
        <v>15.68571</v>
      </c>
      <c r="BG49" s="79">
        <v>152.33192</v>
      </c>
      <c r="BH49" s="79">
        <v>2.8395999999999999</v>
      </c>
      <c r="BI49" s="79">
        <v>134.51412999999999</v>
      </c>
      <c r="BJ49" s="79">
        <v>21.227409999999999</v>
      </c>
      <c r="BK49" s="79">
        <v>1623.15337</v>
      </c>
      <c r="BL49" s="79">
        <v>3.5725199999999999</v>
      </c>
      <c r="BM49" s="79">
        <v>184.96297000000001</v>
      </c>
      <c r="BN49" s="79">
        <v>0</v>
      </c>
      <c r="BO49" s="79">
        <v>0</v>
      </c>
      <c r="BP49" s="125">
        <v>27676.182080000006</v>
      </c>
      <c r="BQ49" s="126">
        <v>28861.069019999999</v>
      </c>
      <c r="BR49" s="126">
        <v>0</v>
      </c>
      <c r="BS49" s="125">
        <v>28861.069019999999</v>
      </c>
      <c r="BT49" s="126">
        <v>0</v>
      </c>
      <c r="BU49" s="126">
        <v>0</v>
      </c>
      <c r="BV49" s="125">
        <v>0</v>
      </c>
      <c r="BW49" s="126">
        <v>28048.777419999999</v>
      </c>
      <c r="BX49" s="125">
        <v>56909.846439999994</v>
      </c>
      <c r="BY49" s="127">
        <v>84586.028519999993</v>
      </c>
      <c r="BZ49" s="103"/>
      <c r="CB49" s="84"/>
    </row>
    <row r="50" spans="1:80" ht="14.25" customHeight="1">
      <c r="A50" s="33" t="s">
        <v>483</v>
      </c>
      <c r="B50" s="2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7.8756300000000001</v>
      </c>
      <c r="H50" s="79">
        <v>1.6789700000000001</v>
      </c>
      <c r="I50" s="79">
        <v>101.19365999999999</v>
      </c>
      <c r="J50" s="79">
        <v>1.393E-2</v>
      </c>
      <c r="K50" s="79">
        <v>0.76476</v>
      </c>
      <c r="L50" s="79">
        <v>80.443240000000003</v>
      </c>
      <c r="M50" s="79">
        <v>9.7000000000000003E-3</v>
      </c>
      <c r="N50" s="79">
        <v>0.55755999999999994</v>
      </c>
      <c r="O50" s="79">
        <v>0</v>
      </c>
      <c r="P50" s="79">
        <v>1.3700000000000001E-3</v>
      </c>
      <c r="Q50" s="79">
        <v>0.56245000000000001</v>
      </c>
      <c r="R50" s="79">
        <v>0</v>
      </c>
      <c r="S50" s="79">
        <v>11.96011</v>
      </c>
      <c r="T50" s="79">
        <v>0</v>
      </c>
      <c r="U50" s="79">
        <v>0</v>
      </c>
      <c r="V50" s="79">
        <v>5.2343099999999998</v>
      </c>
      <c r="W50" s="79">
        <v>3.9299400000000002</v>
      </c>
      <c r="X50" s="79">
        <v>8.7239999999999998E-2</v>
      </c>
      <c r="Y50" s="79">
        <v>2.9054699999999998</v>
      </c>
      <c r="Z50" s="79">
        <v>0.15809000000000001</v>
      </c>
      <c r="AA50" s="79">
        <v>68.748890000000003</v>
      </c>
      <c r="AB50" s="79">
        <v>0</v>
      </c>
      <c r="AC50" s="79">
        <v>3.1530000000000002E-2</v>
      </c>
      <c r="AD50" s="79">
        <v>26.122859999999999</v>
      </c>
      <c r="AE50" s="79">
        <v>0.48279</v>
      </c>
      <c r="AF50" s="79">
        <v>13.41644</v>
      </c>
      <c r="AG50" s="79">
        <v>4.8153999999999995</v>
      </c>
      <c r="AH50" s="79">
        <v>3.1503199999999998</v>
      </c>
      <c r="AI50" s="79">
        <v>0</v>
      </c>
      <c r="AJ50" s="79">
        <v>5.7179999999999995E-2</v>
      </c>
      <c r="AK50" s="79">
        <v>20.939119999999999</v>
      </c>
      <c r="AL50" s="79">
        <v>0</v>
      </c>
      <c r="AM50" s="79">
        <v>9.9245599999999978</v>
      </c>
      <c r="AN50" s="79">
        <v>0.92971999999999999</v>
      </c>
      <c r="AO50" s="79">
        <v>4.7798699999999998</v>
      </c>
      <c r="AP50" s="79">
        <v>1059.57979</v>
      </c>
      <c r="AQ50" s="79">
        <v>877.30893000000003</v>
      </c>
      <c r="AR50" s="79">
        <v>916.60835999999995</v>
      </c>
      <c r="AS50" s="79">
        <v>331.42851999999999</v>
      </c>
      <c r="AT50" s="79">
        <v>0.69772000000000001</v>
      </c>
      <c r="AU50" s="139">
        <v>10.694100000000001</v>
      </c>
      <c r="AV50" s="79">
        <v>11.257479999999999</v>
      </c>
      <c r="AW50" s="79">
        <v>47.761920000000003</v>
      </c>
      <c r="AX50" s="79">
        <v>1.5520000000000001E-2</v>
      </c>
      <c r="AY50" s="79">
        <v>19.73011</v>
      </c>
      <c r="AZ50" s="79">
        <v>0.61781999999999992</v>
      </c>
      <c r="BA50" s="79">
        <v>5.2499999999999995E-3</v>
      </c>
      <c r="BB50" s="79">
        <v>3.0846</v>
      </c>
      <c r="BC50" s="79">
        <v>74.575009999999992</v>
      </c>
      <c r="BD50" s="79">
        <v>2.2474600000000002</v>
      </c>
      <c r="BE50" s="79">
        <v>0</v>
      </c>
      <c r="BF50" s="79">
        <v>0.63785999999999998</v>
      </c>
      <c r="BG50" s="79">
        <v>49.455190000000002</v>
      </c>
      <c r="BH50" s="79">
        <v>0.20465</v>
      </c>
      <c r="BI50" s="79">
        <v>5.7189399999999999</v>
      </c>
      <c r="BJ50" s="79">
        <v>1.3041</v>
      </c>
      <c r="BK50" s="79">
        <v>143.47044</v>
      </c>
      <c r="BL50" s="79">
        <v>1.27427</v>
      </c>
      <c r="BM50" s="79">
        <v>1.8279999999999998E-2</v>
      </c>
      <c r="BN50" s="79">
        <v>0</v>
      </c>
      <c r="BO50" s="79">
        <v>0</v>
      </c>
      <c r="BP50" s="125">
        <v>3928.4714300000001</v>
      </c>
      <c r="BQ50" s="126">
        <v>0</v>
      </c>
      <c r="BR50" s="126">
        <v>0</v>
      </c>
      <c r="BS50" s="125">
        <v>0</v>
      </c>
      <c r="BT50" s="126">
        <v>20774.50362</v>
      </c>
      <c r="BU50" s="126">
        <v>0</v>
      </c>
      <c r="BV50" s="125">
        <v>20774.50362</v>
      </c>
      <c r="BW50" s="126">
        <v>15584.813</v>
      </c>
      <c r="BX50" s="125">
        <v>36359.316619999998</v>
      </c>
      <c r="BY50" s="127">
        <v>40287.788049999996</v>
      </c>
      <c r="BZ50" s="103"/>
      <c r="CB50" s="84"/>
    </row>
    <row r="51" spans="1:80" s="24" customFormat="1" ht="14.25" customHeight="1">
      <c r="A51" s="33" t="s">
        <v>484</v>
      </c>
      <c r="B51" s="22" t="s">
        <v>349</v>
      </c>
      <c r="C51" s="87" t="s">
        <v>149</v>
      </c>
      <c r="D51" s="139">
        <v>236.46257</v>
      </c>
      <c r="E51" s="139">
        <v>3.82626</v>
      </c>
      <c r="F51" s="139">
        <v>9.9976699999999994</v>
      </c>
      <c r="G51" s="139">
        <v>698.91559000000007</v>
      </c>
      <c r="H51" s="139">
        <v>719.82919000000004</v>
      </c>
      <c r="I51" s="139">
        <v>1139.9927600000001</v>
      </c>
      <c r="J51" s="139">
        <v>81.634379999999993</v>
      </c>
      <c r="K51" s="139">
        <v>76.647909999999996</v>
      </c>
      <c r="L51" s="139">
        <v>86.113979999999998</v>
      </c>
      <c r="M51" s="139">
        <v>13.825839999999999</v>
      </c>
      <c r="N51" s="139">
        <v>24.491579999999999</v>
      </c>
      <c r="O51" s="139">
        <v>15.83643</v>
      </c>
      <c r="P51" s="139">
        <v>60.790170000000003</v>
      </c>
      <c r="Q51" s="139">
        <v>413.96517999999998</v>
      </c>
      <c r="R51" s="139">
        <v>258.85519999999997</v>
      </c>
      <c r="S51" s="139">
        <v>1090.82411</v>
      </c>
      <c r="T51" s="139">
        <v>4.23184</v>
      </c>
      <c r="U51" s="139">
        <v>43.158699999999996</v>
      </c>
      <c r="V51" s="139">
        <v>39.317439999999998</v>
      </c>
      <c r="W51" s="139">
        <v>30.35342</v>
      </c>
      <c r="X51" s="139">
        <v>1.0035700000000001</v>
      </c>
      <c r="Y51" s="139">
        <v>146.84223</v>
      </c>
      <c r="Z51" s="139">
        <v>38.546259999999997</v>
      </c>
      <c r="AA51" s="139">
        <v>2348.8401199999998</v>
      </c>
      <c r="AB51" s="139">
        <v>2.1907999999999999</v>
      </c>
      <c r="AC51" s="139">
        <v>137.44481000000002</v>
      </c>
      <c r="AD51" s="139">
        <v>3474.6192299999998</v>
      </c>
      <c r="AE51" s="139">
        <v>881.06597999999997</v>
      </c>
      <c r="AF51" s="139">
        <v>3872.6360100000002</v>
      </c>
      <c r="AG51" s="139">
        <v>2567.0044199999998</v>
      </c>
      <c r="AH51" s="139">
        <v>343.12979999999999</v>
      </c>
      <c r="AI51" s="139">
        <v>13.73282</v>
      </c>
      <c r="AJ51" s="139">
        <v>20.14808</v>
      </c>
      <c r="AK51" s="139">
        <v>193.94855999999999</v>
      </c>
      <c r="AL51" s="139">
        <v>32.243679999999998</v>
      </c>
      <c r="AM51" s="139">
        <v>1422.0411899999999</v>
      </c>
      <c r="AN51" s="139">
        <v>18.661860000000001</v>
      </c>
      <c r="AO51" s="139">
        <v>71.004670000000004</v>
      </c>
      <c r="AP51" s="139">
        <v>311.97411999999997</v>
      </c>
      <c r="AQ51" s="139">
        <v>176.05067000000003</v>
      </c>
      <c r="AR51" s="139">
        <v>3898.3879800000004</v>
      </c>
      <c r="AS51" s="139">
        <v>371.98730999999998</v>
      </c>
      <c r="AT51" s="139">
        <v>0.21373</v>
      </c>
      <c r="AU51" s="139">
        <v>9017.9939599999998</v>
      </c>
      <c r="AV51" s="139">
        <v>61.284750000000003</v>
      </c>
      <c r="AW51" s="139">
        <v>82.653999999999996</v>
      </c>
      <c r="AX51" s="139">
        <v>1.8561399999999999</v>
      </c>
      <c r="AY51" s="139">
        <v>34.250460000000004</v>
      </c>
      <c r="AZ51" s="139">
        <v>101.05315</v>
      </c>
      <c r="BA51" s="139">
        <v>42.887349999999998</v>
      </c>
      <c r="BB51" s="139">
        <v>2.4248099999999999</v>
      </c>
      <c r="BC51" s="139">
        <v>159.9588</v>
      </c>
      <c r="BD51" s="139">
        <v>139.61457999999999</v>
      </c>
      <c r="BE51" s="139">
        <v>861.44718999999998</v>
      </c>
      <c r="BF51" s="139">
        <v>264.51323000000002</v>
      </c>
      <c r="BG51" s="139">
        <v>267.39450999999997</v>
      </c>
      <c r="BH51" s="139">
        <v>7.0903900000000002</v>
      </c>
      <c r="BI51" s="139">
        <v>51.439489999999992</v>
      </c>
      <c r="BJ51" s="139">
        <v>71.783460000000005</v>
      </c>
      <c r="BK51" s="139">
        <v>403.32671000000005</v>
      </c>
      <c r="BL51" s="139">
        <v>277.70319999999998</v>
      </c>
      <c r="BM51" s="139">
        <v>679.23040000000003</v>
      </c>
      <c r="BN51" s="139">
        <v>36.158160000000002</v>
      </c>
      <c r="BO51" s="139">
        <v>0</v>
      </c>
      <c r="BP51" s="125">
        <v>37956.852859999992</v>
      </c>
      <c r="BQ51" s="145">
        <v>11164.13912</v>
      </c>
      <c r="BR51" s="145">
        <v>126.25716</v>
      </c>
      <c r="BS51" s="125">
        <v>11290.396279999999</v>
      </c>
      <c r="BT51" s="145">
        <v>0</v>
      </c>
      <c r="BU51" s="145">
        <v>0</v>
      </c>
      <c r="BV51" s="125">
        <v>0</v>
      </c>
      <c r="BW51" s="145">
        <v>9785.1686900000004</v>
      </c>
      <c r="BX51" s="125">
        <v>21075.564969999999</v>
      </c>
      <c r="BY51" s="127">
        <v>59032.417829999991</v>
      </c>
      <c r="BZ51" s="78"/>
      <c r="CA51" s="77"/>
      <c r="CB51" s="128"/>
    </row>
    <row r="52" spans="1:80" ht="14.25" customHeight="1">
      <c r="A52" s="33" t="s">
        <v>485</v>
      </c>
      <c r="B52" s="22" t="s">
        <v>381</v>
      </c>
      <c r="C52" s="87" t="s">
        <v>150</v>
      </c>
      <c r="D52" s="79">
        <v>0</v>
      </c>
      <c r="E52" s="79">
        <v>0.7298</v>
      </c>
      <c r="F52" s="79">
        <v>0</v>
      </c>
      <c r="G52" s="79">
        <v>142.58618000000001</v>
      </c>
      <c r="H52" s="79">
        <v>4.458120000000001</v>
      </c>
      <c r="I52" s="79">
        <v>362.59720000000004</v>
      </c>
      <c r="J52" s="79">
        <v>5.0040000000000001E-2</v>
      </c>
      <c r="K52" s="79">
        <v>12.572559999999999</v>
      </c>
      <c r="L52" s="79">
        <v>0.69279999999999997</v>
      </c>
      <c r="M52" s="79">
        <v>0.27302999999999999</v>
      </c>
      <c r="N52" s="79">
        <v>0.41119</v>
      </c>
      <c r="O52" s="79">
        <v>1.3402799999999999</v>
      </c>
      <c r="P52" s="79">
        <v>3.89296</v>
      </c>
      <c r="Q52" s="79">
        <v>13.69271</v>
      </c>
      <c r="R52" s="79">
        <v>0.109</v>
      </c>
      <c r="S52" s="79">
        <v>610.30529999999999</v>
      </c>
      <c r="T52" s="79">
        <v>0.28304000000000001</v>
      </c>
      <c r="U52" s="79">
        <v>15.46289</v>
      </c>
      <c r="V52" s="79">
        <v>0</v>
      </c>
      <c r="W52" s="79">
        <v>0</v>
      </c>
      <c r="X52" s="79">
        <v>0</v>
      </c>
      <c r="Y52" s="79">
        <v>9.7322399999999991</v>
      </c>
      <c r="Z52" s="79">
        <v>0.43129000000000001</v>
      </c>
      <c r="AA52" s="79">
        <v>85.620379999999997</v>
      </c>
      <c r="AB52" s="79">
        <v>0</v>
      </c>
      <c r="AC52" s="79">
        <v>3.0622099999999999</v>
      </c>
      <c r="AD52" s="79">
        <v>1033.42419</v>
      </c>
      <c r="AE52" s="79">
        <v>72.052580000000006</v>
      </c>
      <c r="AF52" s="79">
        <v>789.79355999999996</v>
      </c>
      <c r="AG52" s="79">
        <v>98.548640000000006</v>
      </c>
      <c r="AH52" s="79">
        <v>17.04158</v>
      </c>
      <c r="AI52" s="79">
        <v>0.29637000000000002</v>
      </c>
      <c r="AJ52" s="79">
        <v>1.2152099999999999</v>
      </c>
      <c r="AK52" s="79">
        <v>261.36615</v>
      </c>
      <c r="AL52" s="79">
        <v>3.06962</v>
      </c>
      <c r="AM52" s="79">
        <v>32.753810000000001</v>
      </c>
      <c r="AN52" s="79">
        <v>1.19269</v>
      </c>
      <c r="AO52" s="79">
        <v>8.2663000000000011</v>
      </c>
      <c r="AP52" s="79">
        <v>47.891100000000002</v>
      </c>
      <c r="AQ52" s="79">
        <v>11.25048</v>
      </c>
      <c r="AR52" s="79">
        <v>1258.0719099999999</v>
      </c>
      <c r="AS52" s="79">
        <v>986.52274999999997</v>
      </c>
      <c r="AT52" s="79">
        <v>2.0768200000000001</v>
      </c>
      <c r="AU52" s="139">
        <v>2229.0780500000001</v>
      </c>
      <c r="AV52" s="79">
        <v>8.891020000000001</v>
      </c>
      <c r="AW52" s="79">
        <v>27.413</v>
      </c>
      <c r="AX52" s="79">
        <v>2.3E-3</v>
      </c>
      <c r="AY52" s="79">
        <v>2.9190299999999998</v>
      </c>
      <c r="AZ52" s="79">
        <v>3.3557000000000001</v>
      </c>
      <c r="BA52" s="79">
        <v>8.1229999999999997E-2</v>
      </c>
      <c r="BB52" s="79">
        <v>0</v>
      </c>
      <c r="BC52" s="79">
        <v>41.095199999999998</v>
      </c>
      <c r="BD52" s="79">
        <v>54.328040000000001</v>
      </c>
      <c r="BE52" s="79">
        <v>5.7626099999999996</v>
      </c>
      <c r="BF52" s="79">
        <v>1.1970499999999999</v>
      </c>
      <c r="BG52" s="79">
        <v>202.51677000000001</v>
      </c>
      <c r="BH52" s="79">
        <v>0.83504999999999996</v>
      </c>
      <c r="BI52" s="79">
        <v>23.810780000000001</v>
      </c>
      <c r="BJ52" s="79">
        <v>5.0236599999999996</v>
      </c>
      <c r="BK52" s="79">
        <v>172.75890000000001</v>
      </c>
      <c r="BL52" s="79">
        <v>0.68896999999999997</v>
      </c>
      <c r="BM52" s="79">
        <v>78.467699999999994</v>
      </c>
      <c r="BN52" s="79">
        <v>0</v>
      </c>
      <c r="BO52" s="79">
        <v>0</v>
      </c>
      <c r="BP52" s="125">
        <v>8751.3620400000018</v>
      </c>
      <c r="BQ52" s="126">
        <v>7850.4069300000001</v>
      </c>
      <c r="BR52" s="126">
        <v>0</v>
      </c>
      <c r="BS52" s="125">
        <v>7850.4069300000001</v>
      </c>
      <c r="BT52" s="126">
        <v>0</v>
      </c>
      <c r="BU52" s="126">
        <v>0</v>
      </c>
      <c r="BV52" s="125">
        <v>0</v>
      </c>
      <c r="BW52" s="126">
        <v>936.66762000000006</v>
      </c>
      <c r="BX52" s="125">
        <v>8787.0745499999994</v>
      </c>
      <c r="BY52" s="127">
        <v>17538.436590000001</v>
      </c>
      <c r="BZ52" s="103"/>
      <c r="CB52" s="84"/>
    </row>
    <row r="53" spans="1:80" ht="14.25" customHeight="1">
      <c r="A53" s="33" t="s">
        <v>486</v>
      </c>
      <c r="B53" s="22" t="s">
        <v>350</v>
      </c>
      <c r="C53" s="87" t="s">
        <v>151</v>
      </c>
      <c r="D53" s="79">
        <v>0</v>
      </c>
      <c r="E53" s="79">
        <v>0.15611</v>
      </c>
      <c r="F53" s="79">
        <v>0</v>
      </c>
      <c r="G53" s="79">
        <v>30.501280000000001</v>
      </c>
      <c r="H53" s="79">
        <v>0.95365999999999995</v>
      </c>
      <c r="I53" s="79">
        <v>77.564880000000002</v>
      </c>
      <c r="J53" s="79">
        <v>1.0699999999999999E-2</v>
      </c>
      <c r="K53" s="79">
        <v>2.68946</v>
      </c>
      <c r="L53" s="79">
        <v>0.1482</v>
      </c>
      <c r="M53" s="79">
        <v>5.8409999999999997E-2</v>
      </c>
      <c r="N53" s="79">
        <v>8.7959999999999997E-2</v>
      </c>
      <c r="O53" s="79">
        <v>0.28670000000000001</v>
      </c>
      <c r="P53" s="79">
        <v>0.83275999999999994</v>
      </c>
      <c r="Q53" s="79">
        <v>2.9290699999999998</v>
      </c>
      <c r="R53" s="79">
        <v>2.332E-2</v>
      </c>
      <c r="S53" s="79">
        <v>130.55328</v>
      </c>
      <c r="T53" s="79">
        <v>6.055E-2</v>
      </c>
      <c r="U53" s="79">
        <v>3.3077399999999999</v>
      </c>
      <c r="V53" s="79">
        <v>0</v>
      </c>
      <c r="W53" s="79">
        <v>0</v>
      </c>
      <c r="X53" s="79">
        <v>0</v>
      </c>
      <c r="Y53" s="79">
        <v>2.0818699999999999</v>
      </c>
      <c r="Z53" s="79">
        <v>9.2259999999999995E-2</v>
      </c>
      <c r="AA53" s="79">
        <v>18.315460000000002</v>
      </c>
      <c r="AB53" s="79">
        <v>0</v>
      </c>
      <c r="AC53" s="79">
        <v>0.65505000000000002</v>
      </c>
      <c r="AD53" s="79">
        <v>221.04856000000001</v>
      </c>
      <c r="AE53" s="79">
        <v>15.41311</v>
      </c>
      <c r="AF53" s="79">
        <v>168.94731999999999</v>
      </c>
      <c r="AG53" s="79">
        <v>21.081</v>
      </c>
      <c r="AH53" s="79">
        <v>3.6454399999999998</v>
      </c>
      <c r="AI53" s="79">
        <v>6.3399999999999998E-2</v>
      </c>
      <c r="AJ53" s="79">
        <v>0.25995000000000001</v>
      </c>
      <c r="AK53" s="79">
        <v>55.910060000000001</v>
      </c>
      <c r="AL53" s="79">
        <v>0.65664</v>
      </c>
      <c r="AM53" s="79">
        <v>7.0065200000000001</v>
      </c>
      <c r="AN53" s="79">
        <v>0.25513000000000002</v>
      </c>
      <c r="AO53" s="79">
        <v>1.7682799999999999</v>
      </c>
      <c r="AP53" s="79">
        <v>10.24461</v>
      </c>
      <c r="AQ53" s="79">
        <v>2.4066399999999999</v>
      </c>
      <c r="AR53" s="79">
        <v>208.36801</v>
      </c>
      <c r="AS53" s="79">
        <v>211.03172000000001</v>
      </c>
      <c r="AT53" s="79">
        <v>0.44383</v>
      </c>
      <c r="AU53" s="139">
        <v>476.83256</v>
      </c>
      <c r="AV53" s="79">
        <v>1.9019200000000001</v>
      </c>
      <c r="AW53" s="79">
        <v>5.8640400000000001</v>
      </c>
      <c r="AX53" s="79">
        <v>4.8999999999999998E-4</v>
      </c>
      <c r="AY53" s="79">
        <v>0.62441999999999998</v>
      </c>
      <c r="AZ53" s="79">
        <v>0.71782999999999997</v>
      </c>
      <c r="BA53" s="79">
        <v>1.738E-2</v>
      </c>
      <c r="BB53" s="79">
        <v>0</v>
      </c>
      <c r="BC53" s="79">
        <v>8.79087</v>
      </c>
      <c r="BD53" s="79">
        <v>11.62157</v>
      </c>
      <c r="BE53" s="79">
        <v>0</v>
      </c>
      <c r="BF53" s="79">
        <v>0.25561</v>
      </c>
      <c r="BG53" s="79">
        <v>42.963259999999998</v>
      </c>
      <c r="BH53" s="79">
        <v>0.17780000000000001</v>
      </c>
      <c r="BI53" s="79">
        <v>5.0920399999999999</v>
      </c>
      <c r="BJ53" s="79">
        <v>0.9264</v>
      </c>
      <c r="BK53" s="79">
        <v>36.955669999999998</v>
      </c>
      <c r="BL53" s="79">
        <v>0.14738000000000001</v>
      </c>
      <c r="BM53" s="79">
        <v>16.78539</v>
      </c>
      <c r="BN53" s="79">
        <v>0</v>
      </c>
      <c r="BO53" s="79">
        <v>0</v>
      </c>
      <c r="BP53" s="125">
        <v>1809.5335700000005</v>
      </c>
      <c r="BQ53" s="126">
        <v>0</v>
      </c>
      <c r="BR53" s="126">
        <v>0</v>
      </c>
      <c r="BS53" s="125">
        <v>0</v>
      </c>
      <c r="BT53" s="126">
        <v>0</v>
      </c>
      <c r="BU53" s="126">
        <v>0</v>
      </c>
      <c r="BV53" s="125">
        <v>0</v>
      </c>
      <c r="BW53" s="126">
        <v>0</v>
      </c>
      <c r="BX53" s="125">
        <v>0</v>
      </c>
      <c r="BY53" s="127">
        <v>1809.5335700000005</v>
      </c>
      <c r="BZ53" s="103"/>
      <c r="CB53" s="84"/>
    </row>
    <row r="54" spans="1:80" s="24" customFormat="1" ht="14.25" customHeight="1">
      <c r="A54" s="33" t="s">
        <v>487</v>
      </c>
      <c r="B54" s="22" t="s">
        <v>66</v>
      </c>
      <c r="C54" s="87" t="s">
        <v>65</v>
      </c>
      <c r="D54" s="139">
        <v>0</v>
      </c>
      <c r="E54" s="139">
        <v>25.360140000000001</v>
      </c>
      <c r="F54" s="139">
        <v>1.41153</v>
      </c>
      <c r="G54" s="139">
        <v>70.749809999999997</v>
      </c>
      <c r="H54" s="139">
        <v>9.6379400000000004</v>
      </c>
      <c r="I54" s="139">
        <v>1815.5037199999999</v>
      </c>
      <c r="J54" s="139">
        <v>0.13811999999999999</v>
      </c>
      <c r="K54" s="139">
        <v>240.64225999999999</v>
      </c>
      <c r="L54" s="139">
        <v>7.1860900000000001</v>
      </c>
      <c r="M54" s="139">
        <v>9.7189999999999999E-2</v>
      </c>
      <c r="N54" s="139">
        <v>0.94040000000000001</v>
      </c>
      <c r="O54" s="139">
        <v>17.398689999999998</v>
      </c>
      <c r="P54" s="139">
        <v>6.8220099999999997</v>
      </c>
      <c r="Q54" s="139">
        <v>15.022819999999999</v>
      </c>
      <c r="R54" s="139">
        <v>0.36570999999999998</v>
      </c>
      <c r="S54" s="139">
        <v>425.63312999999999</v>
      </c>
      <c r="T54" s="139">
        <v>74.109350000000006</v>
      </c>
      <c r="U54" s="139">
        <v>97.042940000000002</v>
      </c>
      <c r="V54" s="139">
        <v>255.37030999999999</v>
      </c>
      <c r="W54" s="139">
        <v>191.73294000000001</v>
      </c>
      <c r="X54" s="139">
        <v>4.2564599999999997</v>
      </c>
      <c r="Y54" s="139">
        <v>74.090890000000002</v>
      </c>
      <c r="Z54" s="139">
        <v>3.70113</v>
      </c>
      <c r="AA54" s="139">
        <v>323.54890999999998</v>
      </c>
      <c r="AB54" s="139">
        <v>0</v>
      </c>
      <c r="AC54" s="139">
        <v>11.970120000000001</v>
      </c>
      <c r="AD54" s="139">
        <v>1123.5110099999999</v>
      </c>
      <c r="AE54" s="139">
        <v>106.83041</v>
      </c>
      <c r="AF54" s="139">
        <v>727.91078000000005</v>
      </c>
      <c r="AG54" s="139">
        <v>591.17816000000005</v>
      </c>
      <c r="AH54" s="139">
        <v>199.27538999999999</v>
      </c>
      <c r="AI54" s="139">
        <v>1.7430000000000001E-2</v>
      </c>
      <c r="AJ54" s="139">
        <v>6.6115000000000004</v>
      </c>
      <c r="AK54" s="139">
        <v>238.80685</v>
      </c>
      <c r="AL54" s="139">
        <v>34.421300000000002</v>
      </c>
      <c r="AM54" s="139">
        <v>240.09759</v>
      </c>
      <c r="AN54" s="139">
        <v>16.168780000000002</v>
      </c>
      <c r="AO54" s="139">
        <v>30.023380000000003</v>
      </c>
      <c r="AP54" s="139">
        <v>872.35202000000004</v>
      </c>
      <c r="AQ54" s="139">
        <v>90.807400000000001</v>
      </c>
      <c r="AR54" s="139">
        <v>1532.52315</v>
      </c>
      <c r="AS54" s="139">
        <v>444.17480999999998</v>
      </c>
      <c r="AT54" s="139">
        <v>0.93506999999999996</v>
      </c>
      <c r="AU54" s="139">
        <v>1862.0560599999999</v>
      </c>
      <c r="AV54" s="139">
        <v>96.484859999999998</v>
      </c>
      <c r="AW54" s="139">
        <v>200.82318000000001</v>
      </c>
      <c r="AX54" s="139">
        <v>37.545360000000002</v>
      </c>
      <c r="AY54" s="139">
        <v>277.94868000000002</v>
      </c>
      <c r="AZ54" s="139">
        <v>61.417450000000002</v>
      </c>
      <c r="BA54" s="139">
        <v>3.0971299999999999</v>
      </c>
      <c r="BB54" s="139">
        <v>7.0492400000000002</v>
      </c>
      <c r="BC54" s="139">
        <v>500.96749</v>
      </c>
      <c r="BD54" s="139">
        <v>110.64856</v>
      </c>
      <c r="BE54" s="139">
        <v>835.20820000000003</v>
      </c>
      <c r="BF54" s="139">
        <v>41.166339999999998</v>
      </c>
      <c r="BG54" s="139">
        <v>38.649799999999999</v>
      </c>
      <c r="BH54" s="139">
        <v>3.8911799999999999</v>
      </c>
      <c r="BI54" s="139">
        <v>65.219189999999998</v>
      </c>
      <c r="BJ54" s="139">
        <v>11.534330000000001</v>
      </c>
      <c r="BK54" s="139">
        <v>103.07662000000001</v>
      </c>
      <c r="BL54" s="139">
        <v>7.6322900000000002</v>
      </c>
      <c r="BM54" s="139">
        <v>694.00202000000002</v>
      </c>
      <c r="BN54" s="139">
        <v>0</v>
      </c>
      <c r="BO54" s="139">
        <v>0</v>
      </c>
      <c r="BP54" s="125">
        <v>14886.795619999995</v>
      </c>
      <c r="BQ54" s="145">
        <v>114716.20861</v>
      </c>
      <c r="BR54" s="145">
        <v>323.12923999999998</v>
      </c>
      <c r="BS54" s="125">
        <v>115039.33785</v>
      </c>
      <c r="BT54" s="145">
        <v>0</v>
      </c>
      <c r="BU54" s="145">
        <v>0</v>
      </c>
      <c r="BV54" s="125">
        <v>0</v>
      </c>
      <c r="BW54" s="145">
        <v>0</v>
      </c>
      <c r="BX54" s="125">
        <v>115039.33785</v>
      </c>
      <c r="BY54" s="127">
        <v>129926.13346999999</v>
      </c>
      <c r="BZ54" s="78"/>
      <c r="CA54" s="77"/>
      <c r="CB54" s="128"/>
    </row>
    <row r="55" spans="1:80" ht="14.25" customHeight="1">
      <c r="A55" s="33" t="s">
        <v>488</v>
      </c>
      <c r="B55" s="22" t="s">
        <v>382</v>
      </c>
      <c r="C55" s="87" t="s">
        <v>152</v>
      </c>
      <c r="D55" s="79">
        <v>0</v>
      </c>
      <c r="E55" s="79">
        <v>6.8607500000000003</v>
      </c>
      <c r="F55" s="79">
        <v>8.5005199999999999</v>
      </c>
      <c r="G55" s="79">
        <v>43.375230000000009</v>
      </c>
      <c r="H55" s="79">
        <v>12.657800000000002</v>
      </c>
      <c r="I55" s="79">
        <v>357.46774999999997</v>
      </c>
      <c r="J55" s="79">
        <v>9.4599999999999997E-3</v>
      </c>
      <c r="K55" s="79">
        <v>33.333539999999999</v>
      </c>
      <c r="L55" s="79">
        <v>1.0335300000000001</v>
      </c>
      <c r="M55" s="79">
        <v>3.18777</v>
      </c>
      <c r="N55" s="79">
        <v>0.44087999999999999</v>
      </c>
      <c r="O55" s="79">
        <v>28.29946</v>
      </c>
      <c r="P55" s="79">
        <v>0.29173000000000004</v>
      </c>
      <c r="Q55" s="79">
        <v>5.9848099999999995</v>
      </c>
      <c r="R55" s="79">
        <v>6.8650000000000003E-2</v>
      </c>
      <c r="S55" s="79">
        <v>340.15445999999997</v>
      </c>
      <c r="T55" s="79">
        <v>0</v>
      </c>
      <c r="U55" s="79">
        <v>29.598330000000001</v>
      </c>
      <c r="V55" s="79">
        <v>0</v>
      </c>
      <c r="W55" s="79">
        <v>0</v>
      </c>
      <c r="X55" s="79">
        <v>0</v>
      </c>
      <c r="Y55" s="79">
        <v>11.534190000000001</v>
      </c>
      <c r="Z55" s="79">
        <v>4.4846900000000005</v>
      </c>
      <c r="AA55" s="79">
        <v>732.89590999999996</v>
      </c>
      <c r="AB55" s="79">
        <v>0</v>
      </c>
      <c r="AC55" s="79">
        <v>2.7200500000000001</v>
      </c>
      <c r="AD55" s="79">
        <v>2037.2430700000002</v>
      </c>
      <c r="AE55" s="79">
        <v>330.42027999999999</v>
      </c>
      <c r="AF55" s="79">
        <v>975.23896000000002</v>
      </c>
      <c r="AG55" s="79">
        <v>2127.8408300000001</v>
      </c>
      <c r="AH55" s="79">
        <v>2086.2263700000003</v>
      </c>
      <c r="AI55" s="79">
        <v>7.9219999999999999E-2</v>
      </c>
      <c r="AJ55" s="79">
        <v>4.5367100000000002</v>
      </c>
      <c r="AK55" s="79">
        <v>416.23117999999999</v>
      </c>
      <c r="AL55" s="79">
        <v>14.17783</v>
      </c>
      <c r="AM55" s="79">
        <v>87.580839999999995</v>
      </c>
      <c r="AN55" s="79">
        <v>9.1802600000000005</v>
      </c>
      <c r="AO55" s="79">
        <v>79.461799999999997</v>
      </c>
      <c r="AP55" s="79">
        <v>551.56350999999995</v>
      </c>
      <c r="AQ55" s="79">
        <v>21.484690000000001</v>
      </c>
      <c r="AR55" s="79">
        <v>880.66231999999991</v>
      </c>
      <c r="AS55" s="79">
        <v>179.62827000000001</v>
      </c>
      <c r="AT55" s="79">
        <v>0.37814999999999999</v>
      </c>
      <c r="AU55" s="139">
        <v>27.862759999999998</v>
      </c>
      <c r="AV55" s="79">
        <v>87.673519999999996</v>
      </c>
      <c r="AW55" s="79">
        <v>769.37675000000002</v>
      </c>
      <c r="AX55" s="79">
        <v>8.7639999999999996E-2</v>
      </c>
      <c r="AY55" s="79">
        <v>111.43657</v>
      </c>
      <c r="AZ55" s="79">
        <v>2.8695500000000003</v>
      </c>
      <c r="BA55" s="79">
        <v>1.80433</v>
      </c>
      <c r="BB55" s="79">
        <v>0</v>
      </c>
      <c r="BC55" s="79">
        <v>366.44493999999997</v>
      </c>
      <c r="BD55" s="79">
        <v>23.03951</v>
      </c>
      <c r="BE55" s="79">
        <v>0</v>
      </c>
      <c r="BF55" s="79">
        <v>3.1300000000000001E-2</v>
      </c>
      <c r="BG55" s="79">
        <v>3.6842899999999998</v>
      </c>
      <c r="BH55" s="79">
        <v>1.524E-2</v>
      </c>
      <c r="BI55" s="79">
        <v>59.404970000000006</v>
      </c>
      <c r="BJ55" s="79">
        <v>9.7824600000000004</v>
      </c>
      <c r="BK55" s="79">
        <v>288.74004000000002</v>
      </c>
      <c r="BL55" s="79">
        <v>3.3191000000000002</v>
      </c>
      <c r="BM55" s="79">
        <v>2.0720499999999999</v>
      </c>
      <c r="BN55" s="79">
        <v>0</v>
      </c>
      <c r="BO55" s="79">
        <v>0</v>
      </c>
      <c r="BP55" s="125">
        <v>13182.47882</v>
      </c>
      <c r="BQ55" s="126">
        <v>98.66807</v>
      </c>
      <c r="BR55" s="126">
        <v>0</v>
      </c>
      <c r="BS55" s="125">
        <v>98.66807</v>
      </c>
      <c r="BT55" s="126">
        <v>0</v>
      </c>
      <c r="BU55" s="126">
        <v>0</v>
      </c>
      <c r="BV55" s="125">
        <v>0</v>
      </c>
      <c r="BW55" s="126">
        <v>38811.148240000002</v>
      </c>
      <c r="BX55" s="125">
        <v>38909.816310000002</v>
      </c>
      <c r="BY55" s="127">
        <v>52092.295129999999</v>
      </c>
      <c r="BZ55" s="103"/>
      <c r="CB55" s="84"/>
    </row>
    <row r="56" spans="1:80" ht="14.25" customHeight="1">
      <c r="A56" s="33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154.53241000000003</v>
      </c>
      <c r="H56" s="79">
        <v>18.224229999999999</v>
      </c>
      <c r="I56" s="79">
        <v>470.18517000000003</v>
      </c>
      <c r="J56" s="79">
        <v>2.368E-2</v>
      </c>
      <c r="K56" s="79">
        <v>15.00886</v>
      </c>
      <c r="L56" s="79">
        <v>24.466760000000001</v>
      </c>
      <c r="M56" s="79">
        <v>0</v>
      </c>
      <c r="N56" s="79">
        <v>1.7129999999999999E-2</v>
      </c>
      <c r="O56" s="79">
        <v>3.2000000000000002E-3</v>
      </c>
      <c r="P56" s="79">
        <v>1.30311</v>
      </c>
      <c r="Q56" s="79">
        <v>9.2660599999999995</v>
      </c>
      <c r="R56" s="79">
        <v>0</v>
      </c>
      <c r="S56" s="79">
        <v>76.238529999999997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40.581069999999997</v>
      </c>
      <c r="Z56" s="79">
        <v>1.4858100000000001</v>
      </c>
      <c r="AA56" s="79">
        <v>0</v>
      </c>
      <c r="AB56" s="79">
        <v>0</v>
      </c>
      <c r="AC56" s="79">
        <v>0.86475000000000002</v>
      </c>
      <c r="AD56" s="79">
        <v>19632.409410000004</v>
      </c>
      <c r="AE56" s="79">
        <v>107.64093</v>
      </c>
      <c r="AF56" s="79">
        <v>491.21447999999998</v>
      </c>
      <c r="AG56" s="79">
        <v>20.390219999999999</v>
      </c>
      <c r="AH56" s="79">
        <v>51.097050000000003</v>
      </c>
      <c r="AI56" s="79">
        <v>0</v>
      </c>
      <c r="AJ56" s="79">
        <v>26.779910000000001</v>
      </c>
      <c r="AK56" s="79">
        <v>274.75400000000002</v>
      </c>
      <c r="AL56" s="79">
        <v>0</v>
      </c>
      <c r="AM56" s="79">
        <v>11.094890000000001</v>
      </c>
      <c r="AN56" s="79">
        <v>6.0961999999999996</v>
      </c>
      <c r="AO56" s="79">
        <v>122.11837</v>
      </c>
      <c r="AP56" s="79">
        <v>258.00506999999999</v>
      </c>
      <c r="AQ56" s="79">
        <v>14.718920000000001</v>
      </c>
      <c r="AR56" s="79">
        <v>5194.0079900000001</v>
      </c>
      <c r="AS56" s="79">
        <v>1060.3078800000001</v>
      </c>
      <c r="AT56" s="79">
        <v>2.1435900000000001</v>
      </c>
      <c r="AU56" s="139">
        <v>42.478549999999998</v>
      </c>
      <c r="AV56" s="79">
        <v>122.62261000000001</v>
      </c>
      <c r="AW56" s="79">
        <v>3530.1204600000001</v>
      </c>
      <c r="AX56" s="79">
        <v>0.14526</v>
      </c>
      <c r="AY56" s="79">
        <v>185.17353</v>
      </c>
      <c r="AZ56" s="79">
        <v>20.17061</v>
      </c>
      <c r="BA56" s="79">
        <v>0.18775</v>
      </c>
      <c r="BB56" s="79">
        <v>0</v>
      </c>
      <c r="BC56" s="79">
        <v>779.79625999999996</v>
      </c>
      <c r="BD56" s="79">
        <v>47.527230000000003</v>
      </c>
      <c r="BE56" s="79">
        <v>0</v>
      </c>
      <c r="BF56" s="79">
        <v>0.17684</v>
      </c>
      <c r="BG56" s="79">
        <v>21.57376</v>
      </c>
      <c r="BH56" s="79">
        <v>8.9249999999999996E-2</v>
      </c>
      <c r="BI56" s="79">
        <v>212.15057999999999</v>
      </c>
      <c r="BJ56" s="79">
        <v>47.980960000000003</v>
      </c>
      <c r="BK56" s="79">
        <v>781.68332999999996</v>
      </c>
      <c r="BL56" s="79">
        <v>3.97946</v>
      </c>
      <c r="BM56" s="79">
        <v>0</v>
      </c>
      <c r="BN56" s="79">
        <v>0</v>
      </c>
      <c r="BO56" s="79">
        <v>0</v>
      </c>
      <c r="BP56" s="125">
        <v>33880.836120000007</v>
      </c>
      <c r="BQ56" s="126">
        <v>1064.19622</v>
      </c>
      <c r="BR56" s="126">
        <v>2448.9917500000001</v>
      </c>
      <c r="BS56" s="125">
        <v>3513.18797</v>
      </c>
      <c r="BT56" s="126">
        <v>30.952369999999998</v>
      </c>
      <c r="BU56" s="126">
        <v>0</v>
      </c>
      <c r="BV56" s="125">
        <v>30.952369999999998</v>
      </c>
      <c r="BW56" s="126">
        <v>5870.0180899999996</v>
      </c>
      <c r="BX56" s="125">
        <v>9414.1584300000013</v>
      </c>
      <c r="BY56" s="127">
        <v>43294.99455000001</v>
      </c>
      <c r="BZ56" s="103"/>
      <c r="CB56" s="84"/>
    </row>
    <row r="57" spans="1:80" ht="14.25" customHeight="1">
      <c r="A57" s="33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19.335800000000003</v>
      </c>
      <c r="H57" s="79">
        <v>5.9000000000000003E-4</v>
      </c>
      <c r="I57" s="79">
        <v>0.22992000000000001</v>
      </c>
      <c r="J57" s="79">
        <v>0.12322</v>
      </c>
      <c r="K57" s="79">
        <v>3.4000000000000002E-4</v>
      </c>
      <c r="L57" s="79">
        <v>1.8799999999999999E-3</v>
      </c>
      <c r="M57" s="79">
        <v>0</v>
      </c>
      <c r="N57" s="79">
        <v>2.0000000000000002E-5</v>
      </c>
      <c r="O57" s="79">
        <v>0</v>
      </c>
      <c r="P57" s="79">
        <v>3.0000000000000001E-5</v>
      </c>
      <c r="Q57" s="79">
        <v>5.4919999999999997E-2</v>
      </c>
      <c r="R57" s="79">
        <v>0</v>
      </c>
      <c r="S57" s="79">
        <v>1.9120000000000002E-2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2.6000000000000003E-4</v>
      </c>
      <c r="Z57" s="79">
        <v>1.73E-3</v>
      </c>
      <c r="AA57" s="79">
        <v>125.54503</v>
      </c>
      <c r="AB57" s="79">
        <v>0</v>
      </c>
      <c r="AC57" s="79">
        <v>5.1000000000000004E-4</v>
      </c>
      <c r="AD57" s="79">
        <v>428.97807999999998</v>
      </c>
      <c r="AE57" s="79">
        <v>41.594709999999999</v>
      </c>
      <c r="AF57" s="79">
        <v>124.82247</v>
      </c>
      <c r="AG57" s="79">
        <v>41.977409999999999</v>
      </c>
      <c r="AH57" s="79">
        <v>3.2309999999999998E-2</v>
      </c>
      <c r="AI57" s="79">
        <v>0</v>
      </c>
      <c r="AJ57" s="79">
        <v>1.4370000000000001E-2</v>
      </c>
      <c r="AK57" s="79">
        <v>0.18984999999999999</v>
      </c>
      <c r="AL57" s="79">
        <v>0</v>
      </c>
      <c r="AM57" s="79">
        <v>7.7999999999999996E-3</v>
      </c>
      <c r="AN57" s="79">
        <v>5.64E-3</v>
      </c>
      <c r="AO57" s="79">
        <v>10.60019</v>
      </c>
      <c r="AP57" s="79">
        <v>0.39528999999999997</v>
      </c>
      <c r="AQ57" s="79">
        <v>6.2899999999999998E-2</v>
      </c>
      <c r="AR57" s="79">
        <v>4.34816</v>
      </c>
      <c r="AS57" s="79">
        <v>1.1306099999999999</v>
      </c>
      <c r="AT57" s="79">
        <v>2.3800000000000002E-3</v>
      </c>
      <c r="AU57" s="139">
        <v>2.384E-2</v>
      </c>
      <c r="AV57" s="79">
        <v>10.15414</v>
      </c>
      <c r="AW57" s="79">
        <v>10.85773</v>
      </c>
      <c r="AX57" s="79">
        <v>322.00729000000001</v>
      </c>
      <c r="AY57" s="79">
        <v>9.9361499999999996</v>
      </c>
      <c r="AZ57" s="79">
        <v>2.0500000000000002E-3</v>
      </c>
      <c r="BA57" s="79">
        <v>1.0000000000000001E-5</v>
      </c>
      <c r="BB57" s="79">
        <v>0</v>
      </c>
      <c r="BC57" s="79">
        <v>0.54673000000000005</v>
      </c>
      <c r="BD57" s="79">
        <v>0.39738999999999997</v>
      </c>
      <c r="BE57" s="79">
        <v>3.0000000000000001E-5</v>
      </c>
      <c r="BF57" s="79">
        <v>1.17E-3</v>
      </c>
      <c r="BG57" s="79">
        <v>0.16439000000000001</v>
      </c>
      <c r="BH57" s="79">
        <v>3.8999999999999999E-4</v>
      </c>
      <c r="BI57" s="79">
        <v>1.40791</v>
      </c>
      <c r="BJ57" s="79">
        <v>2.7570000000000001E-2</v>
      </c>
      <c r="BK57" s="79">
        <v>10.81245</v>
      </c>
      <c r="BL57" s="79">
        <v>77.424239999999998</v>
      </c>
      <c r="BM57" s="79">
        <v>7.2000000000000005E-4</v>
      </c>
      <c r="BN57" s="79">
        <v>0</v>
      </c>
      <c r="BO57" s="79">
        <v>0</v>
      </c>
      <c r="BP57" s="125">
        <v>1243.2397399999995</v>
      </c>
      <c r="BQ57" s="126">
        <v>0</v>
      </c>
      <c r="BR57" s="126">
        <v>1055.47218</v>
      </c>
      <c r="BS57" s="125">
        <v>1055.47218</v>
      </c>
      <c r="BT57" s="126">
        <v>0</v>
      </c>
      <c r="BU57" s="126">
        <v>0</v>
      </c>
      <c r="BV57" s="125">
        <v>0</v>
      </c>
      <c r="BW57" s="126">
        <v>16.90878</v>
      </c>
      <c r="BX57" s="125">
        <v>1072.38096</v>
      </c>
      <c r="BY57" s="127">
        <v>2315.6206999999995</v>
      </c>
      <c r="BZ57" s="103"/>
      <c r="CB57" s="84"/>
    </row>
    <row r="58" spans="1:80" ht="14.25" customHeight="1">
      <c r="A58" s="33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10.909219999999999</v>
      </c>
      <c r="G58" s="79">
        <v>83.073540000000008</v>
      </c>
      <c r="H58" s="79">
        <v>54.426820000000006</v>
      </c>
      <c r="I58" s="79">
        <v>296.96712000000002</v>
      </c>
      <c r="J58" s="79">
        <v>0.28582999999999997</v>
      </c>
      <c r="K58" s="79">
        <v>2.0281199999999999</v>
      </c>
      <c r="L58" s="79">
        <v>3.10134</v>
      </c>
      <c r="M58" s="79">
        <v>0</v>
      </c>
      <c r="N58" s="79">
        <v>9.1009999999999994E-2</v>
      </c>
      <c r="O58" s="79">
        <v>0</v>
      </c>
      <c r="P58" s="79">
        <v>0.16994999999999999</v>
      </c>
      <c r="Q58" s="79">
        <v>1.8309599999999999</v>
      </c>
      <c r="R58" s="79">
        <v>0</v>
      </c>
      <c r="S58" s="79">
        <v>126.28755</v>
      </c>
      <c r="T58" s="79">
        <v>0</v>
      </c>
      <c r="U58" s="79">
        <v>278.74959999999999</v>
      </c>
      <c r="V58" s="79">
        <v>0</v>
      </c>
      <c r="W58" s="79">
        <v>0</v>
      </c>
      <c r="X58" s="79">
        <v>0</v>
      </c>
      <c r="Y58" s="79">
        <v>26.821539999999999</v>
      </c>
      <c r="Z58" s="79">
        <v>0.75258999999999998</v>
      </c>
      <c r="AA58" s="79">
        <v>424.95576</v>
      </c>
      <c r="AB58" s="79">
        <v>0</v>
      </c>
      <c r="AC58" s="79">
        <v>10.348659999999999</v>
      </c>
      <c r="AD58" s="79">
        <v>286.57963000000001</v>
      </c>
      <c r="AE58" s="79">
        <v>295.16514000000001</v>
      </c>
      <c r="AF58" s="79">
        <v>921.62469999999996</v>
      </c>
      <c r="AG58" s="79">
        <v>291.95114999999998</v>
      </c>
      <c r="AH58" s="79">
        <v>24.990829999999999</v>
      </c>
      <c r="AI58" s="79">
        <v>0.22111</v>
      </c>
      <c r="AJ58" s="79">
        <v>12.61623</v>
      </c>
      <c r="AK58" s="79">
        <v>260.14598999999998</v>
      </c>
      <c r="AL58" s="79">
        <v>72.540379999999999</v>
      </c>
      <c r="AM58" s="79">
        <v>57.723889999999997</v>
      </c>
      <c r="AN58" s="79">
        <v>22.715699999999998</v>
      </c>
      <c r="AO58" s="79">
        <v>162.84495000000001</v>
      </c>
      <c r="AP58" s="79">
        <v>5567.7787699999999</v>
      </c>
      <c r="AQ58" s="79">
        <v>12.579050000000001</v>
      </c>
      <c r="AR58" s="79">
        <v>2446.6917800000001</v>
      </c>
      <c r="AS58" s="79">
        <v>499.63036</v>
      </c>
      <c r="AT58" s="79">
        <v>1.05182</v>
      </c>
      <c r="AU58" s="139">
        <v>309.14229</v>
      </c>
      <c r="AV58" s="79">
        <v>61.462199999999996</v>
      </c>
      <c r="AW58" s="79">
        <v>103.28552999999999</v>
      </c>
      <c r="AX58" s="79">
        <v>0.17696999999999999</v>
      </c>
      <c r="AY58" s="79">
        <v>225.02358000000001</v>
      </c>
      <c r="AZ58" s="79">
        <v>2.9288099999999999</v>
      </c>
      <c r="BA58" s="79">
        <v>1.33752</v>
      </c>
      <c r="BB58" s="79">
        <v>0</v>
      </c>
      <c r="BC58" s="79">
        <v>568.76802999999995</v>
      </c>
      <c r="BD58" s="79">
        <v>23.488579999999999</v>
      </c>
      <c r="BE58" s="79">
        <v>0</v>
      </c>
      <c r="BF58" s="79">
        <v>9.0459999999999999E-2</v>
      </c>
      <c r="BG58" s="79">
        <v>10.413309999999999</v>
      </c>
      <c r="BH58" s="79">
        <v>4.3090000000000003E-2</v>
      </c>
      <c r="BI58" s="79">
        <v>108.29355</v>
      </c>
      <c r="BJ58" s="79">
        <v>28.95065</v>
      </c>
      <c r="BK58" s="79">
        <v>443.51429999999999</v>
      </c>
      <c r="BL58" s="79">
        <v>1.6573199999999999</v>
      </c>
      <c r="BM58" s="79">
        <v>251.32905</v>
      </c>
      <c r="BN58" s="79">
        <v>0</v>
      </c>
      <c r="BO58" s="79">
        <v>0</v>
      </c>
      <c r="BP58" s="125">
        <v>14397.556329999996</v>
      </c>
      <c r="BQ58" s="126">
        <v>0</v>
      </c>
      <c r="BR58" s="126">
        <v>0</v>
      </c>
      <c r="BS58" s="125">
        <v>0</v>
      </c>
      <c r="BT58" s="126">
        <v>25.79364</v>
      </c>
      <c r="BU58" s="126">
        <v>0</v>
      </c>
      <c r="BV58" s="125">
        <v>25.79364</v>
      </c>
      <c r="BW58" s="126">
        <v>1729.1447800000001</v>
      </c>
      <c r="BX58" s="125">
        <v>1754.9384200000002</v>
      </c>
      <c r="BY58" s="127">
        <v>16152.494749999996</v>
      </c>
      <c r="BZ58" s="103"/>
      <c r="CB58" s="84"/>
    </row>
    <row r="59" spans="1:80" ht="14.25" customHeight="1">
      <c r="A59" s="33" t="s">
        <v>492</v>
      </c>
      <c r="B59" s="22" t="s">
        <v>352</v>
      </c>
      <c r="C59" s="87" t="s">
        <v>156</v>
      </c>
      <c r="D59" s="79">
        <v>434.61036999999999</v>
      </c>
      <c r="E59" s="79">
        <v>0</v>
      </c>
      <c r="F59" s="79">
        <v>0.24585000000000001</v>
      </c>
      <c r="G59" s="79">
        <v>7.2029299999999994</v>
      </c>
      <c r="H59" s="79">
        <v>1.7860099999999999</v>
      </c>
      <c r="I59" s="79">
        <v>74.900060000000011</v>
      </c>
      <c r="J59" s="79">
        <v>5.7360000000000001E-2</v>
      </c>
      <c r="K59" s="79">
        <v>1.5235500000000002</v>
      </c>
      <c r="L59" s="79">
        <v>3.6101000000000001</v>
      </c>
      <c r="M59" s="79">
        <v>0</v>
      </c>
      <c r="N59" s="79">
        <v>0.38123000000000001</v>
      </c>
      <c r="O59" s="79">
        <v>0</v>
      </c>
      <c r="P59" s="79">
        <v>1.0175099999999999</v>
      </c>
      <c r="Q59" s="79">
        <v>2.7857100000000004</v>
      </c>
      <c r="R59" s="79">
        <v>7.3940000000000006E-2</v>
      </c>
      <c r="S59" s="79">
        <v>45.548679999999997</v>
      </c>
      <c r="T59" s="79">
        <v>3.1940000000000003E-2</v>
      </c>
      <c r="U59" s="79">
        <v>36.252650000000003</v>
      </c>
      <c r="V59" s="79">
        <v>0.68398000000000003</v>
      </c>
      <c r="W59" s="79">
        <v>0.51412999999999998</v>
      </c>
      <c r="X59" s="79">
        <v>1.141E-2</v>
      </c>
      <c r="Y59" s="79">
        <v>2.9617599999999999</v>
      </c>
      <c r="Z59" s="79">
        <v>0.43054000000000003</v>
      </c>
      <c r="AA59" s="79">
        <v>170.09509</v>
      </c>
      <c r="AB59" s="79">
        <v>0</v>
      </c>
      <c r="AC59" s="79">
        <v>1.3727000000000003</v>
      </c>
      <c r="AD59" s="79">
        <v>121.26809</v>
      </c>
      <c r="AE59" s="79">
        <v>6.5401999999999996</v>
      </c>
      <c r="AF59" s="79">
        <v>8.84727</v>
      </c>
      <c r="AG59" s="79">
        <v>20.791930000000001</v>
      </c>
      <c r="AH59" s="79">
        <v>3.6589099999999997</v>
      </c>
      <c r="AI59" s="79">
        <v>0</v>
      </c>
      <c r="AJ59" s="79">
        <v>0.69452000000000003</v>
      </c>
      <c r="AK59" s="79">
        <v>13.71827</v>
      </c>
      <c r="AL59" s="79">
        <v>0.54374999999999996</v>
      </c>
      <c r="AM59" s="79">
        <v>11.694600000000001</v>
      </c>
      <c r="AN59" s="79">
        <v>4.0752100000000002</v>
      </c>
      <c r="AO59" s="79">
        <v>4.0012099999999995</v>
      </c>
      <c r="AP59" s="79">
        <v>72.046660000000003</v>
      </c>
      <c r="AQ59" s="79">
        <v>0.37362999999999996</v>
      </c>
      <c r="AR59" s="79">
        <v>135.12456</v>
      </c>
      <c r="AS59" s="79">
        <v>27.57967</v>
      </c>
      <c r="AT59" s="79">
        <v>5.806E-2</v>
      </c>
      <c r="AU59" s="139">
        <v>4.9453000000000005</v>
      </c>
      <c r="AV59" s="79">
        <v>7.8674300000000006</v>
      </c>
      <c r="AW59" s="79">
        <v>61.163720000000005</v>
      </c>
      <c r="AX59" s="79">
        <v>4.5000000000000005E-3</v>
      </c>
      <c r="AY59" s="79">
        <v>5.86578</v>
      </c>
      <c r="AZ59" s="79">
        <v>0.69694</v>
      </c>
      <c r="BA59" s="79">
        <v>1.0000000000000001E-5</v>
      </c>
      <c r="BB59" s="79">
        <v>3.4927899999999998</v>
      </c>
      <c r="BC59" s="79">
        <v>36.837160000000004</v>
      </c>
      <c r="BD59" s="79">
        <v>4.7167399999999997</v>
      </c>
      <c r="BE59" s="79">
        <v>0</v>
      </c>
      <c r="BF59" s="79">
        <v>4.9299999999999995E-3</v>
      </c>
      <c r="BG59" s="79">
        <v>0.55457000000000001</v>
      </c>
      <c r="BH59" s="79">
        <v>2.3500000000000001E-3</v>
      </c>
      <c r="BI59" s="79">
        <v>5.5611999999999995</v>
      </c>
      <c r="BJ59" s="79">
        <v>1.3171200000000001</v>
      </c>
      <c r="BK59" s="79">
        <v>20.35473</v>
      </c>
      <c r="BL59" s="79">
        <v>1.3440000000000001E-2</v>
      </c>
      <c r="BM59" s="79">
        <v>35.682029999999997</v>
      </c>
      <c r="BN59" s="79">
        <v>0</v>
      </c>
      <c r="BO59" s="79">
        <v>0</v>
      </c>
      <c r="BP59" s="125">
        <v>1406.1947800000005</v>
      </c>
      <c r="BQ59" s="126">
        <v>2246.6739299999999</v>
      </c>
      <c r="BR59" s="126">
        <v>193.01121999999998</v>
      </c>
      <c r="BS59" s="125">
        <v>2439.6851499999998</v>
      </c>
      <c r="BT59" s="126">
        <v>7.3696099999999998</v>
      </c>
      <c r="BU59" s="126">
        <v>0</v>
      </c>
      <c r="BV59" s="125">
        <v>7.3696099999999998</v>
      </c>
      <c r="BW59" s="126">
        <v>4554.0810700000002</v>
      </c>
      <c r="BX59" s="125">
        <v>7001.1358299999993</v>
      </c>
      <c r="BY59" s="127">
        <v>8407.3306099999991</v>
      </c>
      <c r="BZ59" s="103"/>
      <c r="CB59" s="84"/>
    </row>
    <row r="60" spans="1:80" ht="14.25" customHeight="1">
      <c r="A60" s="33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63.056260000000002</v>
      </c>
      <c r="H60" s="79">
        <v>0.73486999999999991</v>
      </c>
      <c r="I60" s="79">
        <v>119.42993000000001</v>
      </c>
      <c r="J60" s="79">
        <v>3.8800000000000002E-3</v>
      </c>
      <c r="K60" s="79">
        <v>0.43708999999999998</v>
      </c>
      <c r="L60" s="79">
        <v>0.14000000000000001</v>
      </c>
      <c r="M60" s="79">
        <v>0</v>
      </c>
      <c r="N60" s="79">
        <v>1.9269999999999999E-2</v>
      </c>
      <c r="O60" s="79">
        <v>0</v>
      </c>
      <c r="P60" s="79">
        <v>0.47236</v>
      </c>
      <c r="Q60" s="79">
        <v>0.35991000000000001</v>
      </c>
      <c r="R60" s="79">
        <v>0</v>
      </c>
      <c r="S60" s="79">
        <v>109.82398000000001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0.66744999999999999</v>
      </c>
      <c r="Z60" s="79">
        <v>0.43631999999999999</v>
      </c>
      <c r="AA60" s="79">
        <v>2.7835000000000001</v>
      </c>
      <c r="AB60" s="79">
        <v>0</v>
      </c>
      <c r="AC60" s="79">
        <v>1.0142199999999999</v>
      </c>
      <c r="AD60" s="79">
        <v>199.98500000000001</v>
      </c>
      <c r="AE60" s="79">
        <v>2.62568</v>
      </c>
      <c r="AF60" s="79">
        <v>298.88992999999999</v>
      </c>
      <c r="AG60" s="79">
        <v>9.2940100000000001</v>
      </c>
      <c r="AH60" s="79">
        <v>63.091610000000003</v>
      </c>
      <c r="AI60" s="79">
        <v>0</v>
      </c>
      <c r="AJ60" s="79">
        <v>1.7901800000000001</v>
      </c>
      <c r="AK60" s="79">
        <v>33.767090000000003</v>
      </c>
      <c r="AL60" s="79">
        <v>0</v>
      </c>
      <c r="AM60" s="79">
        <v>4.8017500000000002</v>
      </c>
      <c r="AN60" s="79">
        <v>0.41948000000000002</v>
      </c>
      <c r="AO60" s="79">
        <v>3.2065000000000001</v>
      </c>
      <c r="AP60" s="79">
        <v>0.59077999999999997</v>
      </c>
      <c r="AQ60" s="79">
        <v>4.1880600000000001</v>
      </c>
      <c r="AR60" s="79">
        <v>139.0787</v>
      </c>
      <c r="AS60" s="79">
        <v>44.086199999999998</v>
      </c>
      <c r="AT60" s="79">
        <v>9.2810000000000004E-2</v>
      </c>
      <c r="AU60" s="139">
        <v>1.0891599999999999</v>
      </c>
      <c r="AV60" s="79">
        <v>3.9929299999999999</v>
      </c>
      <c r="AW60" s="79">
        <v>5.5672800000000002</v>
      </c>
      <c r="AX60" s="79">
        <v>7.62E-3</v>
      </c>
      <c r="AY60" s="79">
        <v>9.6883999999999997</v>
      </c>
      <c r="AZ60" s="79">
        <v>0.13761000000000001</v>
      </c>
      <c r="BA60" s="79">
        <v>5.8599999999999998E-3</v>
      </c>
      <c r="BB60" s="79">
        <v>0</v>
      </c>
      <c r="BC60" s="79">
        <v>97.241370000000003</v>
      </c>
      <c r="BD60" s="79">
        <v>0.43908000000000003</v>
      </c>
      <c r="BE60" s="79">
        <v>0</v>
      </c>
      <c r="BF60" s="79">
        <v>3.168E-2</v>
      </c>
      <c r="BG60" s="79">
        <v>3.0380000000000001E-2</v>
      </c>
      <c r="BH60" s="79">
        <v>1.2000000000000002E-4</v>
      </c>
      <c r="BI60" s="79">
        <v>4.4257900000000001</v>
      </c>
      <c r="BJ60" s="79">
        <v>1.15883</v>
      </c>
      <c r="BK60" s="79">
        <v>61.103580000000001</v>
      </c>
      <c r="BL60" s="79">
        <v>0.20949999999999999</v>
      </c>
      <c r="BM60" s="79">
        <v>0.29515999999999998</v>
      </c>
      <c r="BN60" s="79">
        <v>0</v>
      </c>
      <c r="BO60" s="79">
        <v>0</v>
      </c>
      <c r="BP60" s="125">
        <v>1290.7111699999998</v>
      </c>
      <c r="BQ60" s="126">
        <v>4396.6632900000004</v>
      </c>
      <c r="BR60" s="126">
        <v>0</v>
      </c>
      <c r="BS60" s="125">
        <v>4396.6632900000004</v>
      </c>
      <c r="BT60" s="126">
        <v>0</v>
      </c>
      <c r="BU60" s="126">
        <v>0</v>
      </c>
      <c r="BV60" s="125">
        <v>0</v>
      </c>
      <c r="BW60" s="126">
        <v>2838.7941599999999</v>
      </c>
      <c r="BX60" s="125">
        <v>7235.4574499999999</v>
      </c>
      <c r="BY60" s="127">
        <v>8526.1686200000004</v>
      </c>
      <c r="BZ60" s="103"/>
      <c r="CB60" s="84"/>
    </row>
    <row r="61" spans="1:80" ht="14.25" customHeight="1">
      <c r="A61" s="33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31.293990000000001</v>
      </c>
      <c r="H61" s="79">
        <v>0.22044000000000002</v>
      </c>
      <c r="I61" s="79">
        <v>19.784310000000001</v>
      </c>
      <c r="J61" s="79">
        <v>1.2E-4</v>
      </c>
      <c r="K61" s="79">
        <v>0.12958</v>
      </c>
      <c r="L61" s="79">
        <v>0.45855000000000001</v>
      </c>
      <c r="M61" s="79">
        <v>0</v>
      </c>
      <c r="N61" s="79">
        <v>3.7799999999999999E-3</v>
      </c>
      <c r="O61" s="79">
        <v>0</v>
      </c>
      <c r="P61" s="79">
        <v>1.0019999999999999E-2</v>
      </c>
      <c r="Q61" s="79">
        <v>7.7000000000000002E-3</v>
      </c>
      <c r="R61" s="79">
        <v>0</v>
      </c>
      <c r="S61" s="79">
        <v>1.04271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5.9470000000000002E-2</v>
      </c>
      <c r="Z61" s="79">
        <v>0.32988000000000001</v>
      </c>
      <c r="AA61" s="79">
        <v>2.82911</v>
      </c>
      <c r="AB61" s="79">
        <v>0</v>
      </c>
      <c r="AC61" s="79">
        <v>0.19217000000000001</v>
      </c>
      <c r="AD61" s="79">
        <v>74.713630000000009</v>
      </c>
      <c r="AE61" s="79">
        <v>1.2215</v>
      </c>
      <c r="AF61" s="79">
        <v>22.28105</v>
      </c>
      <c r="AG61" s="79">
        <v>3.6952400000000001</v>
      </c>
      <c r="AH61" s="79">
        <v>11.2919</v>
      </c>
      <c r="AI61" s="79">
        <v>0</v>
      </c>
      <c r="AJ61" s="79">
        <v>5.9816200000000004</v>
      </c>
      <c r="AK61" s="79">
        <v>60.195369999999997</v>
      </c>
      <c r="AL61" s="79">
        <v>0</v>
      </c>
      <c r="AM61" s="79">
        <v>1.51241</v>
      </c>
      <c r="AN61" s="79">
        <v>1.3615999999999999</v>
      </c>
      <c r="AO61" s="79">
        <v>34.124629999999996</v>
      </c>
      <c r="AP61" s="79">
        <v>3.7453699999999999</v>
      </c>
      <c r="AQ61" s="79">
        <v>2.4124300000000001</v>
      </c>
      <c r="AR61" s="79">
        <v>30.980879999999999</v>
      </c>
      <c r="AS61" s="79">
        <v>236.78140999999999</v>
      </c>
      <c r="AT61" s="79">
        <v>0.49847000000000002</v>
      </c>
      <c r="AU61" s="139">
        <v>9.25596</v>
      </c>
      <c r="AV61" s="79">
        <v>17.034400000000002</v>
      </c>
      <c r="AW61" s="79">
        <v>23.750820000000001</v>
      </c>
      <c r="AX61" s="79">
        <v>3.2509999999999997E-2</v>
      </c>
      <c r="AY61" s="79">
        <v>41.332090000000001</v>
      </c>
      <c r="AZ61" s="79">
        <v>0.69108000000000003</v>
      </c>
      <c r="BA61" s="79">
        <v>0</v>
      </c>
      <c r="BB61" s="79">
        <v>0</v>
      </c>
      <c r="BC61" s="79">
        <v>173.34867</v>
      </c>
      <c r="BD61" s="79">
        <v>1.8731899999999999</v>
      </c>
      <c r="BE61" s="79">
        <v>0</v>
      </c>
      <c r="BF61" s="79">
        <v>3.8679999999999999E-2</v>
      </c>
      <c r="BG61" s="79">
        <v>4.6963100000000004</v>
      </c>
      <c r="BH61" s="79">
        <v>1.9439999999999999E-2</v>
      </c>
      <c r="BI61" s="79">
        <v>8.094990000000001</v>
      </c>
      <c r="BJ61" s="79">
        <v>10.879009999999999</v>
      </c>
      <c r="BK61" s="79">
        <v>174.54208</v>
      </c>
      <c r="BL61" s="79">
        <v>0.11458</v>
      </c>
      <c r="BM61" s="79">
        <v>0.28808</v>
      </c>
      <c r="BN61" s="79">
        <v>0</v>
      </c>
      <c r="BO61" s="79">
        <v>0</v>
      </c>
      <c r="BP61" s="125">
        <v>1013.1512300000001</v>
      </c>
      <c r="BQ61" s="126">
        <v>13.377969999999999</v>
      </c>
      <c r="BR61" s="126">
        <v>430.71129000000002</v>
      </c>
      <c r="BS61" s="125">
        <v>444.08926000000002</v>
      </c>
      <c r="BT61" s="126">
        <v>0</v>
      </c>
      <c r="BU61" s="126">
        <v>0</v>
      </c>
      <c r="BV61" s="125">
        <v>0</v>
      </c>
      <c r="BW61" s="126">
        <v>0</v>
      </c>
      <c r="BX61" s="125">
        <v>444.08926000000002</v>
      </c>
      <c r="BY61" s="127">
        <v>1457.2404900000001</v>
      </c>
      <c r="BZ61" s="103"/>
      <c r="CB61" s="84"/>
    </row>
    <row r="62" spans="1:80" ht="14.25" customHeight="1">
      <c r="A62" s="33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5.8300000000000001E-3</v>
      </c>
      <c r="G62" s="79">
        <v>61.96857</v>
      </c>
      <c r="H62" s="79">
        <v>2.1175999999999995</v>
      </c>
      <c r="I62" s="79">
        <v>167.39567</v>
      </c>
      <c r="J62" s="79">
        <v>4.4949999999999997E-2</v>
      </c>
      <c r="K62" s="79">
        <v>34.203980000000001</v>
      </c>
      <c r="L62" s="79">
        <v>6.1219999999999997E-2</v>
      </c>
      <c r="M62" s="79">
        <v>0</v>
      </c>
      <c r="N62" s="79">
        <v>6.4380000000000007E-2</v>
      </c>
      <c r="O62" s="79">
        <v>0.15229999999999999</v>
      </c>
      <c r="P62" s="79">
        <v>3.8753500000000001</v>
      </c>
      <c r="Q62" s="79">
        <v>8.5518400000000003</v>
      </c>
      <c r="R62" s="79">
        <v>1.4587600000000001</v>
      </c>
      <c r="S62" s="79">
        <v>11.20326</v>
      </c>
      <c r="T62" s="79">
        <v>0.86397000000000002</v>
      </c>
      <c r="U62" s="79">
        <v>190.20765</v>
      </c>
      <c r="V62" s="79">
        <v>20.69295</v>
      </c>
      <c r="W62" s="79">
        <v>15.536339999999999</v>
      </c>
      <c r="X62" s="79">
        <v>0.34490999999999999</v>
      </c>
      <c r="Y62" s="79">
        <v>5.3114400000000002</v>
      </c>
      <c r="Z62" s="79">
        <v>3.8568799999999999</v>
      </c>
      <c r="AA62" s="79">
        <v>136.44933</v>
      </c>
      <c r="AB62" s="79">
        <v>0</v>
      </c>
      <c r="AC62" s="79">
        <v>0.80549999999999999</v>
      </c>
      <c r="AD62" s="79">
        <v>306.28183999999999</v>
      </c>
      <c r="AE62" s="79">
        <v>25.680019999999999</v>
      </c>
      <c r="AF62" s="79">
        <v>62.084699999999998</v>
      </c>
      <c r="AG62" s="79">
        <v>6.8119899999999998</v>
      </c>
      <c r="AH62" s="79">
        <v>271.67304999999999</v>
      </c>
      <c r="AI62" s="79">
        <v>0.50153000000000003</v>
      </c>
      <c r="AJ62" s="79">
        <v>19.649329999999999</v>
      </c>
      <c r="AK62" s="79">
        <v>165.63903999999999</v>
      </c>
      <c r="AL62" s="79">
        <v>32.729089999999999</v>
      </c>
      <c r="AM62" s="79">
        <v>3.0314300000000003</v>
      </c>
      <c r="AN62" s="79">
        <v>8.5699999999999998E-2</v>
      </c>
      <c r="AO62" s="79">
        <v>4.6858899999999997</v>
      </c>
      <c r="AP62" s="79">
        <v>307.35752000000002</v>
      </c>
      <c r="AQ62" s="79">
        <v>18.030719999999999</v>
      </c>
      <c r="AR62" s="79">
        <v>8.9228000000000005</v>
      </c>
      <c r="AS62" s="79">
        <v>4.7820200000000002</v>
      </c>
      <c r="AT62" s="79">
        <v>1.0070000000000001E-2</v>
      </c>
      <c r="AU62" s="139">
        <v>9.9185199999999991</v>
      </c>
      <c r="AV62" s="79">
        <v>27.152819999999998</v>
      </c>
      <c r="AW62" s="79">
        <v>52.735810000000001</v>
      </c>
      <c r="AX62" s="79">
        <v>2.5479999999999999E-2</v>
      </c>
      <c r="AY62" s="79">
        <v>32.404640000000001</v>
      </c>
      <c r="AZ62" s="79">
        <v>0.91735999999999995</v>
      </c>
      <c r="BA62" s="79">
        <v>0.15673000000000001</v>
      </c>
      <c r="BB62" s="79">
        <v>2.6924800000000002</v>
      </c>
      <c r="BC62" s="79">
        <v>696.91462999999999</v>
      </c>
      <c r="BD62" s="79">
        <v>37.729779999999998</v>
      </c>
      <c r="BE62" s="79">
        <v>0</v>
      </c>
      <c r="BF62" s="79">
        <v>3.6459999999999999E-2</v>
      </c>
      <c r="BG62" s="79">
        <v>7.8875599999999997</v>
      </c>
      <c r="BH62" s="79">
        <v>3.2640000000000002E-2</v>
      </c>
      <c r="BI62" s="79">
        <v>4.6542300000000001</v>
      </c>
      <c r="BJ62" s="79">
        <v>1.61415</v>
      </c>
      <c r="BK62" s="79">
        <v>144.37598</v>
      </c>
      <c r="BL62" s="79">
        <v>0.20000999999999999</v>
      </c>
      <c r="BM62" s="79">
        <v>0.24579999999999999</v>
      </c>
      <c r="BN62" s="79">
        <v>0</v>
      </c>
      <c r="BO62" s="79">
        <v>0</v>
      </c>
      <c r="BP62" s="125">
        <v>2922.8244999999997</v>
      </c>
      <c r="BQ62" s="126">
        <v>8245.0964700000004</v>
      </c>
      <c r="BR62" s="126">
        <v>70.599209999999999</v>
      </c>
      <c r="BS62" s="125">
        <v>8315.6956800000007</v>
      </c>
      <c r="BT62" s="126">
        <v>0</v>
      </c>
      <c r="BU62" s="126">
        <v>0</v>
      </c>
      <c r="BV62" s="125">
        <v>0</v>
      </c>
      <c r="BW62" s="126">
        <v>18925.294409999999</v>
      </c>
      <c r="BX62" s="125">
        <v>27240.990089999999</v>
      </c>
      <c r="BY62" s="127">
        <v>30163.814589999998</v>
      </c>
      <c r="BZ62" s="103"/>
      <c r="CB62" s="84"/>
    </row>
    <row r="63" spans="1:80" ht="14.25" customHeight="1">
      <c r="A63" s="33" t="s">
        <v>496</v>
      </c>
      <c r="B63" s="22" t="s">
        <v>388</v>
      </c>
      <c r="C63" s="87" t="s">
        <v>160</v>
      </c>
      <c r="D63" s="79">
        <v>0.21854000000000001</v>
      </c>
      <c r="E63" s="79">
        <v>0</v>
      </c>
      <c r="F63" s="79">
        <v>0</v>
      </c>
      <c r="G63" s="79">
        <v>165.64318</v>
      </c>
      <c r="H63" s="79">
        <v>18.840140000000002</v>
      </c>
      <c r="I63" s="79">
        <v>865.41464000000008</v>
      </c>
      <c r="J63" s="79">
        <v>0.33273999999999998</v>
      </c>
      <c r="K63" s="79">
        <v>28.500130000000002</v>
      </c>
      <c r="L63" s="79">
        <v>21.36046</v>
      </c>
      <c r="M63" s="79">
        <v>0</v>
      </c>
      <c r="N63" s="79">
        <v>2.11016</v>
      </c>
      <c r="O63" s="79">
        <v>48.302810000000001</v>
      </c>
      <c r="P63" s="79">
        <v>22.5807</v>
      </c>
      <c r="Q63" s="79">
        <v>22.90868</v>
      </c>
      <c r="R63" s="79">
        <v>0.33945000000000003</v>
      </c>
      <c r="S63" s="79">
        <v>821.90895</v>
      </c>
      <c r="T63" s="79">
        <v>1.51891</v>
      </c>
      <c r="U63" s="79">
        <v>182.67858000000001</v>
      </c>
      <c r="V63" s="79">
        <v>3.6432200000000003</v>
      </c>
      <c r="W63" s="79">
        <v>2.7353499999999999</v>
      </c>
      <c r="X63" s="79">
        <v>6.0729999999999992E-2</v>
      </c>
      <c r="Y63" s="79">
        <v>24.396920000000001</v>
      </c>
      <c r="Z63" s="79">
        <v>23.050190000000001</v>
      </c>
      <c r="AA63" s="79">
        <v>2117.2449999999999</v>
      </c>
      <c r="AB63" s="79">
        <v>0</v>
      </c>
      <c r="AC63" s="79">
        <v>83.590279999999993</v>
      </c>
      <c r="AD63" s="79">
        <v>4995.9485600000007</v>
      </c>
      <c r="AE63" s="79">
        <v>74.802030000000002</v>
      </c>
      <c r="AF63" s="79">
        <v>700.75727999999992</v>
      </c>
      <c r="AG63" s="79">
        <v>284.86661000000004</v>
      </c>
      <c r="AH63" s="79">
        <v>6005.26685</v>
      </c>
      <c r="AI63" s="79">
        <v>2.2100000000000002E-2</v>
      </c>
      <c r="AJ63" s="79">
        <v>3.2655700000000003</v>
      </c>
      <c r="AK63" s="79">
        <v>281.74612000000002</v>
      </c>
      <c r="AL63" s="79">
        <v>11.35163</v>
      </c>
      <c r="AM63" s="79">
        <v>201.55000999999999</v>
      </c>
      <c r="AN63" s="79">
        <v>68.649249999999995</v>
      </c>
      <c r="AO63" s="79">
        <v>99.493800000000007</v>
      </c>
      <c r="AP63" s="79">
        <v>4039.68469</v>
      </c>
      <c r="AQ63" s="79">
        <v>6.8747799999999994</v>
      </c>
      <c r="AR63" s="79">
        <v>1316.5926100000001</v>
      </c>
      <c r="AS63" s="79">
        <v>235.47932000000003</v>
      </c>
      <c r="AT63" s="79">
        <v>0.49175000000000002</v>
      </c>
      <c r="AU63" s="139">
        <v>112.41997000000001</v>
      </c>
      <c r="AV63" s="79">
        <v>113.87827999999999</v>
      </c>
      <c r="AW63" s="79">
        <v>1053.3928900000001</v>
      </c>
      <c r="AX63" s="79">
        <v>42.272829999999999</v>
      </c>
      <c r="AY63" s="79">
        <v>121.35480999999999</v>
      </c>
      <c r="AZ63" s="79">
        <v>34.469580000000001</v>
      </c>
      <c r="BA63" s="79">
        <v>1.0000000000000001E-5</v>
      </c>
      <c r="BB63" s="79">
        <v>16.37528</v>
      </c>
      <c r="BC63" s="79">
        <v>444.64841000000001</v>
      </c>
      <c r="BD63" s="79">
        <v>132.75539000000001</v>
      </c>
      <c r="BE63" s="79">
        <v>4637.3102400000007</v>
      </c>
      <c r="BF63" s="79">
        <v>119.74471</v>
      </c>
      <c r="BG63" s="79">
        <v>3107.0089899999994</v>
      </c>
      <c r="BH63" s="79">
        <v>40.94567</v>
      </c>
      <c r="BI63" s="79">
        <v>176.06423000000001</v>
      </c>
      <c r="BJ63" s="79">
        <v>15.16929</v>
      </c>
      <c r="BK63" s="79">
        <v>276.17277000000001</v>
      </c>
      <c r="BL63" s="79">
        <v>1.22888</v>
      </c>
      <c r="BM63" s="79">
        <v>190.47417000000002</v>
      </c>
      <c r="BN63" s="79">
        <v>0</v>
      </c>
      <c r="BO63" s="79">
        <v>0</v>
      </c>
      <c r="BP63" s="125">
        <v>33419.909119999997</v>
      </c>
      <c r="BQ63" s="126">
        <v>1773.7469500000002</v>
      </c>
      <c r="BR63" s="126">
        <v>1030.9226100000001</v>
      </c>
      <c r="BS63" s="125">
        <v>2804.6695600000003</v>
      </c>
      <c r="BT63" s="126">
        <v>0</v>
      </c>
      <c r="BU63" s="126">
        <v>0</v>
      </c>
      <c r="BV63" s="125">
        <v>0</v>
      </c>
      <c r="BW63" s="126">
        <v>32690.627069999999</v>
      </c>
      <c r="BX63" s="125">
        <v>35495.296629999997</v>
      </c>
      <c r="BY63" s="127">
        <v>68915.205749999994</v>
      </c>
      <c r="BZ63" s="103"/>
      <c r="CB63" s="84"/>
    </row>
    <row r="64" spans="1:80" ht="14.25" customHeight="1">
      <c r="A64" s="33" t="s">
        <v>497</v>
      </c>
      <c r="B64" s="22" t="s">
        <v>389</v>
      </c>
      <c r="C64" s="87" t="s">
        <v>67</v>
      </c>
      <c r="D64" s="79">
        <v>0</v>
      </c>
      <c r="E64" s="79">
        <v>1.7219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1.48576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0.42870000000000003</v>
      </c>
      <c r="AA64" s="79">
        <v>0</v>
      </c>
      <c r="AB64" s="79">
        <v>0</v>
      </c>
      <c r="AC64" s="79">
        <v>170.44641999999999</v>
      </c>
      <c r="AD64" s="79">
        <v>56.05415</v>
      </c>
      <c r="AE64" s="79">
        <v>0</v>
      </c>
      <c r="AF64" s="79">
        <v>171.95229</v>
      </c>
      <c r="AG64" s="79">
        <v>0</v>
      </c>
      <c r="AH64" s="79">
        <v>34.07949</v>
      </c>
      <c r="AI64" s="79">
        <v>0</v>
      </c>
      <c r="AJ64" s="79">
        <v>0</v>
      </c>
      <c r="AK64" s="79">
        <v>10.120050000000001</v>
      </c>
      <c r="AL64" s="79">
        <v>0</v>
      </c>
      <c r="AM64" s="79">
        <v>6.31846</v>
      </c>
      <c r="AN64" s="79">
        <v>0</v>
      </c>
      <c r="AO64" s="79">
        <v>0.63386999999999993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139">
        <v>0</v>
      </c>
      <c r="AV64" s="79">
        <v>0</v>
      </c>
      <c r="AW64" s="79">
        <v>303.10556000000003</v>
      </c>
      <c r="AX64" s="79">
        <v>139.55613</v>
      </c>
      <c r="AY64" s="79">
        <v>0</v>
      </c>
      <c r="AZ64" s="79">
        <v>10.75539</v>
      </c>
      <c r="BA64" s="79">
        <v>0</v>
      </c>
      <c r="BB64" s="79">
        <v>0</v>
      </c>
      <c r="BC64" s="79">
        <v>0</v>
      </c>
      <c r="BD64" s="79">
        <v>33.585120000000003</v>
      </c>
      <c r="BE64" s="79">
        <v>8034.1672200000003</v>
      </c>
      <c r="BF64" s="79">
        <v>228.54051999999999</v>
      </c>
      <c r="BG64" s="79">
        <v>2336.5825100000002</v>
      </c>
      <c r="BH64" s="79">
        <v>41.510629999999999</v>
      </c>
      <c r="BI64" s="79">
        <v>214.36168000000001</v>
      </c>
      <c r="BJ64" s="79">
        <v>148.44207</v>
      </c>
      <c r="BK64" s="79">
        <v>13.32023</v>
      </c>
      <c r="BL64" s="79">
        <v>0</v>
      </c>
      <c r="BM64" s="79">
        <v>21.188849999999999</v>
      </c>
      <c r="BN64" s="79">
        <v>0</v>
      </c>
      <c r="BO64" s="79">
        <v>0</v>
      </c>
      <c r="BP64" s="125">
        <v>11978.357</v>
      </c>
      <c r="BQ64" s="126">
        <v>63.011000000000003</v>
      </c>
      <c r="BR64" s="126">
        <v>113234.37545000001</v>
      </c>
      <c r="BS64" s="125">
        <v>113297.38645000001</v>
      </c>
      <c r="BT64" s="126">
        <v>0</v>
      </c>
      <c r="BU64" s="126">
        <v>0</v>
      </c>
      <c r="BV64" s="125">
        <v>0</v>
      </c>
      <c r="BW64" s="126">
        <v>5733.7396500000004</v>
      </c>
      <c r="BX64" s="125">
        <v>119031.12610000001</v>
      </c>
      <c r="BY64" s="127">
        <v>131009.48310000001</v>
      </c>
      <c r="BZ64" s="103"/>
      <c r="CB64" s="84"/>
    </row>
    <row r="65" spans="1:80" ht="14.25" customHeight="1">
      <c r="A65" s="33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30.64405</v>
      </c>
      <c r="H65" s="79">
        <v>7.6950000000000005E-2</v>
      </c>
      <c r="I65" s="79">
        <v>15.080399999999999</v>
      </c>
      <c r="J65" s="79">
        <v>3.6999999999999999E-4</v>
      </c>
      <c r="K65" s="79">
        <v>2.9559999999999999E-2</v>
      </c>
      <c r="L65" s="79">
        <v>9.9600000000000001E-3</v>
      </c>
      <c r="M65" s="79">
        <v>0</v>
      </c>
      <c r="N65" s="79">
        <v>2.9099999999999998E-3</v>
      </c>
      <c r="O65" s="79">
        <v>0</v>
      </c>
      <c r="P65" s="79">
        <v>2.2000000000000001E-3</v>
      </c>
      <c r="Q65" s="79">
        <v>1.8089999999999998E-2</v>
      </c>
      <c r="R65" s="79">
        <v>0</v>
      </c>
      <c r="S65" s="79">
        <v>0.82659000000000005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4.6699999999999998E-2</v>
      </c>
      <c r="Z65" s="79">
        <v>3.8927900000000002</v>
      </c>
      <c r="AA65" s="79">
        <v>0.54454999999999998</v>
      </c>
      <c r="AB65" s="79">
        <v>0</v>
      </c>
      <c r="AC65" s="79">
        <v>0.30972</v>
      </c>
      <c r="AD65" s="79">
        <v>56.928250000000006</v>
      </c>
      <c r="AE65" s="79">
        <v>0.28743000000000002</v>
      </c>
      <c r="AF65" s="79">
        <v>7.3069600000000001</v>
      </c>
      <c r="AG65" s="79">
        <v>1.6106199999999999</v>
      </c>
      <c r="AH65" s="79">
        <v>31.14443</v>
      </c>
      <c r="AI65" s="79">
        <v>0</v>
      </c>
      <c r="AJ65" s="79">
        <v>9.4000000000000004E-3</v>
      </c>
      <c r="AK65" s="79">
        <v>14.613899999999999</v>
      </c>
      <c r="AL65" s="79">
        <v>0</v>
      </c>
      <c r="AM65" s="79">
        <v>1.80881</v>
      </c>
      <c r="AN65" s="79">
        <v>2.9929999999999998E-2</v>
      </c>
      <c r="AO65" s="79">
        <v>9.6789400000000008</v>
      </c>
      <c r="AP65" s="79">
        <v>0.49295</v>
      </c>
      <c r="AQ65" s="79">
        <v>0.36562</v>
      </c>
      <c r="AR65" s="79">
        <v>233.13054</v>
      </c>
      <c r="AS65" s="79">
        <v>0.38177</v>
      </c>
      <c r="AT65" s="79">
        <v>8.0000000000000004E-4</v>
      </c>
      <c r="AU65" s="139">
        <v>0.52786999999999995</v>
      </c>
      <c r="AV65" s="79">
        <v>18.87575</v>
      </c>
      <c r="AW65" s="79">
        <v>26.494409999999998</v>
      </c>
      <c r="AX65" s="79">
        <v>0.23796999999999999</v>
      </c>
      <c r="AY65" s="79">
        <v>45.79992</v>
      </c>
      <c r="AZ65" s="79">
        <v>0.62348000000000003</v>
      </c>
      <c r="BA65" s="79">
        <v>3.7799999999999999E-3</v>
      </c>
      <c r="BB65" s="79">
        <v>0</v>
      </c>
      <c r="BC65" s="79">
        <v>41.921979999999998</v>
      </c>
      <c r="BD65" s="79">
        <v>2.0756800000000002</v>
      </c>
      <c r="BE65" s="79">
        <v>5.8904199999999998</v>
      </c>
      <c r="BF65" s="79">
        <v>3149.46828</v>
      </c>
      <c r="BG65" s="79">
        <v>6.7557799999999997</v>
      </c>
      <c r="BH65" s="79">
        <v>0.11807999999999999</v>
      </c>
      <c r="BI65" s="79">
        <v>13.504440000000001</v>
      </c>
      <c r="BJ65" s="79">
        <v>3.09341</v>
      </c>
      <c r="BK65" s="79">
        <v>7.00596</v>
      </c>
      <c r="BL65" s="79">
        <v>2.087E-2</v>
      </c>
      <c r="BM65" s="79">
        <v>6.9379999999999997E-2</v>
      </c>
      <c r="BN65" s="79">
        <v>0</v>
      </c>
      <c r="BO65" s="79">
        <v>0</v>
      </c>
      <c r="BP65" s="125">
        <v>3731.7626500000001</v>
      </c>
      <c r="BQ65" s="126">
        <v>23913.504010000001</v>
      </c>
      <c r="BR65" s="126">
        <v>46495.58152</v>
      </c>
      <c r="BS65" s="125">
        <v>70409.085529999997</v>
      </c>
      <c r="BT65" s="126">
        <v>0</v>
      </c>
      <c r="BU65" s="126">
        <v>0</v>
      </c>
      <c r="BV65" s="125">
        <v>0</v>
      </c>
      <c r="BW65" s="126">
        <v>158.79322999999999</v>
      </c>
      <c r="BX65" s="125">
        <v>70567.878759999992</v>
      </c>
      <c r="BY65" s="127">
        <v>74299.641409999997</v>
      </c>
      <c r="BZ65" s="103"/>
      <c r="CB65" s="84"/>
    </row>
    <row r="66" spans="1:80" ht="14.25" customHeight="1">
      <c r="A66" s="33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1.4520200000000001</v>
      </c>
      <c r="H66" s="79">
        <v>3.6499999999999996E-3</v>
      </c>
      <c r="I66" s="79">
        <v>0.71748999999999996</v>
      </c>
      <c r="J66" s="79">
        <v>2.0000000000000002E-5</v>
      </c>
      <c r="K66" s="79">
        <v>1.4E-3</v>
      </c>
      <c r="L66" s="79">
        <v>4.4999999999999999E-4</v>
      </c>
      <c r="M66" s="79">
        <v>0</v>
      </c>
      <c r="N66" s="79">
        <v>1.3999999999999999E-4</v>
      </c>
      <c r="O66" s="79">
        <v>0</v>
      </c>
      <c r="P66" s="79">
        <v>1.1E-4</v>
      </c>
      <c r="Q66" s="79">
        <v>8.7000000000000001E-4</v>
      </c>
      <c r="R66" s="79">
        <v>0</v>
      </c>
      <c r="S66" s="79">
        <v>4.0529999999999997E-2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2.2500000000000003E-3</v>
      </c>
      <c r="Z66" s="79">
        <v>0.18459999999999999</v>
      </c>
      <c r="AA66" s="79">
        <v>2.5680000000000001E-2</v>
      </c>
      <c r="AB66" s="79">
        <v>0</v>
      </c>
      <c r="AC66" s="79">
        <v>1.089E-2</v>
      </c>
      <c r="AD66" s="79">
        <v>2.6886999999999999</v>
      </c>
      <c r="AE66" s="79">
        <v>1.3599999999999999E-2</v>
      </c>
      <c r="AF66" s="79">
        <v>0.34745999999999999</v>
      </c>
      <c r="AG66" s="79">
        <v>7.6310000000000003E-2</v>
      </c>
      <c r="AH66" s="79">
        <v>1.48106</v>
      </c>
      <c r="AI66" s="79">
        <v>0</v>
      </c>
      <c r="AJ66" s="79">
        <v>4.2999999999999999E-4</v>
      </c>
      <c r="AK66" s="79">
        <v>0.71489999999999998</v>
      </c>
      <c r="AL66" s="79">
        <v>0</v>
      </c>
      <c r="AM66" s="79">
        <v>8.5730000000000001E-2</v>
      </c>
      <c r="AN66" s="79">
        <v>1.3500000000000001E-3</v>
      </c>
      <c r="AO66" s="79">
        <v>0.84291000000000005</v>
      </c>
      <c r="AP66" s="79">
        <v>2.3089999999999999E-2</v>
      </c>
      <c r="AQ66" s="79">
        <v>2.0420000000000001E-2</v>
      </c>
      <c r="AR66" s="79">
        <v>1.635E-2</v>
      </c>
      <c r="AS66" s="79">
        <v>9.6200000000000001E-3</v>
      </c>
      <c r="AT66" s="79">
        <v>2.0000000000000002E-5</v>
      </c>
      <c r="AU66" s="139">
        <v>2.435E-2</v>
      </c>
      <c r="AV66" s="79">
        <v>0.89428000000000007</v>
      </c>
      <c r="AW66" s="79">
        <v>1.24688</v>
      </c>
      <c r="AX66" s="79">
        <v>1.7099999999999999E-3</v>
      </c>
      <c r="AY66" s="79">
        <v>2.16987</v>
      </c>
      <c r="AZ66" s="79">
        <v>3.1510000000000003E-2</v>
      </c>
      <c r="BA66" s="79">
        <v>1.8000000000000001E-4</v>
      </c>
      <c r="BB66" s="79">
        <v>0</v>
      </c>
      <c r="BC66" s="79">
        <v>2.0587399999999998</v>
      </c>
      <c r="BD66" s="79">
        <v>9.8339999999999997E-2</v>
      </c>
      <c r="BE66" s="79">
        <v>0</v>
      </c>
      <c r="BF66" s="79">
        <v>1.133E-2</v>
      </c>
      <c r="BG66" s="79">
        <v>16.553270000000001</v>
      </c>
      <c r="BH66" s="79">
        <v>2.8400000000000001E-3</v>
      </c>
      <c r="BI66" s="79">
        <v>1.17821</v>
      </c>
      <c r="BJ66" s="79">
        <v>0.26840000000000003</v>
      </c>
      <c r="BK66" s="79">
        <v>0.49418000000000001</v>
      </c>
      <c r="BL66" s="79">
        <v>1.1199999999999999E-3</v>
      </c>
      <c r="BM66" s="79">
        <v>3.2699999999999999E-3</v>
      </c>
      <c r="BN66" s="79">
        <v>0</v>
      </c>
      <c r="BO66" s="79">
        <v>0</v>
      </c>
      <c r="BP66" s="125">
        <v>33.800530000000002</v>
      </c>
      <c r="BQ66" s="126">
        <v>30335.183249999998</v>
      </c>
      <c r="BR66" s="126">
        <v>57612.997949999997</v>
      </c>
      <c r="BS66" s="125">
        <v>87948.181199999992</v>
      </c>
      <c r="BT66" s="126">
        <v>0</v>
      </c>
      <c r="BU66" s="126">
        <v>0</v>
      </c>
      <c r="BV66" s="125">
        <v>0</v>
      </c>
      <c r="BW66" s="126">
        <v>8718.0449700000008</v>
      </c>
      <c r="BX66" s="125">
        <v>96666.226169999994</v>
      </c>
      <c r="BY66" s="127">
        <v>96700.026699999988</v>
      </c>
      <c r="BZ66" s="103"/>
      <c r="CB66" s="84"/>
    </row>
    <row r="67" spans="1:80" ht="14.25" customHeight="1">
      <c r="A67" s="33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7.5699999999999995E-3</v>
      </c>
      <c r="H67" s="79">
        <v>1.0000000000000001E-5</v>
      </c>
      <c r="I67" s="79">
        <v>3.7199999999999998E-3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2.1000000000000001E-4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1.0000000000000001E-5</v>
      </c>
      <c r="Z67" s="79">
        <v>9.6000000000000002E-4</v>
      </c>
      <c r="AA67" s="79">
        <v>1.4000000000000001E-4</v>
      </c>
      <c r="AB67" s="79">
        <v>0</v>
      </c>
      <c r="AC67" s="79">
        <v>7.0000000000000007E-5</v>
      </c>
      <c r="AD67" s="79">
        <v>1.4019999999999998E-2</v>
      </c>
      <c r="AE67" s="79">
        <v>7.0000000000000007E-5</v>
      </c>
      <c r="AF67" s="79">
        <v>1.8E-3</v>
      </c>
      <c r="AG67" s="79">
        <v>3.8999999999999999E-4</v>
      </c>
      <c r="AH67" s="79">
        <v>7.7100000000000007E-3</v>
      </c>
      <c r="AI67" s="79">
        <v>0</v>
      </c>
      <c r="AJ67" s="79">
        <v>0</v>
      </c>
      <c r="AK67" s="79">
        <v>3.5799999999999998E-3</v>
      </c>
      <c r="AL67" s="79">
        <v>0</v>
      </c>
      <c r="AM67" s="79">
        <v>4.5000000000000004E-4</v>
      </c>
      <c r="AN67" s="79">
        <v>1.0000000000000001E-5</v>
      </c>
      <c r="AO67" s="79">
        <v>4.3899999999999998E-3</v>
      </c>
      <c r="AP67" s="79">
        <v>1.2E-4</v>
      </c>
      <c r="AQ67" s="79">
        <v>8.9999999999999992E-5</v>
      </c>
      <c r="AR67" s="79">
        <v>0</v>
      </c>
      <c r="AS67" s="79">
        <v>0</v>
      </c>
      <c r="AT67" s="79">
        <v>0</v>
      </c>
      <c r="AU67" s="139">
        <v>1.2E-4</v>
      </c>
      <c r="AV67" s="79">
        <v>4.6700000000000005E-3</v>
      </c>
      <c r="AW67" s="79">
        <v>6.5100000000000002E-3</v>
      </c>
      <c r="AX67" s="79">
        <v>1.0000000000000001E-5</v>
      </c>
      <c r="AY67" s="79">
        <v>1.133E-2</v>
      </c>
      <c r="AZ67" s="79">
        <v>1.6999999999999999E-4</v>
      </c>
      <c r="BA67" s="79">
        <v>0</v>
      </c>
      <c r="BB67" s="79">
        <v>0</v>
      </c>
      <c r="BC67" s="79">
        <v>1.031E-2</v>
      </c>
      <c r="BD67" s="79">
        <v>5.1999999999999995E-4</v>
      </c>
      <c r="BE67" s="79">
        <v>0</v>
      </c>
      <c r="BF67" s="79">
        <v>5.0000000000000002E-5</v>
      </c>
      <c r="BG67" s="79">
        <v>3.4299999999999999E-3</v>
      </c>
      <c r="BH67" s="79">
        <v>2.384E-2</v>
      </c>
      <c r="BI67" s="79">
        <v>13.767989999999999</v>
      </c>
      <c r="BJ67" s="79">
        <v>1.4E-3</v>
      </c>
      <c r="BK67" s="79">
        <v>76.485600000000005</v>
      </c>
      <c r="BL67" s="79">
        <v>0</v>
      </c>
      <c r="BM67" s="79">
        <v>2.0000000000000002E-5</v>
      </c>
      <c r="BN67" s="79">
        <v>0</v>
      </c>
      <c r="BO67" s="79">
        <v>0</v>
      </c>
      <c r="BP67" s="125">
        <v>90.361290000000011</v>
      </c>
      <c r="BQ67" s="126">
        <v>1447.9807000000001</v>
      </c>
      <c r="BR67" s="126">
        <v>1378.6967300000001</v>
      </c>
      <c r="BS67" s="125">
        <v>2826.6774300000002</v>
      </c>
      <c r="BT67" s="126">
        <v>0</v>
      </c>
      <c r="BU67" s="126">
        <v>0</v>
      </c>
      <c r="BV67" s="125">
        <v>0</v>
      </c>
      <c r="BW67" s="126">
        <v>0</v>
      </c>
      <c r="BX67" s="125">
        <v>2826.6774300000002</v>
      </c>
      <c r="BY67" s="127">
        <v>2917.03872</v>
      </c>
      <c r="BZ67" s="103"/>
      <c r="CB67" s="84"/>
    </row>
    <row r="68" spans="1:80" ht="14.25" customHeight="1">
      <c r="A68" s="33" t="s">
        <v>501</v>
      </c>
      <c r="B68" s="20" t="s">
        <v>393</v>
      </c>
      <c r="C68" s="88" t="s">
        <v>162</v>
      </c>
      <c r="D68" s="79">
        <v>0.12701000000000001</v>
      </c>
      <c r="E68" s="79">
        <v>1.8500000000000001E-3</v>
      </c>
      <c r="F68" s="79">
        <v>0</v>
      </c>
      <c r="G68" s="79">
        <v>2.9320000000000002E-2</v>
      </c>
      <c r="H68" s="79">
        <v>1.54E-2</v>
      </c>
      <c r="I68" s="79">
        <v>2.7221299999999999</v>
      </c>
      <c r="J68" s="79">
        <v>0.16492000000000001</v>
      </c>
      <c r="K68" s="79">
        <v>2.5899999999999999E-3</v>
      </c>
      <c r="L68" s="79">
        <v>1.5E-3</v>
      </c>
      <c r="M68" s="79">
        <v>0</v>
      </c>
      <c r="N68" s="79">
        <v>3.3E-4</v>
      </c>
      <c r="O68" s="79">
        <v>0</v>
      </c>
      <c r="P68" s="79">
        <v>0</v>
      </c>
      <c r="Q68" s="79">
        <v>8.4000000000000003E-4</v>
      </c>
      <c r="R68" s="79">
        <v>0.20118</v>
      </c>
      <c r="S68" s="79">
        <v>1.746E-2</v>
      </c>
      <c r="T68" s="79">
        <v>0</v>
      </c>
      <c r="U68" s="79">
        <v>0</v>
      </c>
      <c r="V68" s="79">
        <v>1.33E-3</v>
      </c>
      <c r="W68" s="79">
        <v>1.01E-3</v>
      </c>
      <c r="X68" s="79">
        <v>2.0000000000000002E-5</v>
      </c>
      <c r="Y68" s="79">
        <v>0.77371000000000001</v>
      </c>
      <c r="Z68" s="79">
        <v>2.9E-4</v>
      </c>
      <c r="AA68" s="79">
        <v>2.0549999999999999E-2</v>
      </c>
      <c r="AB68" s="79">
        <v>0</v>
      </c>
      <c r="AC68" s="79">
        <v>8.4000000000000003E-4</v>
      </c>
      <c r="AD68" s="79">
        <v>9.2549999999999993E-2</v>
      </c>
      <c r="AE68" s="79">
        <v>1.07E-3</v>
      </c>
      <c r="AF68" s="79">
        <v>1.9869999999999999E-2</v>
      </c>
      <c r="AG68" s="79">
        <v>3.32E-3</v>
      </c>
      <c r="AH68" s="79">
        <v>1.221E-2</v>
      </c>
      <c r="AI68" s="79">
        <v>0</v>
      </c>
      <c r="AJ68" s="79">
        <v>5.9500000000000004E-3</v>
      </c>
      <c r="AK68" s="79">
        <v>3.4843000000000002</v>
      </c>
      <c r="AL68" s="79">
        <v>0.28914000000000001</v>
      </c>
      <c r="AM68" s="79">
        <v>0.51211000000000007</v>
      </c>
      <c r="AN68" s="79">
        <v>0.17862</v>
      </c>
      <c r="AO68" s="79">
        <v>2.6109499999999999</v>
      </c>
      <c r="AP68" s="79">
        <v>0.36903000000000002</v>
      </c>
      <c r="AQ68" s="79">
        <v>7.5700000000000003E-3</v>
      </c>
      <c r="AR68" s="79">
        <v>2.1326100000000001</v>
      </c>
      <c r="AS68" s="79">
        <v>8.0176800000000004</v>
      </c>
      <c r="AT68" s="79">
        <v>1.6879999999999999E-2</v>
      </c>
      <c r="AU68" s="139">
        <v>1.157E-2</v>
      </c>
      <c r="AV68" s="79">
        <v>3.1183000000000001</v>
      </c>
      <c r="AW68" s="79">
        <v>1.54711</v>
      </c>
      <c r="AX68" s="79">
        <v>1.7000000000000001E-4</v>
      </c>
      <c r="AY68" s="79">
        <v>3.7850000000000002E-2</v>
      </c>
      <c r="AZ68" s="79">
        <v>1.951E-2</v>
      </c>
      <c r="BA68" s="79">
        <v>0</v>
      </c>
      <c r="BB68" s="79">
        <v>0</v>
      </c>
      <c r="BC68" s="79">
        <v>0.42192000000000002</v>
      </c>
      <c r="BD68" s="79">
        <v>1.9400000000000001E-3</v>
      </c>
      <c r="BE68" s="79">
        <v>0</v>
      </c>
      <c r="BF68" s="79">
        <v>2.75E-2</v>
      </c>
      <c r="BG68" s="79">
        <v>1.8587199999999999</v>
      </c>
      <c r="BH68" s="79">
        <v>7.1399999999999996E-3</v>
      </c>
      <c r="BI68" s="79">
        <v>30.685230000000001</v>
      </c>
      <c r="BJ68" s="79">
        <v>0.79419000000000006</v>
      </c>
      <c r="BK68" s="79">
        <v>1.6602300000000001</v>
      </c>
      <c r="BL68" s="79">
        <v>4.6999999999999999E-4</v>
      </c>
      <c r="BM68" s="79">
        <v>0</v>
      </c>
      <c r="BN68" s="79">
        <v>0</v>
      </c>
      <c r="BO68" s="79">
        <v>0</v>
      </c>
      <c r="BP68" s="125">
        <v>62.027989999999996</v>
      </c>
      <c r="BQ68" s="126">
        <v>10010.11723</v>
      </c>
      <c r="BR68" s="126">
        <v>2990.89318</v>
      </c>
      <c r="BS68" s="125">
        <v>13001.010409999999</v>
      </c>
      <c r="BT68" s="126">
        <v>0</v>
      </c>
      <c r="BU68" s="126">
        <v>0</v>
      </c>
      <c r="BV68" s="125">
        <v>0</v>
      </c>
      <c r="BW68" s="126">
        <v>1542.8041699999999</v>
      </c>
      <c r="BX68" s="125">
        <v>14543.814579999998</v>
      </c>
      <c r="BY68" s="127">
        <v>14605.842569999999</v>
      </c>
      <c r="BZ68" s="103"/>
      <c r="CB68" s="84"/>
    </row>
    <row r="69" spans="1:80" ht="14.25" customHeight="1">
      <c r="A69" s="33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0.49876000000000004</v>
      </c>
      <c r="H69" s="79">
        <v>5.9300000000000004E-3</v>
      </c>
      <c r="I69" s="79">
        <v>0.98626999999999998</v>
      </c>
      <c r="J69" s="79">
        <v>3.0000000000000001E-5</v>
      </c>
      <c r="K69" s="79">
        <v>3.63E-3</v>
      </c>
      <c r="L69" s="79">
        <v>1.2600000000000001E-3</v>
      </c>
      <c r="M69" s="79">
        <v>0</v>
      </c>
      <c r="N69" s="79">
        <v>1.4999999999999999E-4</v>
      </c>
      <c r="O69" s="79">
        <v>0</v>
      </c>
      <c r="P69" s="79">
        <v>3.8400000000000001E-3</v>
      </c>
      <c r="Q69" s="79">
        <v>2.97E-3</v>
      </c>
      <c r="R69" s="79">
        <v>0</v>
      </c>
      <c r="S69" s="79">
        <v>0.88768999999999998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5.2899999999999996E-3</v>
      </c>
      <c r="Z69" s="79">
        <v>3.8400000000000001E-3</v>
      </c>
      <c r="AA69" s="79">
        <v>2.281E-2</v>
      </c>
      <c r="AB69" s="79">
        <v>0</v>
      </c>
      <c r="AC69" s="79">
        <v>8.0099999999999998E-3</v>
      </c>
      <c r="AD69" s="79">
        <v>1.58972</v>
      </c>
      <c r="AE69" s="79">
        <v>2.2110000000000001E-2</v>
      </c>
      <c r="AF69" s="79">
        <v>0.45667999999999997</v>
      </c>
      <c r="AG69" s="79">
        <v>7.424E-2</v>
      </c>
      <c r="AH69" s="79">
        <v>0.52168999999999999</v>
      </c>
      <c r="AI69" s="79">
        <v>0</v>
      </c>
      <c r="AJ69" s="79">
        <v>1.553E-2</v>
      </c>
      <c r="AK69" s="79">
        <v>0.38741999999999999</v>
      </c>
      <c r="AL69" s="79">
        <v>0</v>
      </c>
      <c r="AM69" s="79">
        <v>3.7900000000000003E-2</v>
      </c>
      <c r="AN69" s="79">
        <v>3.7799999999999999E-3</v>
      </c>
      <c r="AO69" s="79">
        <v>6.18858</v>
      </c>
      <c r="AP69" s="79">
        <v>4.5500000000000002E-3</v>
      </c>
      <c r="AQ69" s="79">
        <v>4.0910000000000002E-2</v>
      </c>
      <c r="AR69" s="79">
        <v>3.83081</v>
      </c>
      <c r="AS69" s="79">
        <v>19.064589999999999</v>
      </c>
      <c r="AT69" s="79">
        <v>4.0129999999999999E-2</v>
      </c>
      <c r="AU69" s="139">
        <v>8.2500000000000004E-3</v>
      </c>
      <c r="AV69" s="79">
        <v>3.1849999999999996E-2</v>
      </c>
      <c r="AW69" s="79">
        <v>4.4400000000000002E-2</v>
      </c>
      <c r="AX69" s="79">
        <v>6.0000000000000002E-5</v>
      </c>
      <c r="AY69" s="79">
        <v>7.7270000000000005E-2</v>
      </c>
      <c r="AZ69" s="79">
        <v>3.2590000000000001E-2</v>
      </c>
      <c r="BA69" s="79">
        <v>6.8999999999999997E-4</v>
      </c>
      <c r="BB69" s="79">
        <v>0</v>
      </c>
      <c r="BC69" s="79">
        <v>1.1156699999999999</v>
      </c>
      <c r="BD69" s="79">
        <v>3.4999999999999996E-3</v>
      </c>
      <c r="BE69" s="79">
        <v>0</v>
      </c>
      <c r="BF69" s="79">
        <v>7.5149999999999995E-2</v>
      </c>
      <c r="BG69" s="79">
        <v>4.6048600000000004</v>
      </c>
      <c r="BH69" s="79">
        <v>1.9049999999999997E-2</v>
      </c>
      <c r="BI69" s="79">
        <v>8.6682299999999994</v>
      </c>
      <c r="BJ69" s="79">
        <v>1611.9189200000001</v>
      </c>
      <c r="BK69" s="79">
        <v>3.7733400000000001</v>
      </c>
      <c r="BL69" s="79">
        <v>1.99E-3</v>
      </c>
      <c r="BM69" s="79">
        <v>2.3E-3</v>
      </c>
      <c r="BN69" s="79">
        <v>0</v>
      </c>
      <c r="BO69" s="79">
        <v>0</v>
      </c>
      <c r="BP69" s="125">
        <v>1665.0872400000001</v>
      </c>
      <c r="BQ69" s="126">
        <v>7009.1179700000002</v>
      </c>
      <c r="BR69" s="126">
        <v>1559.3100899999999</v>
      </c>
      <c r="BS69" s="125">
        <v>8568.4280600000002</v>
      </c>
      <c r="BT69" s="126">
        <v>0</v>
      </c>
      <c r="BU69" s="126">
        <v>0</v>
      </c>
      <c r="BV69" s="125">
        <v>0</v>
      </c>
      <c r="BW69" s="126">
        <v>4020.7706899999998</v>
      </c>
      <c r="BX69" s="125">
        <v>12589.19875</v>
      </c>
      <c r="BY69" s="127">
        <v>14254.28599</v>
      </c>
      <c r="BZ69" s="103"/>
      <c r="CB69" s="84"/>
    </row>
    <row r="70" spans="1:80" ht="14.25" customHeight="1">
      <c r="A70" s="33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1.712E-2</v>
      </c>
      <c r="H70" s="79">
        <v>22.846789999999999</v>
      </c>
      <c r="I70" s="79">
        <v>83.773030000000006</v>
      </c>
      <c r="J70" s="79">
        <v>8.4999999999999995E-4</v>
      </c>
      <c r="K70" s="79">
        <v>3.4099999999999998E-3</v>
      </c>
      <c r="L70" s="79">
        <v>4.0000000000000002E-4</v>
      </c>
      <c r="M70" s="79">
        <v>0</v>
      </c>
      <c r="N70" s="79">
        <v>4.8700000000000002E-3</v>
      </c>
      <c r="O70" s="79">
        <v>0</v>
      </c>
      <c r="P70" s="79">
        <v>1.0000000000000001E-5</v>
      </c>
      <c r="Q70" s="79">
        <v>3.109E-2</v>
      </c>
      <c r="R70" s="79">
        <v>0</v>
      </c>
      <c r="S70" s="79">
        <v>0.22470999999999999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7.2999999999999996E-4</v>
      </c>
      <c r="Z70" s="79">
        <v>2.3000000000000001E-4</v>
      </c>
      <c r="AA70" s="79">
        <v>1.5399999999999999E-3</v>
      </c>
      <c r="AB70" s="79">
        <v>0</v>
      </c>
      <c r="AC70" s="79">
        <v>4.5600000000000002E-2</v>
      </c>
      <c r="AD70" s="79">
        <v>19.062839999999998</v>
      </c>
      <c r="AE70" s="79">
        <v>6.7000000000000002E-4</v>
      </c>
      <c r="AF70" s="79">
        <v>566.95203000000004</v>
      </c>
      <c r="AG70" s="79">
        <v>3.2652199999999998</v>
      </c>
      <c r="AH70" s="79">
        <v>6.1599999999999997E-3</v>
      </c>
      <c r="AI70" s="79">
        <v>0</v>
      </c>
      <c r="AJ70" s="79">
        <v>3.2599999999999999E-3</v>
      </c>
      <c r="AK70" s="79">
        <v>3.2840000000000001E-2</v>
      </c>
      <c r="AL70" s="79">
        <v>0</v>
      </c>
      <c r="AM70" s="79">
        <v>39.119689999999999</v>
      </c>
      <c r="AN70" s="79">
        <v>1.1800000000000001E-3</v>
      </c>
      <c r="AO70" s="79">
        <v>0.24170999999999998</v>
      </c>
      <c r="AP70" s="79">
        <v>2.0400000000000001E-3</v>
      </c>
      <c r="AQ70" s="79">
        <v>1.32E-3</v>
      </c>
      <c r="AR70" s="79">
        <v>0.63278999999999996</v>
      </c>
      <c r="AS70" s="79">
        <v>0.12916</v>
      </c>
      <c r="AT70" s="79">
        <v>2.7E-4</v>
      </c>
      <c r="AU70" s="139">
        <v>1.28698</v>
      </c>
      <c r="AV70" s="79">
        <v>6.2179999999999999E-2</v>
      </c>
      <c r="AW70" s="79">
        <v>8.6699999999999999E-2</v>
      </c>
      <c r="AX70" s="79">
        <v>1.2E-4</v>
      </c>
      <c r="AY70" s="79">
        <v>0.15089</v>
      </c>
      <c r="AZ70" s="79">
        <v>3.13E-3</v>
      </c>
      <c r="BA70" s="79">
        <v>0</v>
      </c>
      <c r="BB70" s="79">
        <v>0</v>
      </c>
      <c r="BC70" s="79">
        <v>9.4560000000000005E-2</v>
      </c>
      <c r="BD70" s="79">
        <v>6.8399999999999997E-3</v>
      </c>
      <c r="BE70" s="79">
        <v>0</v>
      </c>
      <c r="BF70" s="79">
        <v>2.0119999999999999E-2</v>
      </c>
      <c r="BG70" s="79">
        <v>2.02522</v>
      </c>
      <c r="BH70" s="79">
        <v>8.9899999999999997E-3</v>
      </c>
      <c r="BI70" s="79">
        <v>0.33834000000000003</v>
      </c>
      <c r="BJ70" s="79">
        <v>0.12091</v>
      </c>
      <c r="BK70" s="79">
        <v>1.08358</v>
      </c>
      <c r="BL70" s="79">
        <v>1.133E-2</v>
      </c>
      <c r="BM70" s="79">
        <v>8.3260000000000001E-2</v>
      </c>
      <c r="BN70" s="79">
        <v>0</v>
      </c>
      <c r="BO70" s="79">
        <v>0</v>
      </c>
      <c r="BP70" s="125">
        <v>741.78471000000002</v>
      </c>
      <c r="BQ70" s="126">
        <v>4370.4097300000003</v>
      </c>
      <c r="BR70" s="126">
        <v>9622.1715700000004</v>
      </c>
      <c r="BS70" s="125">
        <v>13992.581300000002</v>
      </c>
      <c r="BT70" s="126">
        <v>0</v>
      </c>
      <c r="BU70" s="126">
        <v>0</v>
      </c>
      <c r="BV70" s="125">
        <v>0</v>
      </c>
      <c r="BW70" s="126">
        <v>0</v>
      </c>
      <c r="BX70" s="125">
        <v>13992.581300000002</v>
      </c>
      <c r="BY70" s="127">
        <v>14734.366010000002</v>
      </c>
      <c r="BZ70" s="103"/>
      <c r="CB70" s="84"/>
    </row>
    <row r="71" spans="1:80" ht="14.25" customHeight="1">
      <c r="A71" s="33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0.14359999999999998</v>
      </c>
      <c r="H71" s="79">
        <v>13.60066</v>
      </c>
      <c r="I71" s="79">
        <v>1.3968099999999999</v>
      </c>
      <c r="J71" s="79">
        <v>1.0000000000000001E-5</v>
      </c>
      <c r="K71" s="79">
        <v>4.8999999999999998E-4</v>
      </c>
      <c r="L71" s="79">
        <v>1.4290000000000001E-2</v>
      </c>
      <c r="M71" s="79">
        <v>0</v>
      </c>
      <c r="N71" s="79">
        <v>2.3000000000000001E-4</v>
      </c>
      <c r="O71" s="79">
        <v>0</v>
      </c>
      <c r="P71" s="79">
        <v>2.2000000000000001E-4</v>
      </c>
      <c r="Q71" s="79">
        <v>3.3999999999999998E-3</v>
      </c>
      <c r="R71" s="79">
        <v>0</v>
      </c>
      <c r="S71" s="79">
        <v>0.53832000000000002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4.79E-3</v>
      </c>
      <c r="Z71" s="79">
        <v>2.2249999999999999E-2</v>
      </c>
      <c r="AA71" s="79">
        <v>0.14688000000000001</v>
      </c>
      <c r="AB71" s="79">
        <v>0</v>
      </c>
      <c r="AC71" s="79">
        <v>3.31E-3</v>
      </c>
      <c r="AD71" s="79">
        <v>2.5183199999999997</v>
      </c>
      <c r="AE71" s="79">
        <v>6.3890000000000002E-2</v>
      </c>
      <c r="AF71" s="79">
        <v>293.65944000000002</v>
      </c>
      <c r="AG71" s="79">
        <v>349.16903000000002</v>
      </c>
      <c r="AH71" s="79">
        <v>0.24943000000000001</v>
      </c>
      <c r="AI71" s="79">
        <v>0</v>
      </c>
      <c r="AJ71" s="79">
        <v>0</v>
      </c>
      <c r="AK71" s="79">
        <v>1.51355</v>
      </c>
      <c r="AL71" s="79">
        <v>0</v>
      </c>
      <c r="AM71" s="79">
        <v>0.15232999999999999</v>
      </c>
      <c r="AN71" s="79">
        <v>4.453E-2</v>
      </c>
      <c r="AO71" s="79">
        <v>0.21323999999999999</v>
      </c>
      <c r="AP71" s="79">
        <v>0.57657999999999998</v>
      </c>
      <c r="AQ71" s="79">
        <v>42.791200000000003</v>
      </c>
      <c r="AR71" s="79">
        <v>58.245750000000001</v>
      </c>
      <c r="AS71" s="79">
        <v>20.95861</v>
      </c>
      <c r="AT71" s="79">
        <v>4.4119999999999999E-2</v>
      </c>
      <c r="AU71" s="139">
        <v>5.9490000000000001E-2</v>
      </c>
      <c r="AV71" s="79">
        <v>0.44528000000000001</v>
      </c>
      <c r="AW71" s="79">
        <v>0.62085000000000001</v>
      </c>
      <c r="AX71" s="79">
        <v>8.4999999999999995E-4</v>
      </c>
      <c r="AY71" s="79">
        <v>1.08043</v>
      </c>
      <c r="AZ71" s="79">
        <v>1.4409999999999999E-2</v>
      </c>
      <c r="BA71" s="79">
        <v>3.4000000000000002E-4</v>
      </c>
      <c r="BB71" s="79">
        <v>0</v>
      </c>
      <c r="BC71" s="79">
        <v>4.3586799999999997</v>
      </c>
      <c r="BD71" s="79">
        <v>4.8959999999999997E-2</v>
      </c>
      <c r="BE71" s="79">
        <v>0</v>
      </c>
      <c r="BF71" s="79">
        <v>4.1149999999999999E-2</v>
      </c>
      <c r="BG71" s="79">
        <v>3.1390400000000001</v>
      </c>
      <c r="BH71" s="79">
        <v>1.304E-2</v>
      </c>
      <c r="BI71" s="79">
        <v>0.2361</v>
      </c>
      <c r="BJ71" s="79">
        <v>5.6250000000000001E-2</v>
      </c>
      <c r="BK71" s="79">
        <v>9.1575699999999998</v>
      </c>
      <c r="BL71" s="79">
        <v>8.8969999999999994E-2</v>
      </c>
      <c r="BM71" s="79">
        <v>5.2900000000000004E-3</v>
      </c>
      <c r="BN71" s="79">
        <v>0</v>
      </c>
      <c r="BO71" s="79">
        <v>0</v>
      </c>
      <c r="BP71" s="125">
        <v>805.44198000000017</v>
      </c>
      <c r="BQ71" s="126">
        <v>6128.7299800000001</v>
      </c>
      <c r="BR71" s="126">
        <v>0</v>
      </c>
      <c r="BS71" s="125">
        <v>6128.7299800000001</v>
      </c>
      <c r="BT71" s="126">
        <v>0</v>
      </c>
      <c r="BU71" s="126">
        <v>0</v>
      </c>
      <c r="BV71" s="125">
        <v>0</v>
      </c>
      <c r="BW71" s="126">
        <v>0</v>
      </c>
      <c r="BX71" s="125">
        <v>6128.7299800000001</v>
      </c>
      <c r="BY71" s="127">
        <v>6934.1719600000006</v>
      </c>
      <c r="BZ71" s="103"/>
      <c r="CB71" s="84"/>
    </row>
    <row r="72" spans="1:80" ht="14.25" customHeight="1">
      <c r="A72" s="33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3.8950000000000005E-2</v>
      </c>
      <c r="H72" s="79">
        <v>1.0999999999999999E-4</v>
      </c>
      <c r="I72" s="79">
        <v>1.4880000000000001E-2</v>
      </c>
      <c r="J72" s="79">
        <v>0</v>
      </c>
      <c r="K72" s="79">
        <v>2.0000000000000002E-5</v>
      </c>
      <c r="L72" s="79">
        <v>0</v>
      </c>
      <c r="M72" s="79">
        <v>0</v>
      </c>
      <c r="N72" s="79">
        <v>0</v>
      </c>
      <c r="O72" s="79">
        <v>0</v>
      </c>
      <c r="P72" s="79">
        <v>4.0000000000000003E-5</v>
      </c>
      <c r="Q72" s="79">
        <v>5.0000000000000002E-5</v>
      </c>
      <c r="R72" s="79">
        <v>0</v>
      </c>
      <c r="S72" s="79">
        <v>4.6800000000000001E-3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378.80264</v>
      </c>
      <c r="Z72" s="79">
        <v>4.6999999999999999E-4</v>
      </c>
      <c r="AA72" s="79">
        <v>9.5E-4</v>
      </c>
      <c r="AB72" s="79">
        <v>0</v>
      </c>
      <c r="AC72" s="79">
        <v>5.0000000000000002E-5</v>
      </c>
      <c r="AD72" s="79">
        <v>2.154E-2</v>
      </c>
      <c r="AE72" s="79">
        <v>2.7E-4</v>
      </c>
      <c r="AF72" s="79">
        <v>9.1199999999999996E-3</v>
      </c>
      <c r="AG72" s="79">
        <v>2.64E-3</v>
      </c>
      <c r="AH72" s="79">
        <v>3.5999999999999997E-2</v>
      </c>
      <c r="AI72" s="79">
        <v>0</v>
      </c>
      <c r="AJ72" s="79">
        <v>3.5300000000000002E-3</v>
      </c>
      <c r="AK72" s="79">
        <v>0.12642</v>
      </c>
      <c r="AL72" s="79">
        <v>0</v>
      </c>
      <c r="AM72" s="79">
        <v>3.7999999999999997E-4</v>
      </c>
      <c r="AN72" s="79">
        <v>2.0000000000000002E-5</v>
      </c>
      <c r="AO72" s="79">
        <v>2.5840000000000002E-2</v>
      </c>
      <c r="AP72" s="79">
        <v>8.0000000000000007E-5</v>
      </c>
      <c r="AQ72" s="79">
        <v>1.6060000000000001E-2</v>
      </c>
      <c r="AR72" s="79">
        <v>7.3700000000000002E-2</v>
      </c>
      <c r="AS72" s="79">
        <v>6.2850000000000003E-2</v>
      </c>
      <c r="AT72" s="79">
        <v>1.2999999999999999E-4</v>
      </c>
      <c r="AU72" s="139">
        <v>1E-4</v>
      </c>
      <c r="AV72" s="79">
        <v>2.0200000000000001E-3</v>
      </c>
      <c r="AW72" s="79">
        <v>2.81E-3</v>
      </c>
      <c r="AX72" s="79">
        <v>0</v>
      </c>
      <c r="AY72" s="79">
        <v>4.8999999999999998E-3</v>
      </c>
      <c r="AZ72" s="79">
        <v>1.9000000000000001E-4</v>
      </c>
      <c r="BA72" s="79">
        <v>5.0540000000000002E-2</v>
      </c>
      <c r="BB72" s="79">
        <v>0</v>
      </c>
      <c r="BC72" s="79">
        <v>0.36405999999999999</v>
      </c>
      <c r="BD72" s="79">
        <v>2.1999999999999998E-4</v>
      </c>
      <c r="BE72" s="79">
        <v>0</v>
      </c>
      <c r="BF72" s="79">
        <v>8.5999999999999998E-4</v>
      </c>
      <c r="BG72" s="79">
        <v>0.12690000000000001</v>
      </c>
      <c r="BH72" s="79">
        <v>5.2000000000000006E-4</v>
      </c>
      <c r="BI72" s="79">
        <v>3.6180000000000004E-2</v>
      </c>
      <c r="BJ72" s="79">
        <v>8.2000000000000007E-3</v>
      </c>
      <c r="BK72" s="79">
        <v>0.34805999999999998</v>
      </c>
      <c r="BL72" s="79">
        <v>6.9999999999999999E-4</v>
      </c>
      <c r="BM72" s="79">
        <v>0.28710999999999998</v>
      </c>
      <c r="BN72" s="79">
        <v>0</v>
      </c>
      <c r="BO72" s="79">
        <v>0</v>
      </c>
      <c r="BP72" s="125">
        <v>380.47478999999998</v>
      </c>
      <c r="BQ72" s="126">
        <v>12697.124449999999</v>
      </c>
      <c r="BR72" s="126">
        <v>42.986969999999999</v>
      </c>
      <c r="BS72" s="125">
        <v>12740.111419999999</v>
      </c>
      <c r="BT72" s="126">
        <v>0</v>
      </c>
      <c r="BU72" s="126">
        <v>0</v>
      </c>
      <c r="BV72" s="125">
        <v>0</v>
      </c>
      <c r="BW72" s="126">
        <v>16380.89551</v>
      </c>
      <c r="BX72" s="125">
        <v>29121.00693</v>
      </c>
      <c r="BY72" s="127">
        <v>29501.48172</v>
      </c>
      <c r="BZ72" s="103"/>
      <c r="CB72" s="84"/>
    </row>
    <row r="73" spans="1:80" ht="14.25" customHeight="1">
      <c r="A73" s="33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13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0</v>
      </c>
      <c r="BO73" s="79">
        <v>0</v>
      </c>
      <c r="BP73" s="125">
        <v>0</v>
      </c>
      <c r="BQ73" s="126">
        <v>105.32012999999999</v>
      </c>
      <c r="BR73" s="126">
        <v>0</v>
      </c>
      <c r="BS73" s="125">
        <v>105.32012999999999</v>
      </c>
      <c r="BT73" s="126">
        <v>0</v>
      </c>
      <c r="BU73" s="126">
        <v>0</v>
      </c>
      <c r="BV73" s="125">
        <v>0</v>
      </c>
      <c r="BW73" s="126">
        <v>156.95231999999999</v>
      </c>
      <c r="BX73" s="125">
        <v>262.27244999999999</v>
      </c>
      <c r="BY73" s="127">
        <v>262.27244999999999</v>
      </c>
      <c r="BZ73" s="103"/>
      <c r="CB73" s="84"/>
    </row>
    <row r="74" spans="1:80" ht="14.25" customHeight="1">
      <c r="A74" s="33" t="s">
        <v>507</v>
      </c>
      <c r="B74" s="22" t="s">
        <v>397</v>
      </c>
      <c r="C74" s="87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13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126">
        <v>0</v>
      </c>
      <c r="BR74" s="126">
        <v>0</v>
      </c>
      <c r="BS74" s="125">
        <v>0</v>
      </c>
      <c r="BT74" s="126">
        <v>0</v>
      </c>
      <c r="BU74" s="126">
        <v>0</v>
      </c>
      <c r="BV74" s="125">
        <v>0</v>
      </c>
      <c r="BW74" s="126">
        <v>0</v>
      </c>
      <c r="BX74" s="125">
        <v>0</v>
      </c>
      <c r="BY74" s="127">
        <v>0</v>
      </c>
      <c r="BZ74" s="103"/>
      <c r="CB74" s="84"/>
    </row>
    <row r="75" spans="1:80" s="24" customFormat="1" ht="14.25" customHeight="1">
      <c r="A75" s="113" t="s">
        <v>70</v>
      </c>
      <c r="B75" s="93" t="s">
        <v>120</v>
      </c>
      <c r="C75" s="92" t="s">
        <v>92</v>
      </c>
      <c r="D75" s="82">
        <v>125579.89237999996</v>
      </c>
      <c r="E75" s="82">
        <v>1795.5653399999997</v>
      </c>
      <c r="F75" s="82">
        <v>6054.1339699999971</v>
      </c>
      <c r="G75" s="82">
        <v>42055.071080000016</v>
      </c>
      <c r="H75" s="82">
        <v>64794.682590000019</v>
      </c>
      <c r="I75" s="82">
        <v>20419.314829999999</v>
      </c>
      <c r="J75" s="82">
        <v>6132.2812600000025</v>
      </c>
      <c r="K75" s="82">
        <v>5140.9102399999983</v>
      </c>
      <c r="L75" s="82">
        <v>5335.1244499999984</v>
      </c>
      <c r="M75" s="82">
        <v>961.05033999999966</v>
      </c>
      <c r="N75" s="82">
        <v>2771.1372700000006</v>
      </c>
      <c r="O75" s="82">
        <v>3714.60817</v>
      </c>
      <c r="P75" s="82">
        <v>5577.407769999998</v>
      </c>
      <c r="Q75" s="82">
        <v>34838.962729999999</v>
      </c>
      <c r="R75" s="82">
        <v>25331.346329999997</v>
      </c>
      <c r="S75" s="82">
        <v>23538.77646999999</v>
      </c>
      <c r="T75" s="82">
        <v>109.83224</v>
      </c>
      <c r="U75" s="82">
        <v>1971.1860099999999</v>
      </c>
      <c r="V75" s="82">
        <v>628.85287000000005</v>
      </c>
      <c r="W75" s="82">
        <v>2746.4302300000004</v>
      </c>
      <c r="X75" s="82">
        <v>65.577270000000013</v>
      </c>
      <c r="Y75" s="82">
        <v>9296.4489000000012</v>
      </c>
      <c r="Z75" s="82">
        <v>1324.2751600000001</v>
      </c>
      <c r="AA75" s="82">
        <v>17065.401679999999</v>
      </c>
      <c r="AB75" s="82">
        <v>5384.6316000000006</v>
      </c>
      <c r="AC75" s="82">
        <v>15234.866409999999</v>
      </c>
      <c r="AD75" s="82">
        <v>241691.59559999991</v>
      </c>
      <c r="AE75" s="82">
        <v>16307.108559999997</v>
      </c>
      <c r="AF75" s="82">
        <v>51627.926250000011</v>
      </c>
      <c r="AG75" s="82">
        <v>39828.773049999989</v>
      </c>
      <c r="AH75" s="82">
        <v>28603.04495</v>
      </c>
      <c r="AI75" s="82">
        <v>1615.1597999999999</v>
      </c>
      <c r="AJ75" s="82">
        <v>4444.0597599999992</v>
      </c>
      <c r="AK75" s="82">
        <v>15733.31221</v>
      </c>
      <c r="AL75" s="82">
        <v>2845.2241900000004</v>
      </c>
      <c r="AM75" s="82">
        <v>45342.866360000022</v>
      </c>
      <c r="AN75" s="82">
        <v>1768.3071700000003</v>
      </c>
      <c r="AO75" s="82">
        <v>11071.594099999997</v>
      </c>
      <c r="AP75" s="82">
        <v>63294.065349999983</v>
      </c>
      <c r="AQ75" s="82">
        <v>12724.61325</v>
      </c>
      <c r="AR75" s="82">
        <v>28754.267899999995</v>
      </c>
      <c r="AS75" s="82">
        <v>9383.114880000001</v>
      </c>
      <c r="AT75" s="82">
        <v>32.999969999999998</v>
      </c>
      <c r="AU75" s="82">
        <v>26108.027509999996</v>
      </c>
      <c r="AV75" s="82">
        <v>12036.098250000001</v>
      </c>
      <c r="AW75" s="82">
        <v>18249.286809999998</v>
      </c>
      <c r="AX75" s="82">
        <v>1224.5117599999996</v>
      </c>
      <c r="AY75" s="82">
        <v>6339.2728900000011</v>
      </c>
      <c r="AZ75" s="82">
        <v>2565.9218099999994</v>
      </c>
      <c r="BA75" s="82">
        <v>1322.9405699999995</v>
      </c>
      <c r="BB75" s="82">
        <v>415.20636000000002</v>
      </c>
      <c r="BC75" s="82">
        <v>18478.333750000002</v>
      </c>
      <c r="BD75" s="82">
        <v>12639.505899999996</v>
      </c>
      <c r="BE75" s="82">
        <v>34514.559470000007</v>
      </c>
      <c r="BF75" s="82">
        <v>9100.2286699999986</v>
      </c>
      <c r="BG75" s="82">
        <v>24972.066459999991</v>
      </c>
      <c r="BH75" s="82">
        <v>631.90266000000008</v>
      </c>
      <c r="BI75" s="82">
        <v>2677.2200600000001</v>
      </c>
      <c r="BJ75" s="82">
        <v>3299.000680000001</v>
      </c>
      <c r="BK75" s="82">
        <v>11131.44297</v>
      </c>
      <c r="BL75" s="82">
        <v>3095.4503099999997</v>
      </c>
      <c r="BM75" s="82">
        <v>4567.3330700000015</v>
      </c>
      <c r="BN75" s="82">
        <v>36.158160000000002</v>
      </c>
      <c r="BO75" s="82">
        <v>0</v>
      </c>
      <c r="BP75" s="82">
        <v>1196340.2690599998</v>
      </c>
      <c r="BQ75" s="90">
        <v>1321678.4491900005</v>
      </c>
      <c r="BR75" s="90">
        <v>256217.71770000004</v>
      </c>
      <c r="BS75" s="90">
        <v>1577896.1668900002</v>
      </c>
      <c r="BT75" s="90">
        <v>507933.78210999997</v>
      </c>
      <c r="BU75" s="90">
        <v>29564.83236</v>
      </c>
      <c r="BV75" s="90">
        <v>537498.61447000003</v>
      </c>
      <c r="BW75" s="90">
        <v>581151.48170000012</v>
      </c>
      <c r="BX75" s="90">
        <v>2696546.2630599998</v>
      </c>
      <c r="BY75" s="83">
        <v>3892886.5321199996</v>
      </c>
      <c r="BZ75" s="103"/>
      <c r="CA75" s="75"/>
      <c r="CB75" s="84"/>
    </row>
    <row r="76" spans="1:80" s="24" customFormat="1" ht="14.25" customHeight="1">
      <c r="A76" s="113" t="s">
        <v>93</v>
      </c>
      <c r="B76" s="93" t="s">
        <v>95</v>
      </c>
      <c r="C76" s="92" t="s">
        <v>94</v>
      </c>
      <c r="D76" s="82">
        <v>324039.64260000002</v>
      </c>
      <c r="E76" s="82">
        <v>3796.4959400000002</v>
      </c>
      <c r="F76" s="82">
        <v>4304.9319400000022</v>
      </c>
      <c r="G76" s="82">
        <v>27896.361749999975</v>
      </c>
      <c r="H76" s="82">
        <v>28000.431919999995</v>
      </c>
      <c r="I76" s="82">
        <v>35992.978670000011</v>
      </c>
      <c r="J76" s="82">
        <v>2644.8459299999986</v>
      </c>
      <c r="K76" s="82">
        <v>3476.9584400000012</v>
      </c>
      <c r="L76" s="82">
        <v>5823.5696300000009</v>
      </c>
      <c r="M76" s="82">
        <v>481.68177000000048</v>
      </c>
      <c r="N76" s="82">
        <v>1382.4129499999995</v>
      </c>
      <c r="O76" s="82">
        <v>1845.9978299999998</v>
      </c>
      <c r="P76" s="82">
        <v>3390.7442100000007</v>
      </c>
      <c r="Q76" s="82">
        <v>15425.26036</v>
      </c>
      <c r="R76" s="82">
        <v>5942.452320000004</v>
      </c>
      <c r="S76" s="82">
        <v>11925.325550000001</v>
      </c>
      <c r="T76" s="82">
        <v>359.98193999999995</v>
      </c>
      <c r="U76" s="82">
        <v>1768.83907</v>
      </c>
      <c r="V76" s="82">
        <v>769.78954999999985</v>
      </c>
      <c r="W76" s="82">
        <v>1025.7215999999994</v>
      </c>
      <c r="X76" s="82">
        <v>46.555149999999983</v>
      </c>
      <c r="Y76" s="82">
        <v>6833.196579999998</v>
      </c>
      <c r="Z76" s="82">
        <v>2005.1383299999993</v>
      </c>
      <c r="AA76" s="82">
        <v>35618.482440000007</v>
      </c>
      <c r="AB76" s="82">
        <v>8147.4749199999987</v>
      </c>
      <c r="AC76" s="82">
        <v>4221.1683699999994</v>
      </c>
      <c r="AD76" s="82">
        <v>213746.36497000002</v>
      </c>
      <c r="AE76" s="82">
        <v>18185.497569999996</v>
      </c>
      <c r="AF76" s="82">
        <v>108630.43035999997</v>
      </c>
      <c r="AG76" s="82">
        <v>86494.292530000035</v>
      </c>
      <c r="AH76" s="82">
        <v>24083.018490000013</v>
      </c>
      <c r="AI76" s="82">
        <v>1092.8682500000004</v>
      </c>
      <c r="AJ76" s="82">
        <v>1979.0483200000008</v>
      </c>
      <c r="AK76" s="82">
        <v>16256.128619999996</v>
      </c>
      <c r="AL76" s="82">
        <v>7541.6375999999982</v>
      </c>
      <c r="AM76" s="82">
        <v>38926.813519999989</v>
      </c>
      <c r="AN76" s="82">
        <v>1949.4286199999999</v>
      </c>
      <c r="AO76" s="82">
        <v>8430.0101800000029</v>
      </c>
      <c r="AP76" s="82">
        <v>14375.197870000011</v>
      </c>
      <c r="AQ76" s="82">
        <v>18541.467279999997</v>
      </c>
      <c r="AR76" s="82">
        <v>26227.099610000001</v>
      </c>
      <c r="AS76" s="82">
        <v>2740.5734999999986</v>
      </c>
      <c r="AT76" s="82">
        <v>1622.1342999999999</v>
      </c>
      <c r="AU76" s="82">
        <v>103485.39278999998</v>
      </c>
      <c r="AV76" s="82">
        <v>24282.733290000004</v>
      </c>
      <c r="AW76" s="82">
        <v>18358.240590000009</v>
      </c>
      <c r="AX76" s="82">
        <v>579.9852800000001</v>
      </c>
      <c r="AY76" s="82">
        <v>5559.4651100000001</v>
      </c>
      <c r="AZ76" s="82">
        <v>4761.2630000000008</v>
      </c>
      <c r="BA76" s="82">
        <v>2453.157220000001</v>
      </c>
      <c r="BB76" s="82">
        <v>1013.8688100000001</v>
      </c>
      <c r="BC76" s="82">
        <v>6807.730599999999</v>
      </c>
      <c r="BD76" s="82">
        <v>50685.77625000001</v>
      </c>
      <c r="BE76" s="82">
        <v>99184.725959999982</v>
      </c>
      <c r="BF76" s="82">
        <v>61083.550659999994</v>
      </c>
      <c r="BG76" s="82">
        <v>59962.222520000025</v>
      </c>
      <c r="BH76" s="82">
        <v>1663.3562699999998</v>
      </c>
      <c r="BI76" s="82">
        <v>6753.9806400000016</v>
      </c>
      <c r="BJ76" s="82">
        <v>2776.9265099999993</v>
      </c>
      <c r="BK76" s="82">
        <v>7046.348280000002</v>
      </c>
      <c r="BL76" s="82">
        <v>3789.0592000000001</v>
      </c>
      <c r="BM76" s="82">
        <v>7086.4713399999991</v>
      </c>
      <c r="BN76" s="82">
        <v>145.02788999999999</v>
      </c>
      <c r="BO76" s="82">
        <v>0</v>
      </c>
      <c r="BP76" s="114">
        <v>1595467.7335599994</v>
      </c>
      <c r="BQ76" s="181"/>
      <c r="BR76" s="181"/>
      <c r="BS76" s="181"/>
      <c r="BT76" s="181"/>
      <c r="BU76" s="181"/>
      <c r="BV76" s="181"/>
      <c r="BW76" s="181"/>
      <c r="BX76" s="181"/>
      <c r="BY76" s="182"/>
      <c r="BZ76" s="103"/>
      <c r="CA76" s="75"/>
      <c r="CB76" s="84"/>
    </row>
    <row r="77" spans="1:80" s="24" customFormat="1" ht="14.25" customHeight="1">
      <c r="A77" s="33" t="s">
        <v>513</v>
      </c>
      <c r="B77" s="20" t="s">
        <v>398</v>
      </c>
      <c r="C77" s="88" t="s">
        <v>514</v>
      </c>
      <c r="D77" s="79">
        <v>4675.6852600000002</v>
      </c>
      <c r="E77" s="79">
        <v>29.288740000000001</v>
      </c>
      <c r="F77" s="79">
        <v>0.15</v>
      </c>
      <c r="G77" s="79">
        <v>8076.5977000000003</v>
      </c>
      <c r="H77" s="79">
        <v>8025</v>
      </c>
      <c r="I77" s="79">
        <v>20512</v>
      </c>
      <c r="J77" s="79">
        <v>735</v>
      </c>
      <c r="K77" s="79">
        <v>1260</v>
      </c>
      <c r="L77" s="79">
        <v>1125.6092699999999</v>
      </c>
      <c r="M77" s="79">
        <v>121</v>
      </c>
      <c r="N77" s="79">
        <v>357</v>
      </c>
      <c r="O77" s="79">
        <v>514</v>
      </c>
      <c r="P77" s="79">
        <v>789</v>
      </c>
      <c r="Q77" s="79">
        <v>3484</v>
      </c>
      <c r="R77" s="79">
        <v>1249.49054</v>
      </c>
      <c r="S77" s="79">
        <v>3052</v>
      </c>
      <c r="T77" s="79">
        <v>123</v>
      </c>
      <c r="U77" s="79">
        <v>984</v>
      </c>
      <c r="V77" s="79">
        <v>386</v>
      </c>
      <c r="W77" s="79">
        <v>768</v>
      </c>
      <c r="X77" s="79">
        <v>16</v>
      </c>
      <c r="Y77" s="79">
        <v>2730</v>
      </c>
      <c r="Z77" s="79">
        <v>508.76501999999999</v>
      </c>
      <c r="AA77" s="79">
        <v>9744.1944999999996</v>
      </c>
      <c r="AB77" s="79">
        <v>4068.7048100000002</v>
      </c>
      <c r="AC77" s="79">
        <v>2081.9903800000002</v>
      </c>
      <c r="AD77" s="79">
        <v>30199.66041</v>
      </c>
      <c r="AE77" s="79">
        <v>4286.29</v>
      </c>
      <c r="AF77" s="79">
        <v>30417.480619999998</v>
      </c>
      <c r="AG77" s="79">
        <v>21160</v>
      </c>
      <c r="AH77" s="79">
        <v>6991.6353900000004</v>
      </c>
      <c r="AI77" s="79">
        <v>192</v>
      </c>
      <c r="AJ77" s="79">
        <v>826</v>
      </c>
      <c r="AK77" s="79">
        <v>4427.0834599999998</v>
      </c>
      <c r="AL77" s="79">
        <v>2706.3</v>
      </c>
      <c r="AM77" s="79">
        <v>19918.565329999998</v>
      </c>
      <c r="AN77" s="79">
        <v>941</v>
      </c>
      <c r="AO77" s="79">
        <v>5055.39156</v>
      </c>
      <c r="AP77" s="79">
        <v>4534</v>
      </c>
      <c r="AQ77" s="79">
        <v>8117</v>
      </c>
      <c r="AR77" s="79">
        <v>13677.380800000001</v>
      </c>
      <c r="AS77" s="79">
        <v>1180.9754399999999</v>
      </c>
      <c r="AT77" s="79">
        <v>31</v>
      </c>
      <c r="AU77" s="79">
        <v>1339.6147900000001</v>
      </c>
      <c r="AV77" s="79">
        <v>6467.2212099999997</v>
      </c>
      <c r="AW77" s="79">
        <v>5254.4717199999996</v>
      </c>
      <c r="AX77" s="79">
        <v>396.49313000000001</v>
      </c>
      <c r="AY77" s="79">
        <v>1574</v>
      </c>
      <c r="AZ77" s="79">
        <v>952.22045000000003</v>
      </c>
      <c r="BA77" s="79">
        <v>376</v>
      </c>
      <c r="BB77" s="79">
        <v>423</v>
      </c>
      <c r="BC77" s="79">
        <v>1056.59906</v>
      </c>
      <c r="BD77" s="79">
        <v>25891.053110000001</v>
      </c>
      <c r="BE77" s="79">
        <v>57135.942349999998</v>
      </c>
      <c r="BF77" s="79">
        <v>42958.069710000003</v>
      </c>
      <c r="BG77" s="79">
        <v>32180.89056</v>
      </c>
      <c r="BH77" s="79">
        <v>1008.4848</v>
      </c>
      <c r="BI77" s="79">
        <v>2620.9436999999998</v>
      </c>
      <c r="BJ77" s="79">
        <v>1622.3895</v>
      </c>
      <c r="BK77" s="79">
        <v>5787.7239499999996</v>
      </c>
      <c r="BL77" s="79">
        <v>876.55</v>
      </c>
      <c r="BM77" s="79">
        <v>1892.37058</v>
      </c>
      <c r="BN77" s="79">
        <v>27</v>
      </c>
      <c r="BO77" s="79">
        <v>0</v>
      </c>
      <c r="BP77" s="114">
        <v>419919.27785000001</v>
      </c>
      <c r="BQ77" s="181"/>
      <c r="BR77" s="181"/>
      <c r="BS77" s="181"/>
      <c r="BT77" s="181"/>
      <c r="BU77" s="181"/>
      <c r="BV77" s="181"/>
      <c r="BW77" s="181"/>
      <c r="BX77" s="181"/>
      <c r="BY77" s="182"/>
      <c r="CA77" s="77"/>
    </row>
    <row r="78" spans="1:80" s="24" customFormat="1" ht="14.25" customHeight="1">
      <c r="A78" s="33" t="s">
        <v>515</v>
      </c>
      <c r="B78" s="22" t="s">
        <v>400</v>
      </c>
      <c r="C78" s="87" t="s">
        <v>399</v>
      </c>
      <c r="D78" s="79">
        <v>591.30177000000003</v>
      </c>
      <c r="E78" s="79">
        <v>4.8162099999999999</v>
      </c>
      <c r="F78" s="79">
        <v>0</v>
      </c>
      <c r="G78" s="79">
        <v>1309.98596</v>
      </c>
      <c r="H78" s="79">
        <v>1352.1409899999999</v>
      </c>
      <c r="I78" s="79">
        <v>3098.8396899999998</v>
      </c>
      <c r="J78" s="79">
        <v>128.96836999999999</v>
      </c>
      <c r="K78" s="79">
        <v>197.56997000000001</v>
      </c>
      <c r="L78" s="79">
        <v>160.93964</v>
      </c>
      <c r="M78" s="79">
        <v>9</v>
      </c>
      <c r="N78" s="79">
        <v>53.978549999999998</v>
      </c>
      <c r="O78" s="79">
        <v>14</v>
      </c>
      <c r="P78" s="79">
        <v>118.97855</v>
      </c>
      <c r="Q78" s="79">
        <v>571.05416000000002</v>
      </c>
      <c r="R78" s="79">
        <v>160.34236000000001</v>
      </c>
      <c r="S78" s="79">
        <v>497.71100000000001</v>
      </c>
      <c r="T78" s="79">
        <v>15</v>
      </c>
      <c r="U78" s="79">
        <v>149</v>
      </c>
      <c r="V78" s="79">
        <v>58.79571</v>
      </c>
      <c r="W78" s="79">
        <v>105</v>
      </c>
      <c r="X78" s="79">
        <v>1</v>
      </c>
      <c r="Y78" s="79">
        <v>356.46380999999997</v>
      </c>
      <c r="Z78" s="79">
        <v>87.377459999999999</v>
      </c>
      <c r="AA78" s="79">
        <v>1277.2883300000001</v>
      </c>
      <c r="AB78" s="79">
        <v>627.12777000000006</v>
      </c>
      <c r="AC78" s="79">
        <v>353.64071999999999</v>
      </c>
      <c r="AD78" s="79">
        <v>4004.9250899999997</v>
      </c>
      <c r="AE78" s="79">
        <v>814.47937999999999</v>
      </c>
      <c r="AF78" s="79">
        <v>4042.5069100000001</v>
      </c>
      <c r="AG78" s="79">
        <v>4526.0274900000004</v>
      </c>
      <c r="AH78" s="79">
        <v>861.40309999999999</v>
      </c>
      <c r="AI78" s="79">
        <v>20</v>
      </c>
      <c r="AJ78" s="79">
        <v>143</v>
      </c>
      <c r="AK78" s="79">
        <v>644.29255999999998</v>
      </c>
      <c r="AL78" s="79">
        <v>114.36568</v>
      </c>
      <c r="AM78" s="79">
        <v>2817.7865899999997</v>
      </c>
      <c r="AN78" s="79">
        <v>142.50563</v>
      </c>
      <c r="AO78" s="79">
        <v>724.31991999999991</v>
      </c>
      <c r="AP78" s="79">
        <v>1012.03271</v>
      </c>
      <c r="AQ78" s="79">
        <v>1263.59357</v>
      </c>
      <c r="AR78" s="79">
        <v>2372.2079699999999</v>
      </c>
      <c r="AS78" s="79">
        <v>167.73328000000001</v>
      </c>
      <c r="AT78" s="79">
        <v>28.849869999999999</v>
      </c>
      <c r="AU78" s="79">
        <v>230.46286000000001</v>
      </c>
      <c r="AV78" s="79">
        <v>984.92661999999996</v>
      </c>
      <c r="AW78" s="79">
        <v>772.13514999999995</v>
      </c>
      <c r="AX78" s="79">
        <v>59.204300000000003</v>
      </c>
      <c r="AY78" s="79">
        <v>464.66703000000001</v>
      </c>
      <c r="AZ78" s="79">
        <v>164.93251000000001</v>
      </c>
      <c r="BA78" s="79">
        <v>76.624129999999994</v>
      </c>
      <c r="BB78" s="79">
        <v>58.182839999999999</v>
      </c>
      <c r="BC78" s="79">
        <v>200.31291999999999</v>
      </c>
      <c r="BD78" s="79">
        <v>3950.4689800000001</v>
      </c>
      <c r="BE78" s="79">
        <v>9024.6897800000006</v>
      </c>
      <c r="BF78" s="79">
        <v>6887.78006</v>
      </c>
      <c r="BG78" s="79">
        <v>4883.9835999999996</v>
      </c>
      <c r="BH78" s="79">
        <v>168.61696000000001</v>
      </c>
      <c r="BI78" s="79">
        <v>351.05615</v>
      </c>
      <c r="BJ78" s="79">
        <v>245.83797000000001</v>
      </c>
      <c r="BK78" s="79">
        <v>1021.8307600000001</v>
      </c>
      <c r="BL78" s="79">
        <v>275.87454000000002</v>
      </c>
      <c r="BM78" s="79">
        <v>506.30201</v>
      </c>
      <c r="BN78" s="79">
        <v>3.9785500000000003</v>
      </c>
      <c r="BO78" s="79">
        <v>0</v>
      </c>
      <c r="BP78" s="114">
        <v>65332.21848999997</v>
      </c>
      <c r="BQ78" s="181"/>
      <c r="BR78" s="181"/>
      <c r="BS78" s="181"/>
      <c r="BT78" s="181"/>
      <c r="BU78" s="181"/>
      <c r="BV78" s="181"/>
      <c r="BW78" s="181"/>
      <c r="BX78" s="181"/>
      <c r="BY78" s="182"/>
      <c r="CA78" s="77"/>
    </row>
    <row r="79" spans="1:80" s="24" customFormat="1" ht="14.25" customHeight="1">
      <c r="A79" s="33" t="s">
        <v>516</v>
      </c>
      <c r="B79" s="22" t="s">
        <v>357</v>
      </c>
      <c r="C79" s="87" t="s">
        <v>517</v>
      </c>
      <c r="D79" s="79">
        <v>0</v>
      </c>
      <c r="E79" s="79">
        <v>0</v>
      </c>
      <c r="F79" s="79">
        <v>0</v>
      </c>
      <c r="G79" s="79">
        <v>685.09254999999996</v>
      </c>
      <c r="H79" s="79">
        <v>974.91298999999992</v>
      </c>
      <c r="I79" s="79">
        <v>574.86957000000007</v>
      </c>
      <c r="J79" s="79">
        <v>107.11344</v>
      </c>
      <c r="K79" s="79">
        <v>65.334400000000002</v>
      </c>
      <c r="L79" s="79">
        <v>27.67578</v>
      </c>
      <c r="M79" s="79">
        <v>4.4777300000000002</v>
      </c>
      <c r="N79" s="79">
        <v>40.29956</v>
      </c>
      <c r="O79" s="79">
        <v>4.4777300000000002</v>
      </c>
      <c r="P79" s="79">
        <v>60.856670000000001</v>
      </c>
      <c r="Q79" s="79">
        <v>718.06478000000004</v>
      </c>
      <c r="R79" s="79">
        <v>13.43319</v>
      </c>
      <c r="S79" s="79">
        <v>182.25172000000001</v>
      </c>
      <c r="T79" s="79">
        <v>13.43319</v>
      </c>
      <c r="U79" s="79">
        <v>44.777290000000001</v>
      </c>
      <c r="V79" s="79">
        <v>62.688209999999998</v>
      </c>
      <c r="W79" s="79">
        <v>102.98777</v>
      </c>
      <c r="X79" s="79">
        <v>0</v>
      </c>
      <c r="Y79" s="79">
        <v>133.65249</v>
      </c>
      <c r="Z79" s="79">
        <v>31.971509999999999</v>
      </c>
      <c r="AA79" s="79">
        <v>-132.97299000000001</v>
      </c>
      <c r="AB79" s="79">
        <v>0</v>
      </c>
      <c r="AC79" s="79">
        <v>100.62975</v>
      </c>
      <c r="AD79" s="79">
        <v>2704.02448</v>
      </c>
      <c r="AE79" s="79">
        <v>407.31254999999999</v>
      </c>
      <c r="AF79" s="79">
        <v>6916.7913399999998</v>
      </c>
      <c r="AG79" s="79">
        <v>1264.84944</v>
      </c>
      <c r="AH79" s="79">
        <v>710.63157000000001</v>
      </c>
      <c r="AI79" s="79">
        <v>31.344100000000001</v>
      </c>
      <c r="AJ79" s="79">
        <v>4.4777300000000002</v>
      </c>
      <c r="AK79" s="79">
        <v>287.41525999999999</v>
      </c>
      <c r="AL79" s="79">
        <v>56.37894</v>
      </c>
      <c r="AM79" s="79">
        <v>899.01940999999999</v>
      </c>
      <c r="AN79" s="79">
        <v>25.034829999999999</v>
      </c>
      <c r="AO79" s="79">
        <v>96.678500000000014</v>
      </c>
      <c r="AP79" s="79">
        <v>145.47125</v>
      </c>
      <c r="AQ79" s="79">
        <v>52.752479999999998</v>
      </c>
      <c r="AR79" s="79">
        <v>314.02141999999998</v>
      </c>
      <c r="AS79" s="79">
        <v>364.37234999999998</v>
      </c>
      <c r="AT79" s="79">
        <v>0</v>
      </c>
      <c r="AU79" s="79">
        <v>10723.39653</v>
      </c>
      <c r="AV79" s="79">
        <v>70.559769999999986</v>
      </c>
      <c r="AW79" s="79">
        <v>126.66113</v>
      </c>
      <c r="AX79" s="79">
        <v>2.6741199999999998</v>
      </c>
      <c r="AY79" s="79">
        <v>53.635399999999997</v>
      </c>
      <c r="AZ79" s="79">
        <v>26.883450000000003</v>
      </c>
      <c r="BA79" s="79">
        <v>187.41694000000001</v>
      </c>
      <c r="BB79" s="79">
        <v>0</v>
      </c>
      <c r="BC79" s="79">
        <v>57.486490000000003</v>
      </c>
      <c r="BD79" s="79">
        <v>173.98052000000001</v>
      </c>
      <c r="BE79" s="79">
        <v>105.77736</v>
      </c>
      <c r="BF79" s="79">
        <v>154.49387999999999</v>
      </c>
      <c r="BG79" s="79">
        <v>201.79694000000001</v>
      </c>
      <c r="BH79" s="79">
        <v>8.5522299999999998</v>
      </c>
      <c r="BI79" s="79">
        <v>1367.53719</v>
      </c>
      <c r="BJ79" s="79">
        <v>25.670120000000001</v>
      </c>
      <c r="BK79" s="79">
        <v>5.33E-2</v>
      </c>
      <c r="BL79" s="79">
        <v>63.47439</v>
      </c>
      <c r="BM79" s="79">
        <v>62.420520000000003</v>
      </c>
      <c r="BN79" s="79">
        <v>0</v>
      </c>
      <c r="BO79" s="79">
        <v>0</v>
      </c>
      <c r="BP79" s="114">
        <v>31509.073260000001</v>
      </c>
      <c r="BQ79" s="181"/>
      <c r="BR79" s="181"/>
      <c r="BS79" s="181"/>
      <c r="BT79" s="181"/>
      <c r="BU79" s="181"/>
      <c r="BV79" s="181"/>
      <c r="BW79" s="181"/>
      <c r="BX79" s="181"/>
      <c r="BY79" s="182"/>
      <c r="CA79" s="77"/>
    </row>
    <row r="80" spans="1:80" s="24" customFormat="1" ht="14.25" customHeight="1">
      <c r="A80" s="117" t="s">
        <v>1</v>
      </c>
      <c r="B80" s="118"/>
      <c r="C80" s="119"/>
      <c r="D80" s="82">
        <v>5266.9870300000002</v>
      </c>
      <c r="E80" s="82">
        <v>34.104950000000002</v>
      </c>
      <c r="F80" s="82">
        <v>0.15</v>
      </c>
      <c r="G80" s="82">
        <v>10071.67621</v>
      </c>
      <c r="H80" s="82">
        <v>10352.053980000001</v>
      </c>
      <c r="I80" s="82">
        <v>24185.70926</v>
      </c>
      <c r="J80" s="82">
        <v>971.08181000000002</v>
      </c>
      <c r="K80" s="82">
        <v>1522.90437</v>
      </c>
      <c r="L80" s="82">
        <v>1314.22469</v>
      </c>
      <c r="M80" s="82">
        <v>134.47773000000001</v>
      </c>
      <c r="N80" s="82">
        <v>451.27810999999997</v>
      </c>
      <c r="O80" s="82">
        <v>532.47772999999995</v>
      </c>
      <c r="P80" s="82">
        <v>968.83522000000005</v>
      </c>
      <c r="Q80" s="82">
        <v>4773.1189400000003</v>
      </c>
      <c r="R80" s="82">
        <v>1423.2660900000001</v>
      </c>
      <c r="S80" s="82">
        <v>3731.9627200000004</v>
      </c>
      <c r="T80" s="82">
        <v>151.43319</v>
      </c>
      <c r="U80" s="82">
        <v>1177.77729</v>
      </c>
      <c r="V80" s="82">
        <v>507.48392000000001</v>
      </c>
      <c r="W80" s="82">
        <v>975.98776999999995</v>
      </c>
      <c r="X80" s="82">
        <v>17</v>
      </c>
      <c r="Y80" s="82">
        <v>3220.1163000000001</v>
      </c>
      <c r="Z80" s="82">
        <v>628.11398999999994</v>
      </c>
      <c r="AA80" s="82">
        <v>10888.509839999999</v>
      </c>
      <c r="AB80" s="82">
        <v>4695.8325800000002</v>
      </c>
      <c r="AC80" s="82">
        <v>2536.2608500000001</v>
      </c>
      <c r="AD80" s="82">
        <v>36908.609980000001</v>
      </c>
      <c r="AE80" s="82">
        <v>5508.0819299999994</v>
      </c>
      <c r="AF80" s="82">
        <v>41376.778869999995</v>
      </c>
      <c r="AG80" s="82">
        <v>26950.876929999999</v>
      </c>
      <c r="AH80" s="82">
        <v>8563.6700600000004</v>
      </c>
      <c r="AI80" s="82">
        <v>243.3441</v>
      </c>
      <c r="AJ80" s="82">
        <v>973.47772999999995</v>
      </c>
      <c r="AK80" s="82">
        <v>5358.7912799999995</v>
      </c>
      <c r="AL80" s="82">
        <v>2877.0446200000001</v>
      </c>
      <c r="AM80" s="82">
        <v>23635.371329999998</v>
      </c>
      <c r="AN80" s="82">
        <v>1108.5404600000002</v>
      </c>
      <c r="AO80" s="82">
        <v>5876.3899799999999</v>
      </c>
      <c r="AP80" s="82">
        <v>5691.5039599999991</v>
      </c>
      <c r="AQ80" s="82">
        <v>9433.3460500000001</v>
      </c>
      <c r="AR80" s="82">
        <v>16363.610189999999</v>
      </c>
      <c r="AS80" s="82">
        <v>1713.0810699999997</v>
      </c>
      <c r="AT80" s="82">
        <v>59.849869999999996</v>
      </c>
      <c r="AU80" s="82">
        <v>12293.474180000001</v>
      </c>
      <c r="AV80" s="82">
        <v>7522.7075999999997</v>
      </c>
      <c r="AW80" s="82">
        <v>6153.268</v>
      </c>
      <c r="AX80" s="82">
        <v>458.37155000000001</v>
      </c>
      <c r="AY80" s="82">
        <v>2092.3024300000002</v>
      </c>
      <c r="AZ80" s="82">
        <v>1144.0364100000002</v>
      </c>
      <c r="BA80" s="82">
        <v>640.04106999999999</v>
      </c>
      <c r="BB80" s="82">
        <v>481.18284</v>
      </c>
      <c r="BC80" s="82">
        <v>1314.3984700000001</v>
      </c>
      <c r="BD80" s="82">
        <v>30015.502610000003</v>
      </c>
      <c r="BE80" s="82">
        <v>66266.409489999991</v>
      </c>
      <c r="BF80" s="82">
        <v>50000.343650000003</v>
      </c>
      <c r="BG80" s="82">
        <v>37266.6711</v>
      </c>
      <c r="BH80" s="82">
        <v>1185.65399</v>
      </c>
      <c r="BI80" s="82">
        <v>4339.5370399999993</v>
      </c>
      <c r="BJ80" s="82">
        <v>1893.89759</v>
      </c>
      <c r="BK80" s="82">
        <v>6809.608009999999</v>
      </c>
      <c r="BL80" s="82">
        <v>1215.8989300000001</v>
      </c>
      <c r="BM80" s="82">
        <v>2461.0931100000003</v>
      </c>
      <c r="BN80" s="82">
        <v>30.978549999999998</v>
      </c>
      <c r="BO80" s="82">
        <v>0</v>
      </c>
      <c r="BP80" s="114">
        <v>516760.56960000005</v>
      </c>
      <c r="BQ80" s="181"/>
      <c r="BR80" s="181"/>
      <c r="BS80" s="181"/>
      <c r="BT80" s="181"/>
      <c r="BU80" s="181"/>
      <c r="BV80" s="181"/>
      <c r="BW80" s="181"/>
      <c r="BX80" s="181"/>
      <c r="BY80" s="182"/>
      <c r="CA80" s="77"/>
    </row>
    <row r="81" spans="1:79" s="24" customFormat="1" ht="14.25" customHeight="1" thickBot="1">
      <c r="A81" s="120" t="s">
        <v>518</v>
      </c>
      <c r="B81" s="121"/>
      <c r="C81" s="122"/>
      <c r="D81" s="80">
        <v>318772.65557</v>
      </c>
      <c r="E81" s="80">
        <v>3762.3909900000003</v>
      </c>
      <c r="F81" s="80">
        <v>4304.7819400000026</v>
      </c>
      <c r="G81" s="80">
        <v>17824.685539999977</v>
      </c>
      <c r="H81" s="80">
        <v>17648.377939999995</v>
      </c>
      <c r="I81" s="80">
        <v>11807.269410000012</v>
      </c>
      <c r="J81" s="80">
        <v>1673.7641199999985</v>
      </c>
      <c r="K81" s="80">
        <v>1954.0540700000013</v>
      </c>
      <c r="L81" s="80">
        <v>4509.3449400000009</v>
      </c>
      <c r="M81" s="80">
        <v>347.20404000000048</v>
      </c>
      <c r="N81" s="80">
        <v>931.13483999999949</v>
      </c>
      <c r="O81" s="80">
        <v>1313.5200999999997</v>
      </c>
      <c r="P81" s="80">
        <v>2421.9089900000008</v>
      </c>
      <c r="Q81" s="80">
        <v>10652.14142</v>
      </c>
      <c r="R81" s="80">
        <v>4519.1862300000039</v>
      </c>
      <c r="S81" s="80">
        <v>8193.3628300000018</v>
      </c>
      <c r="T81" s="80">
        <v>208.54874999999996</v>
      </c>
      <c r="U81" s="80">
        <v>591.06178</v>
      </c>
      <c r="V81" s="80">
        <v>262.30562999999984</v>
      </c>
      <c r="W81" s="80">
        <v>49.733829999999443</v>
      </c>
      <c r="X81" s="80">
        <v>29.555149999999983</v>
      </c>
      <c r="Y81" s="80">
        <v>3613.0802799999979</v>
      </c>
      <c r="Z81" s="80">
        <v>1377.0243399999995</v>
      </c>
      <c r="AA81" s="80">
        <v>24729.972600000008</v>
      </c>
      <c r="AB81" s="80">
        <v>3451.6423399999985</v>
      </c>
      <c r="AC81" s="80">
        <v>1684.9075199999993</v>
      </c>
      <c r="AD81" s="80">
        <v>176837.75499000002</v>
      </c>
      <c r="AE81" s="80">
        <v>12677.415639999996</v>
      </c>
      <c r="AF81" s="80">
        <v>67253.651489999975</v>
      </c>
      <c r="AG81" s="80">
        <v>59543.415600000037</v>
      </c>
      <c r="AH81" s="80">
        <v>15519.348430000013</v>
      </c>
      <c r="AI81" s="80">
        <v>849.52415000000042</v>
      </c>
      <c r="AJ81" s="80">
        <v>1005.5705900000008</v>
      </c>
      <c r="AK81" s="80">
        <v>10897.337339999996</v>
      </c>
      <c r="AL81" s="80">
        <v>4664.5929799999976</v>
      </c>
      <c r="AM81" s="80">
        <v>15291.442189999991</v>
      </c>
      <c r="AN81" s="80">
        <v>840.88815999999974</v>
      </c>
      <c r="AO81" s="80">
        <v>2553.620200000003</v>
      </c>
      <c r="AP81" s="80">
        <v>8683.6939100000127</v>
      </c>
      <c r="AQ81" s="80">
        <v>9108.121229999997</v>
      </c>
      <c r="AR81" s="80">
        <v>9863.4894200000017</v>
      </c>
      <c r="AS81" s="80">
        <v>1027.4924299999989</v>
      </c>
      <c r="AT81" s="80">
        <v>1562.2844299999999</v>
      </c>
      <c r="AU81" s="80">
        <v>91191.918609999979</v>
      </c>
      <c r="AV81" s="80">
        <v>16760.025690000002</v>
      </c>
      <c r="AW81" s="80">
        <v>12204.972590000008</v>
      </c>
      <c r="AX81" s="80">
        <v>121.61373000000009</v>
      </c>
      <c r="AY81" s="80">
        <v>3467.1626799999999</v>
      </c>
      <c r="AZ81" s="80">
        <v>3617.2265900000007</v>
      </c>
      <c r="BA81" s="80">
        <v>1813.116150000001</v>
      </c>
      <c r="BB81" s="80">
        <v>532.68597</v>
      </c>
      <c r="BC81" s="80">
        <v>5493.3321299999989</v>
      </c>
      <c r="BD81" s="80">
        <v>20670.273640000007</v>
      </c>
      <c r="BE81" s="80">
        <v>32918.316469999991</v>
      </c>
      <c r="BF81" s="80">
        <v>11083.207009999991</v>
      </c>
      <c r="BG81" s="80">
        <v>22695.551420000025</v>
      </c>
      <c r="BH81" s="80">
        <v>477.70227999999975</v>
      </c>
      <c r="BI81" s="80">
        <v>2414.4436000000023</v>
      </c>
      <c r="BJ81" s="80">
        <v>883.02891999999929</v>
      </c>
      <c r="BK81" s="80">
        <v>236.74027000000297</v>
      </c>
      <c r="BL81" s="80">
        <v>2573.1602700000003</v>
      </c>
      <c r="BM81" s="80">
        <v>4625.3782299999984</v>
      </c>
      <c r="BN81" s="80">
        <v>114.04933999999999</v>
      </c>
      <c r="BO81" s="80">
        <v>0</v>
      </c>
      <c r="BP81" s="81">
        <v>1078707.16396</v>
      </c>
      <c r="BQ81" s="183"/>
      <c r="BR81" s="183"/>
      <c r="BS81" s="183"/>
      <c r="BT81" s="183"/>
      <c r="BU81" s="183"/>
      <c r="BV81" s="183"/>
      <c r="BW81" s="183"/>
      <c r="BX81" s="183"/>
      <c r="BY81" s="184"/>
      <c r="CA81" s="77"/>
    </row>
    <row r="82" spans="1:79" s="24" customFormat="1">
      <c r="A82" s="25"/>
      <c r="B82" s="25"/>
      <c r="C82" s="25"/>
      <c r="BJ82" s="37"/>
      <c r="BP82" s="78"/>
      <c r="BQ82" s="94"/>
      <c r="BR82" s="78"/>
      <c r="BS82" s="94"/>
      <c r="BT82" s="94"/>
      <c r="BU82" s="94"/>
      <c r="BV82" s="94"/>
      <c r="BW82" s="94"/>
      <c r="BX82" s="94"/>
      <c r="BY82" s="94"/>
      <c r="BZ82" s="128">
        <v>0</v>
      </c>
      <c r="CA82" s="77"/>
    </row>
    <row r="83" spans="1:79" s="24" customFormat="1">
      <c r="A83" s="25"/>
      <c r="B83" s="25"/>
      <c r="C83" s="25"/>
      <c r="D83" s="128">
        <v>0</v>
      </c>
      <c r="E83" s="128">
        <v>0</v>
      </c>
      <c r="F83" s="128">
        <v>0</v>
      </c>
      <c r="G83" s="128">
        <v>0</v>
      </c>
      <c r="H83" s="128">
        <v>0</v>
      </c>
      <c r="I83" s="128">
        <v>0</v>
      </c>
      <c r="J83" s="128">
        <v>0</v>
      </c>
      <c r="K83" s="128">
        <v>0</v>
      </c>
      <c r="L83" s="128">
        <v>0</v>
      </c>
      <c r="M83" s="128">
        <v>0</v>
      </c>
      <c r="N83" s="128">
        <v>0</v>
      </c>
      <c r="O83" s="128">
        <v>0</v>
      </c>
      <c r="P83" s="128">
        <v>0</v>
      </c>
      <c r="Q83" s="128">
        <v>0</v>
      </c>
      <c r="R83" s="128">
        <v>0</v>
      </c>
      <c r="S83" s="128">
        <v>0</v>
      </c>
      <c r="T83" s="128">
        <v>0</v>
      </c>
      <c r="U83" s="128">
        <v>0</v>
      </c>
      <c r="V83" s="128">
        <v>0</v>
      </c>
      <c r="W83" s="128">
        <v>0</v>
      </c>
      <c r="X83" s="128">
        <v>0</v>
      </c>
      <c r="Y83" s="128">
        <v>0</v>
      </c>
      <c r="Z83" s="128">
        <v>0</v>
      </c>
      <c r="AA83" s="128">
        <v>0</v>
      </c>
      <c r="AB83" s="128">
        <v>0</v>
      </c>
      <c r="AC83" s="128">
        <v>0</v>
      </c>
      <c r="AD83" s="128">
        <v>0</v>
      </c>
      <c r="AE83" s="128">
        <v>0</v>
      </c>
      <c r="AF83" s="128">
        <v>0</v>
      </c>
      <c r="AG83" s="128">
        <v>0</v>
      </c>
      <c r="AH83" s="128">
        <v>0</v>
      </c>
      <c r="AI83" s="128">
        <v>0</v>
      </c>
      <c r="AJ83" s="128">
        <v>0</v>
      </c>
      <c r="AK83" s="128">
        <v>0</v>
      </c>
      <c r="AL83" s="128">
        <v>0</v>
      </c>
      <c r="AM83" s="128">
        <v>0</v>
      </c>
      <c r="AN83" s="128">
        <v>0</v>
      </c>
      <c r="AO83" s="128">
        <v>0</v>
      </c>
      <c r="AP83" s="128">
        <v>0</v>
      </c>
      <c r="AQ83" s="128">
        <v>0</v>
      </c>
      <c r="AR83" s="128">
        <v>0</v>
      </c>
      <c r="AS83" s="128">
        <v>0</v>
      </c>
      <c r="AT83" s="128">
        <v>0</v>
      </c>
      <c r="AU83" s="128">
        <v>0</v>
      </c>
      <c r="AV83" s="128">
        <v>0</v>
      </c>
      <c r="AW83" s="128">
        <v>0</v>
      </c>
      <c r="AX83" s="128">
        <v>0</v>
      </c>
      <c r="AY83" s="128">
        <v>0</v>
      </c>
      <c r="AZ83" s="128">
        <v>0</v>
      </c>
      <c r="BA83" s="128">
        <v>0</v>
      </c>
      <c r="BB83" s="128">
        <v>0</v>
      </c>
      <c r="BC83" s="128">
        <v>0</v>
      </c>
      <c r="BD83" s="128">
        <v>0</v>
      </c>
      <c r="BE83" s="128">
        <v>0</v>
      </c>
      <c r="BF83" s="128">
        <v>0</v>
      </c>
      <c r="BG83" s="128">
        <v>0</v>
      </c>
      <c r="BH83" s="128">
        <v>0</v>
      </c>
      <c r="BI83" s="128">
        <v>0</v>
      </c>
      <c r="BJ83" s="128">
        <v>0</v>
      </c>
      <c r="BK83" s="128">
        <v>0</v>
      </c>
      <c r="BL83" s="128">
        <v>0</v>
      </c>
      <c r="BM83" s="128">
        <v>0</v>
      </c>
      <c r="BN83" s="128">
        <v>0</v>
      </c>
      <c r="BO83" s="128">
        <v>0</v>
      </c>
      <c r="BP83" s="128">
        <v>0</v>
      </c>
      <c r="BQ83" s="128">
        <v>0</v>
      </c>
      <c r="BR83" s="128">
        <v>0</v>
      </c>
      <c r="BS83" s="128">
        <v>0</v>
      </c>
      <c r="BT83" s="128">
        <v>0</v>
      </c>
      <c r="BU83" s="128">
        <v>0</v>
      </c>
      <c r="BV83" s="128">
        <v>0</v>
      </c>
      <c r="BW83" s="128">
        <v>0</v>
      </c>
      <c r="BX83" s="128">
        <v>0</v>
      </c>
      <c r="BY83" s="128">
        <v>0</v>
      </c>
      <c r="CA83" s="77"/>
    </row>
    <row r="84" spans="1:79" s="24" customFormat="1">
      <c r="A84" s="25"/>
      <c r="B84" s="25"/>
      <c r="C84" s="25"/>
      <c r="BJ84" s="37"/>
      <c r="BP84" s="128">
        <v>0</v>
      </c>
      <c r="BQ84" s="37"/>
      <c r="BR84" s="37"/>
      <c r="BT84" s="37"/>
      <c r="BU84" s="37"/>
      <c r="BW84" s="37"/>
      <c r="CA84" s="77"/>
    </row>
    <row r="85" spans="1:79" s="24" customFormat="1">
      <c r="A85" s="25"/>
      <c r="B85" s="25"/>
      <c r="C85" s="25"/>
      <c r="BJ85" s="37"/>
      <c r="BP85" s="128">
        <v>0</v>
      </c>
      <c r="BQ85" s="78"/>
      <c r="BR85" s="78"/>
      <c r="BS85" s="78"/>
      <c r="BT85" s="78"/>
      <c r="BU85" s="78"/>
      <c r="BV85" s="78"/>
      <c r="BW85" s="78"/>
      <c r="CA85" s="77"/>
    </row>
    <row r="86" spans="1:79" s="24" customFormat="1">
      <c r="A86" s="25"/>
      <c r="B86" s="25"/>
      <c r="C86" s="25"/>
      <c r="BJ86" s="37"/>
      <c r="BP86" s="128">
        <v>0</v>
      </c>
      <c r="CA86" s="77"/>
    </row>
    <row r="87" spans="1:79" s="24" customFormat="1">
      <c r="A87" s="25"/>
      <c r="B87" s="25"/>
      <c r="C87" s="25"/>
      <c r="BJ87" s="37"/>
      <c r="BP87" s="128"/>
      <c r="CA87" s="77"/>
    </row>
    <row r="88" spans="1:79" s="24" customFormat="1">
      <c r="A88" s="25"/>
      <c r="B88" s="25"/>
      <c r="C88" s="25"/>
      <c r="BJ88" s="37"/>
      <c r="BP88" s="128"/>
      <c r="CA88" s="77"/>
    </row>
    <row r="89" spans="1:79" s="24" customFormat="1">
      <c r="A89" s="25"/>
      <c r="B89" s="25"/>
      <c r="C89" s="25"/>
      <c r="BJ89" s="37"/>
      <c r="BP89" s="128"/>
      <c r="CA89" s="77"/>
    </row>
    <row r="90" spans="1:79" s="24" customFormat="1">
      <c r="A90" s="25"/>
      <c r="B90" s="25"/>
      <c r="C90" s="25"/>
      <c r="BJ90" s="37"/>
      <c r="CA90" s="77"/>
    </row>
    <row r="91" spans="1:79" s="24" customFormat="1">
      <c r="A91" s="25"/>
      <c r="B91" s="25"/>
      <c r="C91" s="25"/>
      <c r="BJ91" s="37"/>
      <c r="CA91" s="77"/>
    </row>
    <row r="92" spans="1:79" s="24" customFormat="1">
      <c r="A92" s="25"/>
      <c r="B92" s="25"/>
      <c r="C92" s="25"/>
      <c r="BJ92" s="37"/>
      <c r="CA92" s="77"/>
    </row>
    <row r="93" spans="1:79" s="24" customFormat="1">
      <c r="A93" s="25"/>
      <c r="B93" s="25"/>
      <c r="C93" s="25"/>
      <c r="BJ93" s="37"/>
      <c r="CA93" s="77"/>
    </row>
    <row r="94" spans="1:79" s="24" customFormat="1">
      <c r="A94" s="25"/>
      <c r="B94" s="25"/>
      <c r="C94" s="25"/>
      <c r="BJ94" s="37"/>
      <c r="CA94" s="77"/>
    </row>
    <row r="95" spans="1:79" s="24" customFormat="1">
      <c r="A95" s="25"/>
      <c r="B95" s="25"/>
      <c r="C95" s="25"/>
      <c r="BJ95" s="37"/>
      <c r="CA95" s="77"/>
    </row>
    <row r="96" spans="1:79" s="24" customFormat="1">
      <c r="A96" s="25"/>
      <c r="B96" s="25"/>
      <c r="C96" s="25"/>
      <c r="BJ96" s="37"/>
      <c r="CA96" s="77"/>
    </row>
    <row r="97" spans="1:79" s="24" customFormat="1">
      <c r="A97" s="25"/>
      <c r="B97" s="25"/>
      <c r="C97" s="25"/>
      <c r="BJ97" s="37"/>
      <c r="CA97" s="77"/>
    </row>
    <row r="98" spans="1:79" s="24" customFormat="1">
      <c r="A98" s="25"/>
      <c r="B98" s="25"/>
      <c r="C98" s="25"/>
      <c r="BJ98" s="37"/>
      <c r="CA98" s="77"/>
    </row>
    <row r="99" spans="1:79" s="24" customFormat="1">
      <c r="A99" s="25"/>
      <c r="B99" s="25"/>
      <c r="C99" s="25"/>
      <c r="BJ99" s="37"/>
      <c r="CA99" s="77"/>
    </row>
    <row r="100" spans="1:79" s="24" customFormat="1">
      <c r="A100" s="25"/>
      <c r="B100" s="25"/>
      <c r="C100" s="25"/>
      <c r="BJ100" s="37"/>
      <c r="CA100" s="77"/>
    </row>
    <row r="101" spans="1:79" s="24" customFormat="1">
      <c r="A101" s="25"/>
      <c r="B101" s="25"/>
      <c r="C101" s="25"/>
      <c r="BJ101" s="37"/>
      <c r="CA101" s="77"/>
    </row>
    <row r="102" spans="1:79" s="24" customFormat="1">
      <c r="A102" s="25"/>
      <c r="B102" s="25"/>
      <c r="C102" s="25"/>
      <c r="BJ102" s="37"/>
      <c r="CA102" s="77"/>
    </row>
    <row r="103" spans="1:79" s="24" customFormat="1">
      <c r="A103" s="25"/>
      <c r="B103" s="25"/>
      <c r="C103" s="25"/>
      <c r="BJ103" s="37"/>
      <c r="CA103" s="77"/>
    </row>
    <row r="104" spans="1:79" s="24" customFormat="1">
      <c r="A104" s="25"/>
      <c r="B104" s="25"/>
      <c r="C104" s="25"/>
      <c r="BJ104" s="37"/>
      <c r="CA104" s="77"/>
    </row>
    <row r="105" spans="1:79" s="24" customFormat="1">
      <c r="A105" s="25"/>
      <c r="B105" s="25"/>
      <c r="C105" s="25"/>
      <c r="BJ105" s="37"/>
      <c r="CA105" s="77"/>
    </row>
    <row r="106" spans="1:79" s="24" customFormat="1">
      <c r="A106" s="25"/>
      <c r="B106" s="25"/>
      <c r="C106" s="25"/>
      <c r="BJ106" s="37"/>
      <c r="CA106" s="77"/>
    </row>
    <row r="107" spans="1:79" s="24" customFormat="1">
      <c r="A107" s="25"/>
      <c r="B107" s="25"/>
      <c r="C107" s="25"/>
      <c r="BJ107" s="37"/>
      <c r="CA107" s="77"/>
    </row>
    <row r="108" spans="1:79" s="24" customFormat="1">
      <c r="A108" s="25"/>
      <c r="B108" s="25"/>
      <c r="C108" s="25"/>
      <c r="BJ108" s="37"/>
      <c r="CA108" s="77"/>
    </row>
    <row r="109" spans="1:79" s="24" customFormat="1">
      <c r="A109" s="25"/>
      <c r="B109" s="25"/>
      <c r="C109" s="25"/>
      <c r="BJ109" s="37"/>
      <c r="CA109" s="77"/>
    </row>
    <row r="110" spans="1:79" s="24" customFormat="1">
      <c r="A110" s="25"/>
      <c r="B110" s="25"/>
      <c r="C110" s="25"/>
      <c r="BJ110" s="37"/>
      <c r="CA110" s="77"/>
    </row>
    <row r="111" spans="1:79" s="24" customFormat="1">
      <c r="A111" s="25"/>
      <c r="B111" s="25"/>
      <c r="C111" s="25"/>
      <c r="BJ111" s="37"/>
      <c r="CA111" s="77"/>
    </row>
    <row r="112" spans="1:79" s="24" customFormat="1">
      <c r="A112" s="25"/>
      <c r="B112" s="25"/>
      <c r="C112" s="25"/>
      <c r="CA112" s="77"/>
    </row>
    <row r="113" spans="1:79" s="24" customFormat="1">
      <c r="A113" s="25"/>
      <c r="B113" s="25"/>
      <c r="C113" s="25"/>
      <c r="CA113" s="77"/>
    </row>
    <row r="114" spans="1:79" s="24" customFormat="1">
      <c r="A114" s="25"/>
      <c r="B114" s="25"/>
      <c r="C114" s="25"/>
      <c r="CA114" s="77"/>
    </row>
    <row r="115" spans="1:79" s="24" customFormat="1">
      <c r="A115" s="25"/>
      <c r="B115" s="25"/>
      <c r="C115" s="25"/>
      <c r="CA115" s="77"/>
    </row>
    <row r="116" spans="1:79" s="24" customFormat="1">
      <c r="A116" s="25"/>
      <c r="B116" s="25"/>
      <c r="C116" s="25"/>
      <c r="CA116" s="77"/>
    </row>
    <row r="117" spans="1:79" s="24" customFormat="1">
      <c r="A117" s="25"/>
      <c r="B117" s="25"/>
      <c r="C117" s="25"/>
      <c r="CA117" s="77"/>
    </row>
    <row r="118" spans="1:79" s="24" customFormat="1">
      <c r="A118" s="25"/>
      <c r="B118" s="25"/>
      <c r="C118" s="25"/>
      <c r="CA118" s="77"/>
    </row>
    <row r="119" spans="1:79" s="24" customFormat="1">
      <c r="A119" s="25"/>
      <c r="B119" s="25"/>
      <c r="C119" s="25"/>
      <c r="CA119" s="77"/>
    </row>
    <row r="120" spans="1:79" s="24" customFormat="1">
      <c r="A120" s="25"/>
      <c r="B120" s="25"/>
      <c r="C120" s="25"/>
      <c r="CA120" s="77"/>
    </row>
    <row r="121" spans="1:79" s="24" customFormat="1">
      <c r="A121" s="25"/>
      <c r="B121" s="25"/>
      <c r="C121" s="25"/>
      <c r="CA121" s="77"/>
    </row>
    <row r="122" spans="1:79" s="24" customFormat="1">
      <c r="A122" s="25"/>
      <c r="B122" s="25"/>
      <c r="C122" s="25"/>
      <c r="CA122" s="77"/>
    </row>
    <row r="123" spans="1:79" s="24" customFormat="1">
      <c r="A123" s="25"/>
      <c r="B123" s="25"/>
      <c r="C123" s="25"/>
      <c r="CA123" s="77"/>
    </row>
    <row r="124" spans="1:79" s="24" customFormat="1">
      <c r="A124" s="25"/>
      <c r="B124" s="25"/>
      <c r="C124" s="25"/>
      <c r="CA124" s="77"/>
    </row>
    <row r="125" spans="1:79" s="24" customFormat="1">
      <c r="A125" s="25"/>
      <c r="B125" s="25"/>
      <c r="C125" s="25"/>
      <c r="CA125" s="77"/>
    </row>
    <row r="126" spans="1:79" s="24" customFormat="1">
      <c r="A126" s="25"/>
      <c r="B126" s="25"/>
      <c r="C126" s="25"/>
      <c r="CA126" s="77"/>
    </row>
    <row r="127" spans="1:79" s="24" customFormat="1">
      <c r="A127" s="25"/>
      <c r="B127" s="25"/>
      <c r="C127" s="25"/>
      <c r="CA127" s="77"/>
    </row>
    <row r="128" spans="1:79" s="24" customFormat="1">
      <c r="A128" s="25"/>
      <c r="B128" s="25"/>
      <c r="C128" s="25"/>
      <c r="CA128" s="77"/>
    </row>
    <row r="129" spans="1:79" s="24" customFormat="1">
      <c r="A129" s="25"/>
      <c r="B129" s="25"/>
      <c r="C129" s="25"/>
      <c r="CA129" s="77"/>
    </row>
    <row r="130" spans="1:79" s="24" customFormat="1">
      <c r="A130" s="25"/>
      <c r="B130" s="25"/>
      <c r="C130" s="25"/>
      <c r="CA130" s="77"/>
    </row>
    <row r="131" spans="1:79" s="24" customFormat="1">
      <c r="A131" s="25"/>
      <c r="B131" s="25"/>
      <c r="C131" s="25"/>
      <c r="CA131" s="77"/>
    </row>
    <row r="132" spans="1:79" s="24" customFormat="1">
      <c r="A132" s="25"/>
      <c r="B132" s="25"/>
      <c r="C132" s="25"/>
      <c r="CA132" s="77"/>
    </row>
    <row r="133" spans="1:79" s="24" customFormat="1">
      <c r="A133" s="25"/>
      <c r="B133" s="25"/>
      <c r="C133" s="25"/>
      <c r="CA133" s="77"/>
    </row>
    <row r="134" spans="1:79" s="24" customFormat="1">
      <c r="A134" s="25"/>
      <c r="B134" s="25"/>
      <c r="C134" s="25"/>
      <c r="CA134" s="77"/>
    </row>
    <row r="135" spans="1:79" s="24" customFormat="1">
      <c r="A135" s="25"/>
      <c r="B135" s="25"/>
      <c r="C135" s="25"/>
      <c r="CA135" s="77"/>
    </row>
    <row r="136" spans="1:79" s="24" customFormat="1">
      <c r="A136" s="25"/>
      <c r="B136" s="25"/>
      <c r="C136" s="25"/>
      <c r="CA136" s="77"/>
    </row>
    <row r="137" spans="1:79" s="24" customFormat="1">
      <c r="A137" s="25"/>
      <c r="B137" s="25"/>
      <c r="C137" s="25"/>
      <c r="CA137" s="77"/>
    </row>
    <row r="138" spans="1:79" s="24" customFormat="1">
      <c r="A138" s="25"/>
      <c r="B138" s="25"/>
      <c r="C138" s="25"/>
      <c r="CA138" s="77"/>
    </row>
    <row r="139" spans="1:79" s="24" customFormat="1">
      <c r="A139" s="25"/>
      <c r="B139" s="25"/>
      <c r="C139" s="25"/>
      <c r="CA139" s="77"/>
    </row>
    <row r="140" spans="1:79" s="24" customFormat="1">
      <c r="A140" s="25"/>
      <c r="B140" s="25"/>
      <c r="C140" s="25"/>
      <c r="CA140" s="77"/>
    </row>
    <row r="141" spans="1:79" s="24" customFormat="1">
      <c r="A141" s="25"/>
      <c r="B141" s="25"/>
      <c r="C141" s="25"/>
      <c r="CA141" s="77"/>
    </row>
    <row r="142" spans="1:79" s="24" customFormat="1">
      <c r="A142" s="25"/>
      <c r="B142" s="25"/>
      <c r="C142" s="25"/>
      <c r="CA142" s="77"/>
    </row>
    <row r="143" spans="1:79" s="24" customFormat="1">
      <c r="A143" s="25"/>
      <c r="B143" s="25"/>
      <c r="C143" s="25"/>
      <c r="CA143" s="77"/>
    </row>
    <row r="144" spans="1:79" s="24" customFormat="1">
      <c r="A144" s="25"/>
      <c r="B144" s="25"/>
      <c r="C144" s="25"/>
      <c r="CA144" s="77"/>
    </row>
    <row r="145" spans="1:79" s="24" customFormat="1">
      <c r="A145" s="25"/>
      <c r="B145" s="25"/>
      <c r="C145" s="25"/>
      <c r="CA145" s="77"/>
    </row>
    <row r="146" spans="1:79" s="24" customFormat="1">
      <c r="A146" s="25"/>
      <c r="B146" s="25"/>
      <c r="C146" s="25"/>
      <c r="CA146" s="77"/>
    </row>
    <row r="147" spans="1:79" s="24" customFormat="1">
      <c r="A147" s="25"/>
      <c r="B147" s="25"/>
      <c r="C147" s="25"/>
      <c r="CA147" s="77"/>
    </row>
    <row r="148" spans="1:79" s="24" customFormat="1">
      <c r="A148" s="25"/>
      <c r="B148" s="25"/>
      <c r="C148" s="25"/>
      <c r="CA148" s="77"/>
    </row>
    <row r="149" spans="1:79" s="24" customFormat="1">
      <c r="A149" s="25"/>
      <c r="B149" s="25"/>
      <c r="C149" s="25"/>
      <c r="CA149" s="77"/>
    </row>
    <row r="150" spans="1:79" s="24" customFormat="1">
      <c r="A150" s="25"/>
      <c r="B150" s="25"/>
      <c r="C150" s="25"/>
      <c r="CA150" s="77"/>
    </row>
    <row r="151" spans="1:79" s="24" customFormat="1">
      <c r="A151" s="25"/>
      <c r="B151" s="25"/>
      <c r="C151" s="25"/>
      <c r="CA151" s="77"/>
    </row>
    <row r="152" spans="1:79" s="24" customFormat="1">
      <c r="A152" s="25"/>
      <c r="B152" s="25"/>
      <c r="C152" s="25"/>
      <c r="CA152" s="77"/>
    </row>
    <row r="153" spans="1:79" s="24" customFormat="1">
      <c r="A153" s="25"/>
      <c r="B153" s="25"/>
      <c r="C153" s="25"/>
      <c r="CA153" s="77"/>
    </row>
    <row r="154" spans="1:79" s="24" customFormat="1">
      <c r="A154" s="25"/>
      <c r="B154" s="25"/>
      <c r="C154" s="25"/>
      <c r="CA154" s="77"/>
    </row>
    <row r="155" spans="1:79" s="24" customFormat="1">
      <c r="A155" s="25"/>
      <c r="B155" s="25"/>
      <c r="C155" s="25"/>
      <c r="CA155" s="77"/>
    </row>
    <row r="156" spans="1:79" s="24" customFormat="1">
      <c r="A156" s="25"/>
      <c r="B156" s="25"/>
      <c r="C156" s="25"/>
      <c r="CA156" s="77"/>
    </row>
    <row r="157" spans="1:79" s="24" customFormat="1">
      <c r="A157" s="25"/>
      <c r="B157" s="25"/>
      <c r="C157" s="25"/>
      <c r="CA157" s="77"/>
    </row>
    <row r="158" spans="1:79" s="24" customFormat="1">
      <c r="A158" s="25"/>
      <c r="B158" s="25"/>
      <c r="C158" s="25"/>
      <c r="CA158" s="77"/>
    </row>
    <row r="159" spans="1:79" s="24" customFormat="1">
      <c r="A159" s="25"/>
      <c r="B159" s="25"/>
      <c r="C159" s="25"/>
      <c r="CA159" s="77"/>
    </row>
    <row r="160" spans="1:79" s="24" customFormat="1">
      <c r="A160" s="25"/>
      <c r="B160" s="25"/>
      <c r="C160" s="25"/>
      <c r="CA160" s="77"/>
    </row>
    <row r="161" spans="1:79" s="24" customFormat="1">
      <c r="A161" s="25"/>
      <c r="B161" s="25"/>
      <c r="C161" s="25"/>
      <c r="CA161" s="77"/>
    </row>
    <row r="162" spans="1:79" s="24" customFormat="1">
      <c r="A162" s="25"/>
      <c r="B162" s="25"/>
      <c r="C162" s="25"/>
      <c r="CA162" s="77"/>
    </row>
    <row r="163" spans="1:79" s="24" customFormat="1">
      <c r="A163" s="25"/>
      <c r="B163" s="25"/>
      <c r="C163" s="25"/>
      <c r="CA163" s="77"/>
    </row>
    <row r="164" spans="1:79" s="24" customFormat="1">
      <c r="A164" s="25"/>
      <c r="B164" s="25"/>
      <c r="C164" s="25"/>
      <c r="CA164" s="77"/>
    </row>
    <row r="165" spans="1:79" s="24" customFormat="1">
      <c r="A165" s="25"/>
      <c r="B165" s="25"/>
      <c r="C165" s="25"/>
      <c r="CA165" s="77"/>
    </row>
    <row r="166" spans="1:79" s="24" customFormat="1">
      <c r="A166" s="25"/>
      <c r="B166" s="25"/>
      <c r="C166" s="25"/>
      <c r="CA166" s="77"/>
    </row>
    <row r="167" spans="1:79" s="24" customFormat="1">
      <c r="A167" s="25"/>
      <c r="B167" s="25"/>
      <c r="C167" s="25"/>
      <c r="CA167" s="77"/>
    </row>
    <row r="168" spans="1:79" s="24" customFormat="1">
      <c r="A168" s="25"/>
      <c r="B168" s="25"/>
      <c r="C168" s="25"/>
      <c r="CA168" s="77"/>
    </row>
    <row r="169" spans="1:79" s="24" customFormat="1">
      <c r="A169" s="25"/>
      <c r="B169" s="25"/>
      <c r="C169" s="25"/>
      <c r="CA169" s="77"/>
    </row>
    <row r="170" spans="1:79" s="24" customFormat="1">
      <c r="A170" s="25"/>
      <c r="B170" s="25"/>
      <c r="C170" s="25"/>
      <c r="CA170" s="77"/>
    </row>
    <row r="171" spans="1:79" s="24" customFormat="1">
      <c r="A171" s="25"/>
      <c r="B171" s="25"/>
      <c r="C171" s="25"/>
      <c r="CA171" s="77"/>
    </row>
    <row r="172" spans="1:79" s="24" customFormat="1">
      <c r="A172" s="25"/>
      <c r="B172" s="25"/>
      <c r="C172" s="25"/>
      <c r="CA172" s="77"/>
    </row>
    <row r="173" spans="1:79" s="24" customFormat="1">
      <c r="A173" s="25"/>
      <c r="B173" s="25"/>
      <c r="C173" s="25"/>
      <c r="CA173" s="77"/>
    </row>
    <row r="174" spans="1:79" s="24" customFormat="1">
      <c r="A174" s="25"/>
      <c r="B174" s="25"/>
      <c r="C174" s="25"/>
      <c r="CA174" s="77"/>
    </row>
    <row r="175" spans="1:79" s="24" customFormat="1">
      <c r="A175" s="25"/>
      <c r="B175" s="25"/>
      <c r="C175" s="25"/>
      <c r="CA175" s="77"/>
    </row>
    <row r="176" spans="1:79" s="24" customFormat="1">
      <c r="A176" s="25"/>
      <c r="B176" s="25"/>
      <c r="C176" s="25"/>
      <c r="CA176" s="77"/>
    </row>
    <row r="177" spans="1:79" s="24" customFormat="1">
      <c r="A177" s="25"/>
      <c r="B177" s="25"/>
      <c r="C177" s="25"/>
      <c r="CA177" s="77"/>
    </row>
    <row r="178" spans="1:79" s="24" customFormat="1">
      <c r="A178" s="25"/>
      <c r="B178" s="25"/>
      <c r="C178" s="25"/>
      <c r="CA178" s="77"/>
    </row>
    <row r="179" spans="1:79" s="24" customFormat="1">
      <c r="A179" s="25"/>
      <c r="B179" s="25"/>
      <c r="C179" s="25"/>
      <c r="CA179" s="77"/>
    </row>
    <row r="180" spans="1:79" s="24" customFormat="1">
      <c r="A180" s="25"/>
      <c r="B180" s="25"/>
      <c r="C180" s="25"/>
      <c r="CA180" s="77"/>
    </row>
    <row r="181" spans="1:79" s="24" customFormat="1">
      <c r="A181" s="25"/>
      <c r="B181" s="25"/>
      <c r="C181" s="25"/>
      <c r="CA181" s="77"/>
    </row>
    <row r="182" spans="1:79" s="24" customFormat="1">
      <c r="A182" s="25"/>
      <c r="B182" s="25"/>
      <c r="C182" s="25"/>
      <c r="CA182" s="77"/>
    </row>
    <row r="183" spans="1:79" s="24" customFormat="1">
      <c r="A183" s="25"/>
      <c r="B183" s="25"/>
      <c r="C183" s="25"/>
      <c r="CA183" s="77"/>
    </row>
    <row r="184" spans="1:79" s="24" customFormat="1">
      <c r="A184" s="25"/>
      <c r="B184" s="25"/>
      <c r="C184" s="25"/>
      <c r="CA184" s="77"/>
    </row>
    <row r="185" spans="1:79" s="24" customFormat="1">
      <c r="A185" s="25"/>
      <c r="B185" s="25"/>
      <c r="C185" s="25"/>
      <c r="CA185" s="77"/>
    </row>
    <row r="186" spans="1:79" s="24" customFormat="1">
      <c r="A186" s="25"/>
      <c r="B186" s="25"/>
      <c r="C186" s="25"/>
      <c r="CA186" s="77"/>
    </row>
    <row r="187" spans="1:79" s="24" customFormat="1">
      <c r="A187" s="25"/>
      <c r="B187" s="25"/>
      <c r="C187" s="25"/>
      <c r="CA187" s="77"/>
    </row>
    <row r="188" spans="1:79" s="24" customFormat="1">
      <c r="A188" s="25"/>
      <c r="B188" s="25"/>
      <c r="C188" s="25"/>
      <c r="CA188" s="77"/>
    </row>
    <row r="189" spans="1:79" s="24" customFormat="1">
      <c r="A189" s="25"/>
      <c r="B189" s="25"/>
      <c r="C189" s="25"/>
      <c r="CA189" s="77"/>
    </row>
    <row r="190" spans="1:79" s="24" customFormat="1">
      <c r="A190" s="25"/>
      <c r="B190" s="25"/>
      <c r="C190" s="25"/>
      <c r="CA190" s="77"/>
    </row>
    <row r="191" spans="1:79" s="24" customFormat="1">
      <c r="A191" s="25"/>
      <c r="B191" s="25"/>
      <c r="C191" s="25"/>
      <c r="CA191" s="77"/>
    </row>
    <row r="192" spans="1:79" s="24" customFormat="1">
      <c r="A192" s="25"/>
      <c r="B192" s="25"/>
      <c r="C192" s="25"/>
      <c r="CA192" s="77"/>
    </row>
    <row r="193" spans="1:79" s="24" customFormat="1">
      <c r="A193" s="25"/>
      <c r="B193" s="25"/>
      <c r="C193" s="25"/>
      <c r="CA193" s="77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E635-17AB-48AE-9BE8-7852CE34ED4B}">
  <dimension ref="A1:BY198"/>
  <sheetViews>
    <sheetView showGridLines="0" zoomScale="80" zoomScaleNormal="80" workbookViewId="0">
      <pane xSplit="2" ySplit="10" topLeftCell="AY56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5" bestFit="1" customWidth="1"/>
    <col min="76" max="16384" width="9.140625" style="16"/>
  </cols>
  <sheetData>
    <row r="1" spans="1:77">
      <c r="A1" s="98" t="s">
        <v>106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</row>
    <row r="2" spans="1:77" ht="15" customHeight="1">
      <c r="A2" s="172" t="s">
        <v>413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98" t="s">
        <v>102</v>
      </c>
      <c r="B3" s="98"/>
      <c r="C3" s="98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spans="1:77" ht="15" thickBot="1">
      <c r="A4" s="172" t="s">
        <v>414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68" t="s">
        <v>109</v>
      </c>
      <c r="BT4" s="68"/>
      <c r="BU4" s="68"/>
    </row>
    <row r="5" spans="1:77" ht="15" customHeight="1">
      <c r="A5" s="69"/>
      <c r="B5" s="70"/>
      <c r="C5" s="70"/>
      <c r="D5" s="161" t="s">
        <v>103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12"/>
      <c r="Q5" s="161" t="s">
        <v>103</v>
      </c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1" t="s">
        <v>103</v>
      </c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12"/>
      <c r="AP5" s="112"/>
      <c r="AQ5" s="173" t="s">
        <v>104</v>
      </c>
      <c r="AR5" s="174"/>
      <c r="AS5" s="174"/>
      <c r="AT5" s="174"/>
      <c r="AU5" s="174"/>
      <c r="AV5" s="174"/>
      <c r="AW5" s="175"/>
      <c r="AX5" s="165"/>
      <c r="AY5" s="166"/>
      <c r="AZ5" s="166"/>
      <c r="BA5" s="166"/>
      <c r="BB5" s="166"/>
      <c r="BC5" s="166"/>
      <c r="BD5" s="165" t="s">
        <v>105</v>
      </c>
      <c r="BE5" s="166"/>
      <c r="BF5" s="166"/>
      <c r="BG5" s="166"/>
      <c r="BH5" s="166"/>
      <c r="BI5" s="166"/>
      <c r="BJ5" s="166"/>
      <c r="BK5" s="166"/>
      <c r="BL5" s="167"/>
      <c r="BM5" s="71"/>
      <c r="BN5" s="72"/>
      <c r="BO5" s="72"/>
      <c r="BP5" s="73"/>
      <c r="BQ5" s="72"/>
      <c r="BR5" s="72"/>
      <c r="BS5" s="163" t="s">
        <v>108</v>
      </c>
      <c r="BT5" s="164"/>
      <c r="BU5" s="74"/>
    </row>
    <row r="6" spans="1:77" ht="52.5" customHeight="1">
      <c r="A6" s="168" t="s">
        <v>358</v>
      </c>
      <c r="B6" s="169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31" t="s">
        <v>202</v>
      </c>
      <c r="AM6" s="31" t="s">
        <v>203</v>
      </c>
      <c r="AN6" s="31" t="s">
        <v>204</v>
      </c>
      <c r="AO6" s="31" t="s">
        <v>205</v>
      </c>
      <c r="AP6" s="31" t="s">
        <v>206</v>
      </c>
      <c r="AQ6" s="31" t="s">
        <v>207</v>
      </c>
      <c r="AR6" s="31" t="s">
        <v>208</v>
      </c>
      <c r="AS6" s="31" t="s">
        <v>209</v>
      </c>
      <c r="AT6" s="31" t="s">
        <v>210</v>
      </c>
      <c r="AU6" s="31" t="s">
        <v>211</v>
      </c>
      <c r="AV6" s="31" t="s">
        <v>212</v>
      </c>
      <c r="AW6" s="31" t="s">
        <v>213</v>
      </c>
      <c r="AX6" s="31" t="s">
        <v>214</v>
      </c>
      <c r="AY6" s="31" t="s">
        <v>215</v>
      </c>
      <c r="AZ6" s="31" t="s">
        <v>216</v>
      </c>
      <c r="BA6" s="31" t="s">
        <v>217</v>
      </c>
      <c r="BB6" s="31" t="s">
        <v>218</v>
      </c>
      <c r="BC6" s="31" t="s">
        <v>219</v>
      </c>
      <c r="BD6" s="31" t="s">
        <v>220</v>
      </c>
      <c r="BE6" s="31" t="s">
        <v>221</v>
      </c>
      <c r="BF6" s="31" t="s">
        <v>222</v>
      </c>
      <c r="BG6" s="31" t="s">
        <v>223</v>
      </c>
      <c r="BH6" s="31" t="s">
        <v>224</v>
      </c>
      <c r="BI6" s="31" t="s">
        <v>225</v>
      </c>
      <c r="BJ6" s="31" t="s">
        <v>226</v>
      </c>
      <c r="BK6" s="31" t="s">
        <v>227</v>
      </c>
      <c r="BL6" s="31" t="s">
        <v>228</v>
      </c>
      <c r="BM6" s="31" t="s">
        <v>229</v>
      </c>
      <c r="BN6" s="31" t="s">
        <v>230</v>
      </c>
      <c r="BO6" s="31" t="s">
        <v>231</v>
      </c>
      <c r="BP6" s="67" t="s">
        <v>116</v>
      </c>
      <c r="BQ6" s="26" t="s">
        <v>20</v>
      </c>
      <c r="BR6" s="56" t="s">
        <v>118</v>
      </c>
      <c r="BS6" s="31" t="s">
        <v>21</v>
      </c>
      <c r="BT6" s="26" t="s">
        <v>22</v>
      </c>
      <c r="BU6" s="62" t="s">
        <v>119</v>
      </c>
    </row>
    <row r="7" spans="1:77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38"/>
      <c r="BQ7" s="57" t="s">
        <v>39</v>
      </c>
      <c r="BR7" s="58" t="s">
        <v>40</v>
      </c>
      <c r="BS7" s="27" t="s">
        <v>41</v>
      </c>
      <c r="BT7" s="29" t="s">
        <v>42</v>
      </c>
      <c r="BU7" s="40" t="s">
        <v>43</v>
      </c>
    </row>
    <row r="8" spans="1:77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31" t="s">
        <v>10</v>
      </c>
      <c r="AM8" s="31" t="s">
        <v>11</v>
      </c>
      <c r="AN8" s="31" t="s">
        <v>307</v>
      </c>
      <c r="AO8" s="31" t="s">
        <v>308</v>
      </c>
      <c r="AP8" s="31" t="s">
        <v>12</v>
      </c>
      <c r="AQ8" s="31" t="s">
        <v>13</v>
      </c>
      <c r="AR8" s="31" t="s">
        <v>309</v>
      </c>
      <c r="AS8" s="31" t="s">
        <v>310</v>
      </c>
      <c r="AT8" s="31" t="s">
        <v>311</v>
      </c>
      <c r="AU8" s="31" t="s">
        <v>14</v>
      </c>
      <c r="AV8" s="31" t="s">
        <v>312</v>
      </c>
      <c r="AW8" s="31" t="s">
        <v>313</v>
      </c>
      <c r="AX8" s="31" t="s">
        <v>314</v>
      </c>
      <c r="AY8" s="31" t="s">
        <v>315</v>
      </c>
      <c r="AZ8" s="31" t="s">
        <v>316</v>
      </c>
      <c r="BA8" s="31" t="s">
        <v>317</v>
      </c>
      <c r="BB8" s="31" t="s">
        <v>318</v>
      </c>
      <c r="BC8" s="31" t="s">
        <v>319</v>
      </c>
      <c r="BD8" s="31" t="s">
        <v>320</v>
      </c>
      <c r="BE8" s="31" t="s">
        <v>15</v>
      </c>
      <c r="BF8" s="31" t="s">
        <v>16</v>
      </c>
      <c r="BG8" s="31" t="s">
        <v>17</v>
      </c>
      <c r="BH8" s="31" t="s">
        <v>321</v>
      </c>
      <c r="BI8" s="31" t="s">
        <v>322</v>
      </c>
      <c r="BJ8" s="31" t="s">
        <v>323</v>
      </c>
      <c r="BK8" s="31" t="s">
        <v>324</v>
      </c>
      <c r="BL8" s="31" t="s">
        <v>325</v>
      </c>
      <c r="BM8" s="31" t="s">
        <v>326</v>
      </c>
      <c r="BN8" s="31" t="s">
        <v>327</v>
      </c>
      <c r="BO8" s="31" t="s">
        <v>328</v>
      </c>
      <c r="BP8" s="38" t="s">
        <v>1</v>
      </c>
      <c r="BQ8" s="30" t="s">
        <v>99</v>
      </c>
      <c r="BR8" s="38" t="s">
        <v>45</v>
      </c>
      <c r="BS8" s="26" t="s">
        <v>46</v>
      </c>
      <c r="BT8" s="26" t="s">
        <v>47</v>
      </c>
      <c r="BU8" s="40" t="s">
        <v>48</v>
      </c>
    </row>
    <row r="9" spans="1:77" ht="17.25" customHeight="1">
      <c r="A9" s="170"/>
      <c r="B9" s="171"/>
      <c r="C9" s="51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41" t="s">
        <v>39</v>
      </c>
      <c r="BR9" s="39" t="s">
        <v>40</v>
      </c>
      <c r="BS9" s="42" t="s">
        <v>41</v>
      </c>
      <c r="BT9" s="41" t="s">
        <v>42</v>
      </c>
      <c r="BU9" s="43" t="s">
        <v>43</v>
      </c>
    </row>
    <row r="10" spans="1:77">
      <c r="A10" s="48" t="s">
        <v>98</v>
      </c>
      <c r="B10" s="52" t="s">
        <v>19</v>
      </c>
      <c r="C10" s="52" t="s">
        <v>44</v>
      </c>
      <c r="D10" s="34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102"/>
      <c r="BS10" s="35"/>
      <c r="BT10" s="35"/>
      <c r="BU10" s="36"/>
    </row>
    <row r="11" spans="1:77">
      <c r="A11" s="32" t="s">
        <v>444</v>
      </c>
      <c r="B11" s="131" t="s">
        <v>330</v>
      </c>
      <c r="C11" s="85" t="s">
        <v>124</v>
      </c>
      <c r="D11" s="79">
        <v>307121.79043813725</v>
      </c>
      <c r="E11" s="79">
        <v>0</v>
      </c>
      <c r="F11" s="79">
        <v>0</v>
      </c>
      <c r="G11" s="79">
        <v>0</v>
      </c>
      <c r="H11" s="79">
        <v>0</v>
      </c>
      <c r="I11" s="79">
        <v>0</v>
      </c>
      <c r="J11" s="79">
        <v>23.257152671897764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30.408973621820351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13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0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125">
        <v>307175.45656443102</v>
      </c>
      <c r="BQ11" s="79">
        <v>25293.520378661375</v>
      </c>
      <c r="BR11" s="125">
        <v>332468.97694309242</v>
      </c>
      <c r="BS11" s="79">
        <v>29599.182007709704</v>
      </c>
      <c r="BT11" s="79">
        <v>7797.5813851427674</v>
      </c>
      <c r="BU11" s="127">
        <v>369865.74033594492</v>
      </c>
      <c r="BX11" s="84"/>
      <c r="BY11" s="16" t="s">
        <v>18</v>
      </c>
    </row>
    <row r="12" spans="1:77">
      <c r="A12" s="32" t="s">
        <v>445</v>
      </c>
      <c r="B12" s="131" t="s">
        <v>331</v>
      </c>
      <c r="C12" s="104" t="s">
        <v>125</v>
      </c>
      <c r="D12" s="79">
        <v>0</v>
      </c>
      <c r="E12" s="79">
        <v>5592.0612799999999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0.42329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0</v>
      </c>
      <c r="AM12" s="79">
        <v>0</v>
      </c>
      <c r="AN12" s="79">
        <v>0</v>
      </c>
      <c r="AO12" s="79">
        <v>0</v>
      </c>
      <c r="AP12" s="79">
        <v>0</v>
      </c>
      <c r="AQ12" s="79">
        <v>0</v>
      </c>
      <c r="AR12" s="79">
        <v>0</v>
      </c>
      <c r="AS12" s="79">
        <v>0</v>
      </c>
      <c r="AT12" s="79">
        <v>0</v>
      </c>
      <c r="AU12" s="139">
        <v>0</v>
      </c>
      <c r="AV12" s="79">
        <v>0</v>
      </c>
      <c r="AW12" s="79">
        <v>0</v>
      </c>
      <c r="AX12" s="79">
        <v>9.4800000000000009E-2</v>
      </c>
      <c r="AY12" s="79">
        <v>0</v>
      </c>
      <c r="AZ12" s="79">
        <v>1.6101699999999999</v>
      </c>
      <c r="BA12" s="79">
        <v>0</v>
      </c>
      <c r="BB12" s="79">
        <v>0</v>
      </c>
      <c r="BC12" s="79">
        <v>0</v>
      </c>
      <c r="BD12" s="79">
        <v>0</v>
      </c>
      <c r="BE12" s="79">
        <v>1324.2735600000001</v>
      </c>
      <c r="BF12" s="79">
        <v>3.55837</v>
      </c>
      <c r="BG12" s="79">
        <v>165.15254999999996</v>
      </c>
      <c r="BH12" s="79">
        <v>0</v>
      </c>
      <c r="BI12" s="79">
        <v>0.60228999999999999</v>
      </c>
      <c r="BJ12" s="79">
        <v>0</v>
      </c>
      <c r="BK12" s="79">
        <v>0</v>
      </c>
      <c r="BL12" s="79">
        <v>0</v>
      </c>
      <c r="BM12" s="79">
        <v>0</v>
      </c>
      <c r="BN12" s="79">
        <v>0</v>
      </c>
      <c r="BO12" s="79">
        <v>0</v>
      </c>
      <c r="BP12" s="125">
        <v>7087.7763099999984</v>
      </c>
      <c r="BQ12" s="79">
        <v>101.19175294980097</v>
      </c>
      <c r="BR12" s="125">
        <v>7188.9680629497998</v>
      </c>
      <c r="BS12" s="79">
        <v>2757.441665189343</v>
      </c>
      <c r="BT12" s="79">
        <v>65.396172625532003</v>
      </c>
      <c r="BU12" s="127">
        <v>10011.805900764675</v>
      </c>
      <c r="BX12" s="84"/>
    </row>
    <row r="13" spans="1:77">
      <c r="A13" s="32" t="s">
        <v>446</v>
      </c>
      <c r="B13" s="131" t="s">
        <v>360</v>
      </c>
      <c r="C13" s="104" t="s">
        <v>126</v>
      </c>
      <c r="D13" s="79">
        <v>0</v>
      </c>
      <c r="E13" s="79">
        <v>0</v>
      </c>
      <c r="F13" s="79">
        <v>8816.8460132893815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13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125">
        <v>8816.8460132893815</v>
      </c>
      <c r="BQ13" s="79">
        <v>1176.2491226011371</v>
      </c>
      <c r="BR13" s="125">
        <v>9993.0951358905186</v>
      </c>
      <c r="BS13" s="79">
        <v>2363.4137264987967</v>
      </c>
      <c r="BT13" s="79">
        <v>144.47928780033402</v>
      </c>
      <c r="BU13" s="127">
        <v>12500.988150189649</v>
      </c>
      <c r="BX13" s="84"/>
    </row>
    <row r="14" spans="1:77">
      <c r="A14" s="32" t="s">
        <v>447</v>
      </c>
      <c r="B14" s="131" t="s">
        <v>361</v>
      </c>
      <c r="C14" s="104" t="s">
        <v>3</v>
      </c>
      <c r="D14" s="79">
        <v>0</v>
      </c>
      <c r="E14" s="79">
        <v>0</v>
      </c>
      <c r="F14" s="79">
        <v>0</v>
      </c>
      <c r="G14" s="79">
        <v>63937.947507882483</v>
      </c>
      <c r="H14" s="79">
        <v>94.407209483492309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50.312930189104748</v>
      </c>
      <c r="O14" s="79">
        <v>0</v>
      </c>
      <c r="P14" s="79">
        <v>0</v>
      </c>
      <c r="Q14" s="79">
        <v>263.89681720592012</v>
      </c>
      <c r="R14" s="79">
        <v>134.66064637503908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0.16816946586818834</v>
      </c>
      <c r="Z14" s="79">
        <v>0</v>
      </c>
      <c r="AA14" s="79">
        <v>0</v>
      </c>
      <c r="AB14" s="79">
        <v>0</v>
      </c>
      <c r="AC14" s="79">
        <v>0</v>
      </c>
      <c r="AD14" s="79">
        <v>681.76621495123948</v>
      </c>
      <c r="AE14" s="79">
        <v>0</v>
      </c>
      <c r="AF14" s="79">
        <v>90.131507887930837</v>
      </c>
      <c r="AG14" s="79">
        <v>0</v>
      </c>
      <c r="AH14" s="79">
        <v>0</v>
      </c>
      <c r="AI14" s="79">
        <v>0</v>
      </c>
      <c r="AJ14" s="79">
        <v>0</v>
      </c>
      <c r="AK14" s="79">
        <v>0</v>
      </c>
      <c r="AL14" s="79">
        <v>0</v>
      </c>
      <c r="AM14" s="79">
        <v>43.129950980392159</v>
      </c>
      <c r="AN14" s="79">
        <v>0</v>
      </c>
      <c r="AO14" s="79">
        <v>0</v>
      </c>
      <c r="AP14" s="79">
        <v>0</v>
      </c>
      <c r="AQ14" s="79">
        <v>0</v>
      </c>
      <c r="AR14" s="79">
        <v>0</v>
      </c>
      <c r="AS14" s="79">
        <v>0</v>
      </c>
      <c r="AT14" s="79">
        <v>0</v>
      </c>
      <c r="AU14" s="139">
        <v>0</v>
      </c>
      <c r="AV14" s="79">
        <v>0</v>
      </c>
      <c r="AW14" s="79">
        <v>0</v>
      </c>
      <c r="AX14" s="79">
        <v>0</v>
      </c>
      <c r="AY14" s="79">
        <v>0</v>
      </c>
      <c r="AZ14" s="79">
        <v>0</v>
      </c>
      <c r="BA14" s="79">
        <v>0</v>
      </c>
      <c r="BB14" s="79">
        <v>0</v>
      </c>
      <c r="BC14" s="79">
        <v>5.0064444807987867</v>
      </c>
      <c r="BD14" s="79">
        <v>5.4503330255004458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168.81364825761369</v>
      </c>
      <c r="BM14" s="79">
        <v>0</v>
      </c>
      <c r="BN14" s="79">
        <v>0</v>
      </c>
      <c r="BO14" s="79">
        <v>0</v>
      </c>
      <c r="BP14" s="125">
        <v>65475.691380185388</v>
      </c>
      <c r="BQ14" s="79">
        <v>5058.0507658510724</v>
      </c>
      <c r="BR14" s="125">
        <v>70533.742146036457</v>
      </c>
      <c r="BS14" s="79">
        <v>3238.1915248598234</v>
      </c>
      <c r="BT14" s="79">
        <v>4532.6221664060013</v>
      </c>
      <c r="BU14" s="127">
        <v>78304.55583730228</v>
      </c>
      <c r="BX14" s="84"/>
    </row>
    <row r="15" spans="1:77">
      <c r="A15" s="32" t="s">
        <v>448</v>
      </c>
      <c r="B15" s="131" t="s">
        <v>332</v>
      </c>
      <c r="C15" s="104" t="s">
        <v>51</v>
      </c>
      <c r="D15" s="79">
        <v>109221.72842674611</v>
      </c>
      <c r="E15" s="79">
        <v>0</v>
      </c>
      <c r="F15" s="79">
        <v>97.830792452830195</v>
      </c>
      <c r="G15" s="79">
        <v>0</v>
      </c>
      <c r="H15" s="79">
        <v>81328.894423177713</v>
      </c>
      <c r="I15" s="79">
        <v>61.497465131530994</v>
      </c>
      <c r="J15" s="79">
        <v>3.3347403841361638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9.1284743679697229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</v>
      </c>
      <c r="AC15" s="79">
        <v>0.16858852872250932</v>
      </c>
      <c r="AD15" s="79">
        <v>0</v>
      </c>
      <c r="AE15" s="79">
        <v>12.998499999999998</v>
      </c>
      <c r="AF15" s="79">
        <v>44.358144120818061</v>
      </c>
      <c r="AG15" s="79">
        <v>37.883050481510786</v>
      </c>
      <c r="AH15" s="79">
        <v>0</v>
      </c>
      <c r="AI15" s="79">
        <v>0</v>
      </c>
      <c r="AJ15" s="79">
        <v>0</v>
      </c>
      <c r="AK15" s="79">
        <v>11.691825886571724</v>
      </c>
      <c r="AL15" s="79">
        <v>0</v>
      </c>
      <c r="AM15" s="79">
        <v>5.0320168744508535</v>
      </c>
      <c r="AN15" s="79">
        <v>0</v>
      </c>
      <c r="AO15" s="79">
        <v>0</v>
      </c>
      <c r="AP15" s="79">
        <v>0</v>
      </c>
      <c r="AQ15" s="79">
        <v>0</v>
      </c>
      <c r="AR15" s="79">
        <v>0</v>
      </c>
      <c r="AS15" s="79">
        <v>0</v>
      </c>
      <c r="AT15" s="79">
        <v>0</v>
      </c>
      <c r="AU15" s="139">
        <v>0</v>
      </c>
      <c r="AV15" s="79">
        <v>0</v>
      </c>
      <c r="AW15" s="79">
        <v>0</v>
      </c>
      <c r="AX15" s="79">
        <v>0</v>
      </c>
      <c r="AY15" s="79">
        <v>0</v>
      </c>
      <c r="AZ15" s="79">
        <v>0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79">
        <v>0</v>
      </c>
      <c r="BO15" s="79">
        <v>0</v>
      </c>
      <c r="BP15" s="125">
        <v>190834.54644815231</v>
      </c>
      <c r="BQ15" s="79">
        <v>82128.882667078055</v>
      </c>
      <c r="BR15" s="125">
        <v>272963.42911523033</v>
      </c>
      <c r="BS15" s="79">
        <v>55659.744594348893</v>
      </c>
      <c r="BT15" s="79">
        <v>44251.945597530714</v>
      </c>
      <c r="BU15" s="127">
        <v>372875.11930710997</v>
      </c>
      <c r="BX15" s="84"/>
    </row>
    <row r="16" spans="1:77">
      <c r="A16" s="32" t="s">
        <v>449</v>
      </c>
      <c r="B16" s="131" t="s">
        <v>333</v>
      </c>
      <c r="C16" s="104" t="s">
        <v>52</v>
      </c>
      <c r="D16" s="79">
        <v>100.97965543592142</v>
      </c>
      <c r="E16" s="79">
        <v>0</v>
      </c>
      <c r="F16" s="79">
        <v>0</v>
      </c>
      <c r="G16" s="79">
        <v>0</v>
      </c>
      <c r="H16" s="79">
        <v>355.5007827125682</v>
      </c>
      <c r="I16" s="79">
        <v>54348.915179679301</v>
      </c>
      <c r="J16" s="79">
        <v>1301.9004143721625</v>
      </c>
      <c r="K16" s="79">
        <v>42.15933781625143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103.04915141004213</v>
      </c>
      <c r="R16" s="79">
        <v>0</v>
      </c>
      <c r="S16" s="79">
        <v>438.17621957068218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6.021603343576662</v>
      </c>
      <c r="Z16" s="79">
        <v>0.62197583438808624</v>
      </c>
      <c r="AA16" s="79">
        <v>0</v>
      </c>
      <c r="AB16" s="79">
        <v>0</v>
      </c>
      <c r="AC16" s="79">
        <v>0.78717646165425015</v>
      </c>
      <c r="AD16" s="79">
        <v>202.86939930267727</v>
      </c>
      <c r="AE16" s="79">
        <v>0</v>
      </c>
      <c r="AF16" s="79">
        <v>114.06389052776385</v>
      </c>
      <c r="AG16" s="79">
        <v>185.41979395460538</v>
      </c>
      <c r="AH16" s="79">
        <v>12.913837634321228</v>
      </c>
      <c r="AI16" s="79">
        <v>0</v>
      </c>
      <c r="AJ16" s="79">
        <v>0</v>
      </c>
      <c r="AK16" s="79">
        <v>0</v>
      </c>
      <c r="AL16" s="79">
        <v>0</v>
      </c>
      <c r="AM16" s="79">
        <v>88.286080548427563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139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0</v>
      </c>
      <c r="BM16" s="79">
        <v>35.545816535242459</v>
      </c>
      <c r="BN16" s="79">
        <v>0</v>
      </c>
      <c r="BO16" s="79">
        <v>0</v>
      </c>
      <c r="BP16" s="125">
        <v>57337.210315139586</v>
      </c>
      <c r="BQ16" s="79">
        <v>33095.32246696885</v>
      </c>
      <c r="BR16" s="125">
        <v>90432.532782108436</v>
      </c>
      <c r="BS16" s="79">
        <v>24078.064219951983</v>
      </c>
      <c r="BT16" s="79">
        <v>6919.7674832302309</v>
      </c>
      <c r="BU16" s="127">
        <v>121430.36448529066</v>
      </c>
      <c r="BX16" s="84"/>
    </row>
    <row r="17" spans="1:76">
      <c r="A17" s="32" t="s">
        <v>450</v>
      </c>
      <c r="B17" s="131" t="s">
        <v>362</v>
      </c>
      <c r="C17" s="104" t="s">
        <v>127</v>
      </c>
      <c r="D17" s="79">
        <v>0</v>
      </c>
      <c r="E17" s="79">
        <v>0</v>
      </c>
      <c r="F17" s="79">
        <v>0</v>
      </c>
      <c r="G17" s="79">
        <v>0</v>
      </c>
      <c r="H17" s="79">
        <v>43.725660902650347</v>
      </c>
      <c r="I17" s="79">
        <v>0</v>
      </c>
      <c r="J17" s="79">
        <v>6675.6443149877296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47.961208305526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139.15540220416852</v>
      </c>
      <c r="Z17" s="79">
        <v>5.3190773545097514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0.35343970117286344</v>
      </c>
      <c r="AG17" s="79">
        <v>19.959894669838736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5.1663888879480711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13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2.9115758628884172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16.206016585857871</v>
      </c>
      <c r="BM17" s="79">
        <v>0</v>
      </c>
      <c r="BN17" s="79">
        <v>0</v>
      </c>
      <c r="BO17" s="79">
        <v>0</v>
      </c>
      <c r="BP17" s="125">
        <v>6956.4029794622893</v>
      </c>
      <c r="BQ17" s="79">
        <v>9934.3948952144146</v>
      </c>
      <c r="BR17" s="125">
        <v>16890.797874676704</v>
      </c>
      <c r="BS17" s="79">
        <v>5846.5496792843305</v>
      </c>
      <c r="BT17" s="79">
        <v>1861.2152915998674</v>
      </c>
      <c r="BU17" s="127">
        <v>24598.562845560904</v>
      </c>
      <c r="BX17" s="84"/>
    </row>
    <row r="18" spans="1:76">
      <c r="A18" s="32" t="s">
        <v>451</v>
      </c>
      <c r="B18" s="131" t="s">
        <v>334</v>
      </c>
      <c r="C18" s="104" t="s">
        <v>128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8152.3937197405021</v>
      </c>
      <c r="L18" s="79">
        <v>639.18941098191942</v>
      </c>
      <c r="M18" s="79">
        <v>0</v>
      </c>
      <c r="N18" s="79">
        <v>0</v>
      </c>
      <c r="O18" s="79">
        <v>0</v>
      </c>
      <c r="P18" s="79">
        <v>130.75632282474504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3.638845953924748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68.520209671876444</v>
      </c>
      <c r="AG18" s="79">
        <v>0</v>
      </c>
      <c r="AH18" s="79">
        <v>0</v>
      </c>
      <c r="AI18" s="79">
        <v>0</v>
      </c>
      <c r="AJ18" s="79">
        <v>0</v>
      </c>
      <c r="AK18" s="79">
        <v>0</v>
      </c>
      <c r="AL18" s="79">
        <v>0</v>
      </c>
      <c r="AM18" s="79">
        <v>135.38481108097506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</v>
      </c>
      <c r="AU18" s="139">
        <v>0</v>
      </c>
      <c r="AV18" s="79">
        <v>0</v>
      </c>
      <c r="AW18" s="79">
        <v>0</v>
      </c>
      <c r="AX18" s="79">
        <v>0</v>
      </c>
      <c r="AY18" s="79">
        <v>0</v>
      </c>
      <c r="AZ18" s="79">
        <v>0</v>
      </c>
      <c r="BA18" s="79">
        <v>0.56687062284938705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0</v>
      </c>
      <c r="BN18" s="79">
        <v>0</v>
      </c>
      <c r="BO18" s="79">
        <v>0</v>
      </c>
      <c r="BP18" s="125">
        <v>9130.4501908767943</v>
      </c>
      <c r="BQ18" s="79">
        <v>10412.839300962547</v>
      </c>
      <c r="BR18" s="125">
        <v>19543.289491839343</v>
      </c>
      <c r="BS18" s="79">
        <v>4831.8896716679565</v>
      </c>
      <c r="BT18" s="79">
        <v>2159.6687052925658</v>
      </c>
      <c r="BU18" s="127">
        <v>26534.847868799865</v>
      </c>
      <c r="BX18" s="84"/>
    </row>
    <row r="19" spans="1:76">
      <c r="A19" s="32" t="s">
        <v>452</v>
      </c>
      <c r="B19" s="131" t="s">
        <v>335</v>
      </c>
      <c r="C19" s="104" t="s">
        <v>129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6.665068755411153</v>
      </c>
      <c r="J19" s="79">
        <v>0</v>
      </c>
      <c r="K19" s="79">
        <v>368.32902033564403</v>
      </c>
      <c r="L19" s="79">
        <v>7387.5093188410547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13.058233770007684</v>
      </c>
      <c r="AE19" s="79">
        <v>0</v>
      </c>
      <c r="AF19" s="79">
        <v>0</v>
      </c>
      <c r="AG19" s="79">
        <v>2.3966590177228797</v>
      </c>
      <c r="AH19" s="79">
        <v>0</v>
      </c>
      <c r="AI19" s="79">
        <v>0</v>
      </c>
      <c r="AJ19" s="79">
        <v>0</v>
      </c>
      <c r="AK19" s="79">
        <v>0</v>
      </c>
      <c r="AL19" s="79">
        <v>0</v>
      </c>
      <c r="AM19" s="79">
        <v>0</v>
      </c>
      <c r="AN19" s="79">
        <v>55.603132545001429</v>
      </c>
      <c r="AO19" s="79">
        <v>2.5510090331930515</v>
      </c>
      <c r="AP19" s="79">
        <v>0</v>
      </c>
      <c r="AQ19" s="79">
        <v>0</v>
      </c>
      <c r="AR19" s="79">
        <v>0</v>
      </c>
      <c r="AS19" s="79">
        <v>0</v>
      </c>
      <c r="AT19" s="79">
        <v>0</v>
      </c>
      <c r="AU19" s="139">
        <v>0</v>
      </c>
      <c r="AV19" s="79">
        <v>0</v>
      </c>
      <c r="AW19" s="79">
        <v>10.444404490954573</v>
      </c>
      <c r="AX19" s="79">
        <v>1.3848712678035275</v>
      </c>
      <c r="AY19" s="79">
        <v>0</v>
      </c>
      <c r="AZ19" s="79">
        <v>1.1322074172507193</v>
      </c>
      <c r="BA19" s="79">
        <v>0</v>
      </c>
      <c r="BB19" s="79">
        <v>0</v>
      </c>
      <c r="BC19" s="79">
        <v>0</v>
      </c>
      <c r="BD19" s="79">
        <v>2.7418246531750681</v>
      </c>
      <c r="BE19" s="79">
        <v>32.289616392847108</v>
      </c>
      <c r="BF19" s="79">
        <v>0.63957603956266396</v>
      </c>
      <c r="BG19" s="79">
        <v>0.21419409080535751</v>
      </c>
      <c r="BH19" s="79">
        <v>0</v>
      </c>
      <c r="BI19" s="79">
        <v>9.4596127120588295E-3</v>
      </c>
      <c r="BJ19" s="79">
        <v>0</v>
      </c>
      <c r="BK19" s="79">
        <v>0</v>
      </c>
      <c r="BL19" s="79">
        <v>0</v>
      </c>
      <c r="BM19" s="79">
        <v>1.6666254316011528</v>
      </c>
      <c r="BN19" s="79">
        <v>0</v>
      </c>
      <c r="BO19" s="79">
        <v>0</v>
      </c>
      <c r="BP19" s="125">
        <v>7886.6352216947462</v>
      </c>
      <c r="BQ19" s="79">
        <v>33.599938487331102</v>
      </c>
      <c r="BR19" s="125">
        <v>7920.2351601820774</v>
      </c>
      <c r="BS19" s="79">
        <v>855.27407919789698</v>
      </c>
      <c r="BT19" s="79">
        <v>327.2961043286515</v>
      </c>
      <c r="BU19" s="127">
        <v>9102.8053437086255</v>
      </c>
      <c r="BX19" s="84"/>
    </row>
    <row r="20" spans="1:76">
      <c r="A20" s="32" t="s">
        <v>453</v>
      </c>
      <c r="B20" s="131" t="s">
        <v>363</v>
      </c>
      <c r="C20" s="104" t="s">
        <v>130</v>
      </c>
      <c r="D20" s="79">
        <v>0</v>
      </c>
      <c r="E20" s="79">
        <v>0</v>
      </c>
      <c r="F20" s="79">
        <v>0</v>
      </c>
      <c r="G20" s="79">
        <v>0</v>
      </c>
      <c r="H20" s="79">
        <v>191.16435259654631</v>
      </c>
      <c r="I20" s="79">
        <v>0</v>
      </c>
      <c r="J20" s="79">
        <v>0</v>
      </c>
      <c r="K20" s="79">
        <v>0</v>
      </c>
      <c r="L20" s="79">
        <v>0</v>
      </c>
      <c r="M20" s="79">
        <v>1075.6883219668075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14.28750173393915</v>
      </c>
      <c r="AG20" s="79">
        <v>19.103230363353592</v>
      </c>
      <c r="AH20" s="79">
        <v>1.8895353729304858</v>
      </c>
      <c r="AI20" s="79">
        <v>0</v>
      </c>
      <c r="AJ20" s="79">
        <v>0</v>
      </c>
      <c r="AK20" s="79">
        <v>0</v>
      </c>
      <c r="AL20" s="79">
        <v>0</v>
      </c>
      <c r="AM20" s="79">
        <v>0</v>
      </c>
      <c r="AN20" s="79">
        <v>0</v>
      </c>
      <c r="AO20" s="79">
        <v>0</v>
      </c>
      <c r="AP20" s="79">
        <v>0</v>
      </c>
      <c r="AQ20" s="79">
        <v>0</v>
      </c>
      <c r="AR20" s="79">
        <v>0</v>
      </c>
      <c r="AS20" s="79">
        <v>0</v>
      </c>
      <c r="AT20" s="79">
        <v>0</v>
      </c>
      <c r="AU20" s="139">
        <v>0</v>
      </c>
      <c r="AV20" s="79">
        <v>0</v>
      </c>
      <c r="AW20" s="79">
        <v>0</v>
      </c>
      <c r="AX20" s="79">
        <v>0</v>
      </c>
      <c r="AY20" s="79">
        <v>0</v>
      </c>
      <c r="AZ20" s="79">
        <v>0</v>
      </c>
      <c r="BA20" s="79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79">
        <v>0</v>
      </c>
      <c r="BO20" s="79">
        <v>0</v>
      </c>
      <c r="BP20" s="125">
        <v>1302.1329420335769</v>
      </c>
      <c r="BQ20" s="79">
        <v>53061.501040028015</v>
      </c>
      <c r="BR20" s="125">
        <v>54363.63398206159</v>
      </c>
      <c r="BS20" s="79">
        <v>24426.164744281738</v>
      </c>
      <c r="BT20" s="79">
        <v>59303.131064260917</v>
      </c>
      <c r="BU20" s="127">
        <v>138092.92979060425</v>
      </c>
      <c r="BX20" s="84"/>
    </row>
    <row r="21" spans="1:76">
      <c r="A21" s="32" t="s">
        <v>454</v>
      </c>
      <c r="B21" s="131" t="s">
        <v>336</v>
      </c>
      <c r="C21" s="104" t="s">
        <v>131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3980.9291291065911</v>
      </c>
      <c r="O21" s="79">
        <v>1083.1961944808688</v>
      </c>
      <c r="P21" s="79">
        <v>274.94625604532894</v>
      </c>
      <c r="Q21" s="79">
        <v>192.40499480566257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63.386508154755518</v>
      </c>
      <c r="AD21" s="79">
        <v>50.202361741741477</v>
      </c>
      <c r="AE21" s="79">
        <v>0</v>
      </c>
      <c r="AF21" s="79">
        <v>11.081021712758318</v>
      </c>
      <c r="AG21" s="79">
        <v>0</v>
      </c>
      <c r="AH21" s="79">
        <v>0</v>
      </c>
      <c r="AI21" s="79">
        <v>377.87112669046468</v>
      </c>
      <c r="AJ21" s="79">
        <v>0</v>
      </c>
      <c r="AK21" s="79">
        <v>0</v>
      </c>
      <c r="AL21" s="79">
        <v>0</v>
      </c>
      <c r="AM21" s="79">
        <v>0</v>
      </c>
      <c r="AN21" s="79">
        <v>0</v>
      </c>
      <c r="AO21" s="79">
        <v>0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13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8.7405698492491162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125">
        <v>6042.7581625874218</v>
      </c>
      <c r="BQ21" s="79">
        <v>46683.501613620479</v>
      </c>
      <c r="BR21" s="125">
        <v>52726.259776207902</v>
      </c>
      <c r="BS21" s="79">
        <v>23476.217291991397</v>
      </c>
      <c r="BT21" s="79">
        <v>9018.6577175931743</v>
      </c>
      <c r="BU21" s="127">
        <v>85221.13478579247</v>
      </c>
      <c r="BX21" s="84"/>
    </row>
    <row r="22" spans="1:76">
      <c r="A22" s="32" t="s">
        <v>455</v>
      </c>
      <c r="B22" s="131" t="s">
        <v>364</v>
      </c>
      <c r="C22" s="104" t="s">
        <v>132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4340.1837756097557</v>
      </c>
      <c r="P22" s="79">
        <v>0</v>
      </c>
      <c r="Q22" s="79">
        <v>0</v>
      </c>
      <c r="R22" s="79">
        <v>0</v>
      </c>
      <c r="S22" s="79">
        <v>1.4951219512195122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139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79">
        <v>0</v>
      </c>
      <c r="BO22" s="79">
        <v>0</v>
      </c>
      <c r="BP22" s="125">
        <v>4341.6788975609752</v>
      </c>
      <c r="BQ22" s="79">
        <v>30238.266302037573</v>
      </c>
      <c r="BR22" s="125">
        <v>34579.945199598551</v>
      </c>
      <c r="BS22" s="79">
        <v>23853.202980087055</v>
      </c>
      <c r="BT22" s="79">
        <v>293.53709072917729</v>
      </c>
      <c r="BU22" s="127">
        <v>58726.685270414782</v>
      </c>
      <c r="BX22" s="84"/>
    </row>
    <row r="23" spans="1:76">
      <c r="A23" s="32" t="s">
        <v>456</v>
      </c>
      <c r="B23" s="131" t="s">
        <v>337</v>
      </c>
      <c r="C23" s="104" t="s">
        <v>133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7.5831814577801406</v>
      </c>
      <c r="J23" s="79">
        <v>0</v>
      </c>
      <c r="K23" s="79">
        <v>0</v>
      </c>
      <c r="L23" s="79">
        <v>0</v>
      </c>
      <c r="M23" s="79">
        <v>0</v>
      </c>
      <c r="N23" s="79">
        <v>0</v>
      </c>
      <c r="O23" s="79">
        <v>0</v>
      </c>
      <c r="P23" s="79">
        <v>7160.1579278701402</v>
      </c>
      <c r="Q23" s="79">
        <v>0</v>
      </c>
      <c r="R23" s="79">
        <v>2.2198113787719147</v>
      </c>
      <c r="S23" s="79">
        <v>1.2008871832672046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1.4720154618315842</v>
      </c>
      <c r="Z23" s="79">
        <v>0</v>
      </c>
      <c r="AA23" s="79">
        <v>0</v>
      </c>
      <c r="AB23" s="79">
        <v>0</v>
      </c>
      <c r="AC23" s="79">
        <v>153.73029202457752</v>
      </c>
      <c r="AD23" s="79">
        <v>118.62879456733098</v>
      </c>
      <c r="AE23" s="79">
        <v>7.7749744611312037</v>
      </c>
      <c r="AF23" s="79">
        <v>11.683521814735661</v>
      </c>
      <c r="AG23" s="79">
        <v>17.724330746919822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79">
        <v>0</v>
      </c>
      <c r="AN23" s="79">
        <v>0</v>
      </c>
      <c r="AO23" s="79">
        <v>0</v>
      </c>
      <c r="AP23" s="79">
        <v>0</v>
      </c>
      <c r="AQ23" s="79">
        <v>0</v>
      </c>
      <c r="AR23" s="79">
        <v>0</v>
      </c>
      <c r="AS23" s="79">
        <v>0</v>
      </c>
      <c r="AT23" s="79">
        <v>0</v>
      </c>
      <c r="AU23" s="139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0</v>
      </c>
      <c r="BA23" s="79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15.748850084296041</v>
      </c>
      <c r="BM23" s="79">
        <v>0</v>
      </c>
      <c r="BN23" s="79">
        <v>0</v>
      </c>
      <c r="BO23" s="79">
        <v>0</v>
      </c>
      <c r="BP23" s="125">
        <v>7497.9245870507821</v>
      </c>
      <c r="BQ23" s="79">
        <v>20665.812613522892</v>
      </c>
      <c r="BR23" s="125">
        <v>28163.737200573676</v>
      </c>
      <c r="BS23" s="79">
        <v>9193.8150989884489</v>
      </c>
      <c r="BT23" s="79">
        <v>5828.5544356167629</v>
      </c>
      <c r="BU23" s="127">
        <v>43186.106735178888</v>
      </c>
      <c r="BX23" s="84"/>
    </row>
    <row r="24" spans="1:76">
      <c r="A24" s="32" t="s">
        <v>457</v>
      </c>
      <c r="B24" s="131" t="s">
        <v>338</v>
      </c>
      <c r="C24" s="104" t="s">
        <v>134</v>
      </c>
      <c r="D24" s="79">
        <v>0</v>
      </c>
      <c r="E24" s="79">
        <v>0</v>
      </c>
      <c r="F24" s="79">
        <v>0</v>
      </c>
      <c r="G24" s="79">
        <v>728.49464284620262</v>
      </c>
      <c r="H24" s="79">
        <v>798.81940204429907</v>
      </c>
      <c r="I24" s="79">
        <v>0</v>
      </c>
      <c r="J24" s="79">
        <v>0</v>
      </c>
      <c r="K24" s="79">
        <v>0</v>
      </c>
      <c r="L24" s="79">
        <v>0</v>
      </c>
      <c r="M24" s="79">
        <v>33.260613046255344</v>
      </c>
      <c r="N24" s="79">
        <v>0</v>
      </c>
      <c r="O24" s="79">
        <v>0</v>
      </c>
      <c r="P24" s="79">
        <v>0</v>
      </c>
      <c r="Q24" s="79">
        <v>48457.853991841199</v>
      </c>
      <c r="R24" s="79">
        <v>99.114508172768979</v>
      </c>
      <c r="S24" s="79">
        <v>28.556334486735722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11.98650886881669</v>
      </c>
      <c r="Z24" s="79">
        <v>0</v>
      </c>
      <c r="AA24" s="79">
        <v>32.744573082788683</v>
      </c>
      <c r="AB24" s="79">
        <v>0</v>
      </c>
      <c r="AC24" s="79">
        <v>0</v>
      </c>
      <c r="AD24" s="79">
        <v>1967.3548111298524</v>
      </c>
      <c r="AE24" s="79">
        <v>15.863518287675214</v>
      </c>
      <c r="AF24" s="79">
        <v>230.11791378490943</v>
      </c>
      <c r="AG24" s="79">
        <v>52.68194473969497</v>
      </c>
      <c r="AH24" s="79">
        <v>0.67756558934339806</v>
      </c>
      <c r="AI24" s="79">
        <v>0</v>
      </c>
      <c r="AJ24" s="79">
        <v>0</v>
      </c>
      <c r="AK24" s="79">
        <v>0</v>
      </c>
      <c r="AL24" s="79">
        <v>0</v>
      </c>
      <c r="AM24" s="79">
        <v>2.8809577324912876</v>
      </c>
      <c r="AN24" s="79">
        <v>0</v>
      </c>
      <c r="AO24" s="79">
        <v>0</v>
      </c>
      <c r="AP24" s="79">
        <v>0</v>
      </c>
      <c r="AQ24" s="79">
        <v>0</v>
      </c>
      <c r="AR24" s="79">
        <v>0</v>
      </c>
      <c r="AS24" s="79">
        <v>0</v>
      </c>
      <c r="AT24" s="79">
        <v>0</v>
      </c>
      <c r="AU24" s="139">
        <v>0</v>
      </c>
      <c r="AV24" s="79">
        <v>0</v>
      </c>
      <c r="AW24" s="79">
        <v>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0</v>
      </c>
      <c r="BM24" s="79">
        <v>0</v>
      </c>
      <c r="BN24" s="79">
        <v>0</v>
      </c>
      <c r="BO24" s="79">
        <v>0</v>
      </c>
      <c r="BP24" s="125">
        <v>52460.407285653026</v>
      </c>
      <c r="BQ24" s="79">
        <v>22006.807426822314</v>
      </c>
      <c r="BR24" s="125">
        <v>74467.214712475339</v>
      </c>
      <c r="BS24" s="79">
        <v>23230.275604254588</v>
      </c>
      <c r="BT24" s="79">
        <v>6398.4720358923478</v>
      </c>
      <c r="BU24" s="127">
        <v>104095.96235262227</v>
      </c>
      <c r="BX24" s="84"/>
    </row>
    <row r="25" spans="1:76">
      <c r="A25" s="32" t="s">
        <v>458</v>
      </c>
      <c r="B25" s="131" t="s">
        <v>365</v>
      </c>
      <c r="C25" s="104" t="s">
        <v>135</v>
      </c>
      <c r="D25" s="79">
        <v>0</v>
      </c>
      <c r="E25" s="79">
        <v>0</v>
      </c>
      <c r="F25" s="79">
        <v>0</v>
      </c>
      <c r="G25" s="79">
        <v>8.2836113581524398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30754.122732022621</v>
      </c>
      <c r="S25" s="79">
        <v>7502.2324322900095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79">
        <v>0</v>
      </c>
      <c r="AN25" s="79">
        <v>0</v>
      </c>
      <c r="AO25" s="79">
        <v>0</v>
      </c>
      <c r="AP25" s="79">
        <v>0</v>
      </c>
      <c r="AQ25" s="79">
        <v>0</v>
      </c>
      <c r="AR25" s="79">
        <v>0</v>
      </c>
      <c r="AS25" s="79">
        <v>0</v>
      </c>
      <c r="AT25" s="79">
        <v>0</v>
      </c>
      <c r="AU25" s="139">
        <v>0</v>
      </c>
      <c r="AV25" s="79">
        <v>0</v>
      </c>
      <c r="AW25" s="79">
        <v>0</v>
      </c>
      <c r="AX25" s="79">
        <v>0</v>
      </c>
      <c r="AY25" s="79">
        <v>0</v>
      </c>
      <c r="AZ25" s="79">
        <v>0</v>
      </c>
      <c r="BA25" s="79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0</v>
      </c>
      <c r="BM25" s="79">
        <v>0</v>
      </c>
      <c r="BN25" s="79">
        <v>0</v>
      </c>
      <c r="BO25" s="79">
        <v>0</v>
      </c>
      <c r="BP25" s="125">
        <v>38264.638775670785</v>
      </c>
      <c r="BQ25" s="79">
        <v>36513.307751960107</v>
      </c>
      <c r="BR25" s="125">
        <v>74777.946527630891</v>
      </c>
      <c r="BS25" s="79">
        <v>13424.550035928889</v>
      </c>
      <c r="BT25" s="79">
        <v>7599.0632116801835</v>
      </c>
      <c r="BU25" s="127">
        <v>95801.559775239963</v>
      </c>
      <c r="BX25" s="84"/>
    </row>
    <row r="26" spans="1:76">
      <c r="A26" s="32" t="s">
        <v>459</v>
      </c>
      <c r="B26" s="131" t="s">
        <v>339</v>
      </c>
      <c r="C26" s="104" t="s">
        <v>136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101.61669411775688</v>
      </c>
      <c r="J26" s="79">
        <v>76.40994827686562</v>
      </c>
      <c r="K26" s="79">
        <v>0</v>
      </c>
      <c r="L26" s="79">
        <v>0</v>
      </c>
      <c r="M26" s="79">
        <v>0</v>
      </c>
      <c r="N26" s="79">
        <v>0.44097107967350418</v>
      </c>
      <c r="O26" s="79">
        <v>0</v>
      </c>
      <c r="P26" s="79">
        <v>15.983284605006798</v>
      </c>
      <c r="Q26" s="79">
        <v>2.9175446682755655</v>
      </c>
      <c r="R26" s="79">
        <v>18.995276564672992</v>
      </c>
      <c r="S26" s="79">
        <v>25799.633376975118</v>
      </c>
      <c r="T26" s="79">
        <v>0</v>
      </c>
      <c r="U26" s="79">
        <v>0</v>
      </c>
      <c r="V26" s="79">
        <v>160.08482535896741</v>
      </c>
      <c r="W26" s="79">
        <v>134.94546967227487</v>
      </c>
      <c r="X26" s="79">
        <v>0</v>
      </c>
      <c r="Y26" s="79">
        <v>41.656717468463036</v>
      </c>
      <c r="Z26" s="79">
        <v>206.89025168372106</v>
      </c>
      <c r="AA26" s="79">
        <v>0</v>
      </c>
      <c r="AB26" s="79">
        <v>0</v>
      </c>
      <c r="AC26" s="79">
        <v>6.1440499656217398</v>
      </c>
      <c r="AD26" s="79">
        <v>653.12200078120668</v>
      </c>
      <c r="AE26" s="79">
        <v>11.130610374746114</v>
      </c>
      <c r="AF26" s="79">
        <v>15.068415153703475</v>
      </c>
      <c r="AG26" s="79">
        <v>1.1340186562392498</v>
      </c>
      <c r="AH26" s="79">
        <v>1.2827843167986648</v>
      </c>
      <c r="AI26" s="79">
        <v>0</v>
      </c>
      <c r="AJ26" s="79">
        <v>0</v>
      </c>
      <c r="AK26" s="79">
        <v>0.41471088402239425</v>
      </c>
      <c r="AL26" s="79">
        <v>0</v>
      </c>
      <c r="AM26" s="79">
        <v>0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139">
        <v>2.9098862544439315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3.9151988518350516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4.0848113368473271</v>
      </c>
      <c r="BK26" s="79">
        <v>0</v>
      </c>
      <c r="BL26" s="79">
        <v>0</v>
      </c>
      <c r="BM26" s="79">
        <v>0</v>
      </c>
      <c r="BN26" s="79">
        <v>0</v>
      </c>
      <c r="BO26" s="79">
        <v>0</v>
      </c>
      <c r="BP26" s="125">
        <v>27258.780847046262</v>
      </c>
      <c r="BQ26" s="79">
        <v>16078.381140778609</v>
      </c>
      <c r="BR26" s="125">
        <v>43337.161987824875</v>
      </c>
      <c r="BS26" s="79">
        <v>7482.9017506011132</v>
      </c>
      <c r="BT26" s="79">
        <v>4250.6380554115094</v>
      </c>
      <c r="BU26" s="127">
        <v>55070.701793837499</v>
      </c>
      <c r="BX26" s="84"/>
    </row>
    <row r="27" spans="1:76">
      <c r="A27" s="32" t="s">
        <v>460</v>
      </c>
      <c r="B27" s="131" t="s">
        <v>340</v>
      </c>
      <c r="C27" s="104" t="s">
        <v>137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6.0275094317987126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395.68181583746383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79">
        <v>0</v>
      </c>
      <c r="AN27" s="79">
        <v>0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0</v>
      </c>
      <c r="AU27" s="13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0</v>
      </c>
      <c r="BN27" s="79">
        <v>0</v>
      </c>
      <c r="BO27" s="79">
        <v>0</v>
      </c>
      <c r="BP27" s="125">
        <v>401.70932526926254</v>
      </c>
      <c r="BQ27" s="79">
        <v>26928.225994519064</v>
      </c>
      <c r="BR27" s="125">
        <v>27329.935319788325</v>
      </c>
      <c r="BS27" s="79">
        <v>7090.2039113618794</v>
      </c>
      <c r="BT27" s="79">
        <v>5676.7735386562981</v>
      </c>
      <c r="BU27" s="127">
        <v>40096.912769806499</v>
      </c>
      <c r="BX27" s="84"/>
    </row>
    <row r="28" spans="1:76">
      <c r="A28" s="32" t="s">
        <v>461</v>
      </c>
      <c r="B28" s="131" t="s">
        <v>341</v>
      </c>
      <c r="C28" s="104" t="s">
        <v>138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485.07017182025606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3732.1682497302404</v>
      </c>
      <c r="V28" s="79">
        <v>231.57340684536123</v>
      </c>
      <c r="W28" s="79">
        <v>0</v>
      </c>
      <c r="X28" s="79">
        <v>0</v>
      </c>
      <c r="Y28" s="79">
        <v>0</v>
      </c>
      <c r="Z28" s="79">
        <v>15.886389991167206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9">
        <v>0</v>
      </c>
      <c r="AM28" s="79">
        <v>0</v>
      </c>
      <c r="AN28" s="79">
        <v>0</v>
      </c>
      <c r="AO28" s="79">
        <v>0</v>
      </c>
      <c r="AP28" s="79">
        <v>0</v>
      </c>
      <c r="AQ28" s="79">
        <v>0</v>
      </c>
      <c r="AR28" s="79">
        <v>0</v>
      </c>
      <c r="AS28" s="79">
        <v>0</v>
      </c>
      <c r="AT28" s="79">
        <v>0</v>
      </c>
      <c r="AU28" s="139">
        <v>0</v>
      </c>
      <c r="AV28" s="79">
        <v>0</v>
      </c>
      <c r="AW28" s="79">
        <v>0</v>
      </c>
      <c r="AX28" s="79">
        <v>0</v>
      </c>
      <c r="AY28" s="79">
        <v>0</v>
      </c>
      <c r="AZ28" s="79">
        <v>0</v>
      </c>
      <c r="BA28" s="79">
        <v>0</v>
      </c>
      <c r="BB28" s="79">
        <v>0</v>
      </c>
      <c r="BC28" s="79">
        <v>0</v>
      </c>
      <c r="BD28" s="79">
        <v>0</v>
      </c>
      <c r="BE28" s="79">
        <v>0</v>
      </c>
      <c r="BF28" s="79">
        <v>0</v>
      </c>
      <c r="BG28" s="79">
        <v>0</v>
      </c>
      <c r="BH28" s="79">
        <v>0</v>
      </c>
      <c r="BI28" s="79">
        <v>0</v>
      </c>
      <c r="BJ28" s="79">
        <v>0</v>
      </c>
      <c r="BK28" s="79">
        <v>0</v>
      </c>
      <c r="BL28" s="79">
        <v>0</v>
      </c>
      <c r="BM28" s="79">
        <v>0</v>
      </c>
      <c r="BN28" s="79">
        <v>0</v>
      </c>
      <c r="BO28" s="79">
        <v>0</v>
      </c>
      <c r="BP28" s="125">
        <v>4464.698218387025</v>
      </c>
      <c r="BQ28" s="79">
        <v>31111.15789218276</v>
      </c>
      <c r="BR28" s="125">
        <v>35575.856110569788</v>
      </c>
      <c r="BS28" s="79">
        <v>13105.415301877047</v>
      </c>
      <c r="BT28" s="79">
        <v>7726.6114353997673</v>
      </c>
      <c r="BU28" s="127">
        <v>56407.882847846602</v>
      </c>
      <c r="BX28" s="84"/>
    </row>
    <row r="29" spans="1:76">
      <c r="A29" s="32" t="s">
        <v>462</v>
      </c>
      <c r="B29" s="131" t="s">
        <v>342</v>
      </c>
      <c r="C29" s="104" t="s">
        <v>139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104.13117475728156</v>
      </c>
      <c r="T29" s="79">
        <v>12.337922330097088</v>
      </c>
      <c r="U29" s="79">
        <v>0</v>
      </c>
      <c r="V29" s="79">
        <v>967.49062135922327</v>
      </c>
      <c r="W29" s="79">
        <v>0</v>
      </c>
      <c r="X29" s="79">
        <v>0</v>
      </c>
      <c r="Y29" s="79">
        <v>0</v>
      </c>
      <c r="Z29" s="79">
        <v>3.2714368932038838</v>
      </c>
      <c r="AA29" s="79">
        <v>0</v>
      </c>
      <c r="AB29" s="79">
        <v>0</v>
      </c>
      <c r="AC29" s="79">
        <v>4.2764854368932035</v>
      </c>
      <c r="AD29" s="79">
        <v>0</v>
      </c>
      <c r="AE29" s="79">
        <v>146.23557281553397</v>
      </c>
      <c r="AF29" s="79">
        <v>8.6241067961165054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139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79">
        <v>0</v>
      </c>
      <c r="BO29" s="79">
        <v>0</v>
      </c>
      <c r="BP29" s="125">
        <v>1246.3673203883493</v>
      </c>
      <c r="BQ29" s="79">
        <v>39618.752715650429</v>
      </c>
      <c r="BR29" s="125">
        <v>40865.120036038781</v>
      </c>
      <c r="BS29" s="79">
        <v>10933.237840621581</v>
      </c>
      <c r="BT29" s="79">
        <v>6664.1442913726332</v>
      </c>
      <c r="BU29" s="127">
        <v>58462.502168032996</v>
      </c>
      <c r="BX29" s="84"/>
    </row>
    <row r="30" spans="1:76">
      <c r="A30" s="32" t="s">
        <v>463</v>
      </c>
      <c r="B30" s="131" t="s">
        <v>366</v>
      </c>
      <c r="C30" s="104" t="s">
        <v>140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3445.3137562744259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79">
        <v>0</v>
      </c>
      <c r="AN30" s="79">
        <v>0</v>
      </c>
      <c r="AO30" s="79">
        <v>0</v>
      </c>
      <c r="AP30" s="79">
        <v>0</v>
      </c>
      <c r="AQ30" s="79">
        <v>0</v>
      </c>
      <c r="AR30" s="79">
        <v>0</v>
      </c>
      <c r="AS30" s="79">
        <v>0</v>
      </c>
      <c r="AT30" s="79">
        <v>0</v>
      </c>
      <c r="AU30" s="139">
        <v>0</v>
      </c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0</v>
      </c>
      <c r="BM30" s="79">
        <v>0</v>
      </c>
      <c r="BN30" s="79">
        <v>0</v>
      </c>
      <c r="BO30" s="79">
        <v>0</v>
      </c>
      <c r="BP30" s="125">
        <v>3445.3137562744259</v>
      </c>
      <c r="BQ30" s="79">
        <v>50691.270166783041</v>
      </c>
      <c r="BR30" s="125">
        <v>54136.583923057464</v>
      </c>
      <c r="BS30" s="79">
        <v>10688.691141559621</v>
      </c>
      <c r="BT30" s="79">
        <v>10494.209785308778</v>
      </c>
      <c r="BU30" s="127">
        <v>75319.484849925866</v>
      </c>
      <c r="BX30" s="84"/>
    </row>
    <row r="31" spans="1:76">
      <c r="A31" s="32" t="s">
        <v>464</v>
      </c>
      <c r="B31" s="131" t="s">
        <v>343</v>
      </c>
      <c r="C31" s="104" t="s">
        <v>141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196.68385180241219</v>
      </c>
      <c r="X31" s="79">
        <v>100.25595650655414</v>
      </c>
      <c r="Y31" s="79">
        <v>0</v>
      </c>
      <c r="Z31" s="79">
        <v>12.214433070155973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79">
        <v>6.4269171442393169</v>
      </c>
      <c r="AN31" s="79">
        <v>0</v>
      </c>
      <c r="AO31" s="79">
        <v>0</v>
      </c>
      <c r="AP31" s="79">
        <v>0</v>
      </c>
      <c r="AQ31" s="79">
        <v>0</v>
      </c>
      <c r="AR31" s="79">
        <v>0</v>
      </c>
      <c r="AS31" s="79">
        <v>0</v>
      </c>
      <c r="AT31" s="79">
        <v>0</v>
      </c>
      <c r="AU31" s="139">
        <v>0</v>
      </c>
      <c r="AV31" s="79">
        <v>0</v>
      </c>
      <c r="AW31" s="79">
        <v>0</v>
      </c>
      <c r="AX31" s="79">
        <v>0</v>
      </c>
      <c r="AY31" s="79">
        <v>0</v>
      </c>
      <c r="AZ31" s="79">
        <v>0</v>
      </c>
      <c r="BA31" s="79">
        <v>0</v>
      </c>
      <c r="BB31" s="79">
        <v>0</v>
      </c>
      <c r="BC31" s="79">
        <v>0</v>
      </c>
      <c r="BD31" s="79">
        <v>0</v>
      </c>
      <c r="BE31" s="79">
        <v>0</v>
      </c>
      <c r="BF31" s="79">
        <v>0</v>
      </c>
      <c r="BG31" s="79">
        <v>0</v>
      </c>
      <c r="BH31" s="79">
        <v>0</v>
      </c>
      <c r="BI31" s="79">
        <v>0</v>
      </c>
      <c r="BJ31" s="79">
        <v>0</v>
      </c>
      <c r="BK31" s="79">
        <v>0</v>
      </c>
      <c r="BL31" s="79">
        <v>0</v>
      </c>
      <c r="BM31" s="79">
        <v>0</v>
      </c>
      <c r="BN31" s="79">
        <v>0</v>
      </c>
      <c r="BO31" s="79">
        <v>0</v>
      </c>
      <c r="BP31" s="125">
        <v>315.58115852336164</v>
      </c>
      <c r="BQ31" s="79">
        <v>2987.3925950836028</v>
      </c>
      <c r="BR31" s="125">
        <v>3302.9737536069642</v>
      </c>
      <c r="BS31" s="79">
        <v>1011.403681050363</v>
      </c>
      <c r="BT31" s="79">
        <v>1009.9429541251708</v>
      </c>
      <c r="BU31" s="127">
        <v>5324.3203887824984</v>
      </c>
      <c r="BX31" s="84"/>
    </row>
    <row r="32" spans="1:76">
      <c r="A32" s="32" t="s">
        <v>465</v>
      </c>
      <c r="B32" s="131" t="s">
        <v>344</v>
      </c>
      <c r="C32" s="104" t="s">
        <v>142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55.956199213718108</v>
      </c>
      <c r="J32" s="79">
        <v>162.54026661614151</v>
      </c>
      <c r="K32" s="79">
        <v>0</v>
      </c>
      <c r="L32" s="79">
        <v>7.8704759157472148</v>
      </c>
      <c r="M32" s="79">
        <v>0</v>
      </c>
      <c r="N32" s="79">
        <v>0</v>
      </c>
      <c r="O32" s="79">
        <v>0</v>
      </c>
      <c r="P32" s="79">
        <v>1202.6079414333642</v>
      </c>
      <c r="Q32" s="79">
        <v>0</v>
      </c>
      <c r="R32" s="79">
        <v>0</v>
      </c>
      <c r="S32" s="79">
        <v>13.686887503230926</v>
      </c>
      <c r="T32" s="79">
        <v>0</v>
      </c>
      <c r="U32" s="79">
        <v>0</v>
      </c>
      <c r="V32" s="79">
        <v>2.5865569748496515</v>
      </c>
      <c r="W32" s="79">
        <v>0</v>
      </c>
      <c r="X32" s="79">
        <v>0</v>
      </c>
      <c r="Y32" s="79">
        <v>15087.636403822249</v>
      </c>
      <c r="Z32" s="79">
        <v>135.65765950770043</v>
      </c>
      <c r="AA32" s="79">
        <v>0</v>
      </c>
      <c r="AB32" s="79">
        <v>0</v>
      </c>
      <c r="AC32" s="79">
        <v>0</v>
      </c>
      <c r="AD32" s="79">
        <v>89.95468497645345</v>
      </c>
      <c r="AE32" s="79">
        <v>16.769806769668399</v>
      </c>
      <c r="AF32" s="79">
        <v>39.39309022063059</v>
      </c>
      <c r="AG32" s="79">
        <v>195.90646509781345</v>
      </c>
      <c r="AH32" s="79">
        <v>0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139">
        <v>0</v>
      </c>
      <c r="AV32" s="79">
        <v>0</v>
      </c>
      <c r="AW32" s="79">
        <v>8.5268489547369057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0</v>
      </c>
      <c r="BM32" s="79">
        <v>0</v>
      </c>
      <c r="BN32" s="79">
        <v>0</v>
      </c>
      <c r="BO32" s="79">
        <v>0</v>
      </c>
      <c r="BP32" s="125">
        <v>17019.093287006308</v>
      </c>
      <c r="BQ32" s="79">
        <v>29803.690333636387</v>
      </c>
      <c r="BR32" s="125">
        <v>46822.783620642695</v>
      </c>
      <c r="BS32" s="79">
        <v>14323.005746026116</v>
      </c>
      <c r="BT32" s="79">
        <v>4792.1654787301268</v>
      </c>
      <c r="BU32" s="127">
        <v>65937.954845398941</v>
      </c>
      <c r="BX32" s="84"/>
    </row>
    <row r="33" spans="1:76">
      <c r="A33" s="32" t="s">
        <v>466</v>
      </c>
      <c r="B33" s="131" t="s">
        <v>345</v>
      </c>
      <c r="C33" s="104" t="s">
        <v>143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57.035723253732002</v>
      </c>
      <c r="U33" s="79">
        <v>0</v>
      </c>
      <c r="V33" s="79">
        <v>1.1218806772163992</v>
      </c>
      <c r="W33" s="79">
        <v>0</v>
      </c>
      <c r="X33" s="79">
        <v>0</v>
      </c>
      <c r="Y33" s="79">
        <v>0</v>
      </c>
      <c r="Z33" s="79">
        <v>1948.4818010125853</v>
      </c>
      <c r="AA33" s="79">
        <v>0</v>
      </c>
      <c r="AB33" s="79">
        <v>0</v>
      </c>
      <c r="AC33" s="79">
        <v>0</v>
      </c>
      <c r="AD33" s="79">
        <v>3.9437182758786431</v>
      </c>
      <c r="AE33" s="79">
        <v>32.467764438298921</v>
      </c>
      <c r="AF33" s="79">
        <v>3.4312613370030847</v>
      </c>
      <c r="AG33" s="79">
        <v>2.2313824038744694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79">
        <v>3.3608702574116296</v>
      </c>
      <c r="AN33" s="79">
        <v>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139">
        <v>0</v>
      </c>
      <c r="AV33" s="79">
        <v>0</v>
      </c>
      <c r="AW33" s="79">
        <v>0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0</v>
      </c>
      <c r="BM33" s="79">
        <v>38.661655831509293</v>
      </c>
      <c r="BN33" s="79">
        <v>0</v>
      </c>
      <c r="BO33" s="79">
        <v>0</v>
      </c>
      <c r="BP33" s="125">
        <v>2090.7360574875097</v>
      </c>
      <c r="BQ33" s="79">
        <v>0</v>
      </c>
      <c r="BR33" s="125">
        <v>2090.7360574875097</v>
      </c>
      <c r="BS33" s="79">
        <v>0</v>
      </c>
      <c r="BT33" s="79">
        <v>34.095649387421211</v>
      </c>
      <c r="BU33" s="127">
        <v>2124.8317068749311</v>
      </c>
      <c r="BX33" s="84"/>
    </row>
    <row r="34" spans="1:76">
      <c r="A34" s="32" t="s">
        <v>467</v>
      </c>
      <c r="B34" s="131" t="s">
        <v>367</v>
      </c>
      <c r="C34" s="104" t="s">
        <v>53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2.2191841850633933</v>
      </c>
      <c r="AA34" s="79">
        <v>51865.523490707325</v>
      </c>
      <c r="AB34" s="79">
        <v>0</v>
      </c>
      <c r="AC34" s="79">
        <v>0</v>
      </c>
      <c r="AD34" s="79">
        <v>111.59557599979361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79">
        <v>0</v>
      </c>
      <c r="AN34" s="79">
        <v>0</v>
      </c>
      <c r="AO34" s="79">
        <v>0</v>
      </c>
      <c r="AP34" s="79">
        <v>0</v>
      </c>
      <c r="AQ34" s="79">
        <v>0</v>
      </c>
      <c r="AR34" s="79">
        <v>0</v>
      </c>
      <c r="AS34" s="79">
        <v>0</v>
      </c>
      <c r="AT34" s="79">
        <v>0</v>
      </c>
      <c r="AU34" s="139">
        <v>3.7684510727123466</v>
      </c>
      <c r="AV34" s="79">
        <v>0</v>
      </c>
      <c r="AW34" s="79">
        <v>0</v>
      </c>
      <c r="AX34" s="79">
        <v>0</v>
      </c>
      <c r="AY34" s="79">
        <v>0</v>
      </c>
      <c r="AZ34" s="79">
        <v>0</v>
      </c>
      <c r="BA34" s="79">
        <v>0</v>
      </c>
      <c r="BB34" s="79">
        <v>0</v>
      </c>
      <c r="BC34" s="79">
        <v>0</v>
      </c>
      <c r="BD34" s="79">
        <v>0</v>
      </c>
      <c r="BE34" s="79">
        <v>0</v>
      </c>
      <c r="BF34" s="79">
        <v>0</v>
      </c>
      <c r="BG34" s="79">
        <v>0</v>
      </c>
      <c r="BH34" s="79">
        <v>0</v>
      </c>
      <c r="BI34" s="79">
        <v>0</v>
      </c>
      <c r="BJ34" s="79">
        <v>0</v>
      </c>
      <c r="BK34" s="79">
        <v>0</v>
      </c>
      <c r="BL34" s="79">
        <v>0</v>
      </c>
      <c r="BM34" s="79">
        <v>0</v>
      </c>
      <c r="BN34" s="79">
        <v>0</v>
      </c>
      <c r="BO34" s="79">
        <v>0</v>
      </c>
      <c r="BP34" s="125">
        <v>51983.106701964898</v>
      </c>
      <c r="BQ34" s="79">
        <v>27499.805984223061</v>
      </c>
      <c r="BR34" s="125">
        <v>79482.912686187963</v>
      </c>
      <c r="BS34" s="79">
        <v>7593.3989821820342</v>
      </c>
      <c r="BT34" s="79">
        <v>19743.295706327579</v>
      </c>
      <c r="BU34" s="127">
        <v>106819.60737469757</v>
      </c>
      <c r="BX34" s="84"/>
    </row>
    <row r="35" spans="1:76">
      <c r="A35" s="32" t="s">
        <v>468</v>
      </c>
      <c r="B35" s="131" t="s">
        <v>346</v>
      </c>
      <c r="C35" s="104" t="s">
        <v>54</v>
      </c>
      <c r="D35" s="79">
        <v>0</v>
      </c>
      <c r="E35" s="79">
        <v>0</v>
      </c>
      <c r="F35" s="79">
        <v>0</v>
      </c>
      <c r="G35" s="79">
        <v>0</v>
      </c>
      <c r="H35" s="79">
        <v>3325.617443396226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12766.138226415094</v>
      </c>
      <c r="AC35" s="79">
        <v>0</v>
      </c>
      <c r="AD35" s="79">
        <v>61.032160377358494</v>
      </c>
      <c r="AE35" s="79">
        <v>0</v>
      </c>
      <c r="AF35" s="79">
        <v>0</v>
      </c>
      <c r="AG35" s="79">
        <v>0</v>
      </c>
      <c r="AH35" s="79">
        <v>0</v>
      </c>
      <c r="AI35" s="79">
        <v>0</v>
      </c>
      <c r="AJ35" s="79">
        <v>0</v>
      </c>
      <c r="AK35" s="79">
        <v>0</v>
      </c>
      <c r="AL35" s="79">
        <v>0</v>
      </c>
      <c r="AM35" s="79">
        <v>0</v>
      </c>
      <c r="AN35" s="79">
        <v>0</v>
      </c>
      <c r="AO35" s="79">
        <v>0</v>
      </c>
      <c r="AP35" s="79">
        <v>0</v>
      </c>
      <c r="AQ35" s="79">
        <v>0</v>
      </c>
      <c r="AR35" s="79">
        <v>0</v>
      </c>
      <c r="AS35" s="79">
        <v>0</v>
      </c>
      <c r="AT35" s="79">
        <v>0</v>
      </c>
      <c r="AU35" s="139">
        <v>0</v>
      </c>
      <c r="AV35" s="79">
        <v>0</v>
      </c>
      <c r="AW35" s="79">
        <v>0</v>
      </c>
      <c r="AX35" s="79">
        <v>0</v>
      </c>
      <c r="AY35" s="79">
        <v>0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79">
        <v>0</v>
      </c>
      <c r="BO35" s="79">
        <v>0</v>
      </c>
      <c r="BP35" s="125">
        <v>16152.787830188679</v>
      </c>
      <c r="BQ35" s="79">
        <v>0</v>
      </c>
      <c r="BR35" s="125">
        <v>16152.787830188679</v>
      </c>
      <c r="BS35" s="79">
        <v>1436.2508903365783</v>
      </c>
      <c r="BT35" s="79">
        <v>144.22869708132316</v>
      </c>
      <c r="BU35" s="127">
        <v>17733.267417606581</v>
      </c>
      <c r="BX35" s="84"/>
    </row>
    <row r="36" spans="1:76">
      <c r="A36" s="32" t="s">
        <v>469</v>
      </c>
      <c r="B36" s="131" t="s">
        <v>368</v>
      </c>
      <c r="C36" s="104" t="s">
        <v>55</v>
      </c>
      <c r="D36" s="79">
        <v>0</v>
      </c>
      <c r="E36" s="79">
        <v>0</v>
      </c>
      <c r="F36" s="79">
        <v>0</v>
      </c>
      <c r="G36" s="79">
        <v>0</v>
      </c>
      <c r="H36" s="79">
        <v>1.1467615309126595</v>
      </c>
      <c r="I36" s="79">
        <v>4.1818900000000001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1.2238235294117648</v>
      </c>
      <c r="R36" s="79">
        <v>18.023769999999999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  <c r="AC36" s="79">
        <v>18655.728834894653</v>
      </c>
      <c r="AD36" s="79">
        <v>192.70555019607843</v>
      </c>
      <c r="AE36" s="79">
        <v>0</v>
      </c>
      <c r="AF36" s="79">
        <v>285.20378352941179</v>
      </c>
      <c r="AG36" s="79">
        <v>0.94608000000000003</v>
      </c>
      <c r="AH36" s="79">
        <v>0</v>
      </c>
      <c r="AI36" s="79">
        <v>0</v>
      </c>
      <c r="AJ36" s="79">
        <v>0</v>
      </c>
      <c r="AK36" s="79">
        <v>1.8302450980392158</v>
      </c>
      <c r="AL36" s="79">
        <v>0</v>
      </c>
      <c r="AM36" s="79">
        <v>44.484862745098042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139">
        <v>0</v>
      </c>
      <c r="AV36" s="79">
        <v>0</v>
      </c>
      <c r="AW36" s="79">
        <v>0</v>
      </c>
      <c r="AX36" s="79">
        <v>0</v>
      </c>
      <c r="AY36" s="79">
        <v>84.885109999999997</v>
      </c>
      <c r="AZ36" s="79">
        <v>0</v>
      </c>
      <c r="BA36" s="79">
        <v>0</v>
      </c>
      <c r="BB36" s="79">
        <v>0</v>
      </c>
      <c r="BC36" s="79">
        <v>0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79">
        <v>89.227490196078435</v>
      </c>
      <c r="BJ36" s="79">
        <v>2.2813248282630028</v>
      </c>
      <c r="BK36" s="79">
        <v>25.179520000000004</v>
      </c>
      <c r="BL36" s="79">
        <v>0</v>
      </c>
      <c r="BM36" s="79">
        <v>0</v>
      </c>
      <c r="BN36" s="79">
        <v>0</v>
      </c>
      <c r="BO36" s="79">
        <v>0</v>
      </c>
      <c r="BP36" s="125">
        <v>19407.049046547949</v>
      </c>
      <c r="BQ36" s="79">
        <v>2777.1609036438776</v>
      </c>
      <c r="BR36" s="125">
        <v>22184.209950191827</v>
      </c>
      <c r="BS36" s="79">
        <v>4407.0860821741435</v>
      </c>
      <c r="BT36" s="79">
        <v>958.57638916371764</v>
      </c>
      <c r="BU36" s="127">
        <v>27549.87242152969</v>
      </c>
      <c r="BX36" s="84"/>
    </row>
    <row r="37" spans="1:76">
      <c r="A37" s="32" t="s">
        <v>470</v>
      </c>
      <c r="B37" s="131" t="s">
        <v>369</v>
      </c>
      <c r="C37" s="104" t="s">
        <v>56</v>
      </c>
      <c r="D37" s="79">
        <v>0</v>
      </c>
      <c r="E37" s="79">
        <v>0</v>
      </c>
      <c r="F37" s="79">
        <v>0</v>
      </c>
      <c r="G37" s="79">
        <v>1580.2503336604516</v>
      </c>
      <c r="H37" s="79">
        <v>184.29099116781163</v>
      </c>
      <c r="I37" s="79">
        <v>36.3370068694799</v>
      </c>
      <c r="J37" s="79">
        <v>99.29300294406282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222.38998037291466</v>
      </c>
      <c r="R37" s="79">
        <v>0</v>
      </c>
      <c r="S37" s="79">
        <v>256.51750736015708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753.71860647693825</v>
      </c>
      <c r="AA37" s="79">
        <v>3.4380961727183528</v>
      </c>
      <c r="AB37" s="79">
        <v>0</v>
      </c>
      <c r="AC37" s="79">
        <v>73.726928361138377</v>
      </c>
      <c r="AD37" s="79">
        <v>431312.93847890093</v>
      </c>
      <c r="AE37" s="79">
        <v>10.039685966633954</v>
      </c>
      <c r="AF37" s="79">
        <v>532.1274681059864</v>
      </c>
      <c r="AG37" s="79">
        <v>947.47223748773331</v>
      </c>
      <c r="AH37" s="79">
        <v>632.95703631010792</v>
      </c>
      <c r="AI37" s="79">
        <v>0</v>
      </c>
      <c r="AJ37" s="79">
        <v>0</v>
      </c>
      <c r="AK37" s="79">
        <v>18.747566241413153</v>
      </c>
      <c r="AL37" s="79">
        <v>0</v>
      </c>
      <c r="AM37" s="79">
        <v>1390.5077428851816</v>
      </c>
      <c r="AN37" s="79">
        <v>0</v>
      </c>
      <c r="AO37" s="79">
        <v>0</v>
      </c>
      <c r="AP37" s="79">
        <v>0</v>
      </c>
      <c r="AQ37" s="79">
        <v>0</v>
      </c>
      <c r="AR37" s="79">
        <v>0</v>
      </c>
      <c r="AS37" s="79">
        <v>0</v>
      </c>
      <c r="AT37" s="79">
        <v>0</v>
      </c>
      <c r="AU37" s="139">
        <v>15.289980372914622</v>
      </c>
      <c r="AV37" s="79">
        <v>114.4376153091266</v>
      </c>
      <c r="AW37" s="79">
        <v>1537.2619430814525</v>
      </c>
      <c r="AX37" s="79">
        <v>0</v>
      </c>
      <c r="AY37" s="79">
        <v>0</v>
      </c>
      <c r="AZ37" s="79">
        <v>4.1223356231599624</v>
      </c>
      <c r="BA37" s="79">
        <v>0</v>
      </c>
      <c r="BB37" s="79">
        <v>0</v>
      </c>
      <c r="BC37" s="79">
        <v>0</v>
      </c>
      <c r="BD37" s="79">
        <v>2100.0029146221787</v>
      </c>
      <c r="BE37" s="79">
        <v>34.682826300294408</v>
      </c>
      <c r="BF37" s="79">
        <v>0</v>
      </c>
      <c r="BG37" s="79">
        <v>40.227576054955861</v>
      </c>
      <c r="BH37" s="79">
        <v>0</v>
      </c>
      <c r="BI37" s="79">
        <v>5.5659568204121701</v>
      </c>
      <c r="BJ37" s="79">
        <v>0</v>
      </c>
      <c r="BK37" s="79">
        <v>0</v>
      </c>
      <c r="BL37" s="79">
        <v>91.167173699705629</v>
      </c>
      <c r="BM37" s="79">
        <v>0</v>
      </c>
      <c r="BN37" s="79">
        <v>0</v>
      </c>
      <c r="BO37" s="79">
        <v>0</v>
      </c>
      <c r="BP37" s="125">
        <v>441997.51099116792</v>
      </c>
      <c r="BQ37" s="79">
        <v>7394.6488503799073</v>
      </c>
      <c r="BR37" s="125">
        <v>449392.15984154784</v>
      </c>
      <c r="BS37" s="79">
        <v>0</v>
      </c>
      <c r="BT37" s="79">
        <v>7747.1919800380247</v>
      </c>
      <c r="BU37" s="127">
        <v>457139.35182158585</v>
      </c>
      <c r="BX37" s="84"/>
    </row>
    <row r="38" spans="1:76">
      <c r="A38" s="32" t="s">
        <v>471</v>
      </c>
      <c r="B38" s="131" t="s">
        <v>347</v>
      </c>
      <c r="C38" s="104" t="s">
        <v>57</v>
      </c>
      <c r="D38" s="79">
        <v>0</v>
      </c>
      <c r="E38" s="79">
        <v>0</v>
      </c>
      <c r="F38" s="79">
        <v>0</v>
      </c>
      <c r="G38" s="79">
        <v>0.58909803921568626</v>
      </c>
      <c r="H38" s="79">
        <v>0</v>
      </c>
      <c r="I38" s="79">
        <v>0</v>
      </c>
      <c r="J38" s="79">
        <v>20.027588235294115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61.184156862745091</v>
      </c>
      <c r="AA38" s="79">
        <v>0</v>
      </c>
      <c r="AB38" s="79">
        <v>0</v>
      </c>
      <c r="AC38" s="79">
        <v>0.17142156862745098</v>
      </c>
      <c r="AD38" s="79">
        <v>2.5557058823529415</v>
      </c>
      <c r="AE38" s="79">
        <v>32131.618627450978</v>
      </c>
      <c r="AF38" s="79">
        <v>167.47699999999998</v>
      </c>
      <c r="AG38" s="79">
        <v>3866.6063529411763</v>
      </c>
      <c r="AH38" s="79">
        <v>318.77682352941173</v>
      </c>
      <c r="AI38" s="79">
        <v>0</v>
      </c>
      <c r="AJ38" s="79">
        <v>0</v>
      </c>
      <c r="AK38" s="79">
        <v>0</v>
      </c>
      <c r="AL38" s="79">
        <v>0</v>
      </c>
      <c r="AM38" s="79">
        <v>22.983058823529412</v>
      </c>
      <c r="AN38" s="79">
        <v>0</v>
      </c>
      <c r="AO38" s="79">
        <v>0</v>
      </c>
      <c r="AP38" s="79">
        <v>0</v>
      </c>
      <c r="AQ38" s="79">
        <v>1.6489705882352941</v>
      </c>
      <c r="AR38" s="79">
        <v>0</v>
      </c>
      <c r="AS38" s="79">
        <v>0</v>
      </c>
      <c r="AT38" s="79">
        <v>0</v>
      </c>
      <c r="AU38" s="139">
        <v>0.19998039215686275</v>
      </c>
      <c r="AV38" s="79">
        <v>0</v>
      </c>
      <c r="AW38" s="79">
        <v>0</v>
      </c>
      <c r="AX38" s="79">
        <v>0</v>
      </c>
      <c r="AY38" s="79">
        <v>0</v>
      </c>
      <c r="AZ38" s="79">
        <v>0</v>
      </c>
      <c r="BA38" s="79">
        <v>0</v>
      </c>
      <c r="BB38" s="79">
        <v>0</v>
      </c>
      <c r="BC38" s="79">
        <v>0</v>
      </c>
      <c r="BD38" s="79">
        <v>0</v>
      </c>
      <c r="BE38" s="79">
        <v>0</v>
      </c>
      <c r="BF38" s="79">
        <v>0</v>
      </c>
      <c r="BG38" s="79">
        <v>10.240088235294115</v>
      </c>
      <c r="BH38" s="79">
        <v>0</v>
      </c>
      <c r="BI38" s="79">
        <v>0</v>
      </c>
      <c r="BJ38" s="79">
        <v>0</v>
      </c>
      <c r="BK38" s="79">
        <v>0</v>
      </c>
      <c r="BL38" s="79">
        <v>41.45989215686275</v>
      </c>
      <c r="BM38" s="79">
        <v>0</v>
      </c>
      <c r="BN38" s="79">
        <v>0</v>
      </c>
      <c r="BO38" s="79">
        <v>0</v>
      </c>
      <c r="BP38" s="125">
        <v>36645.538764705874</v>
      </c>
      <c r="BQ38" s="79">
        <v>204.4828652524028</v>
      </c>
      <c r="BR38" s="125">
        <v>36850.021629958275</v>
      </c>
      <c r="BS38" s="79">
        <v>-775.97564577589969</v>
      </c>
      <c r="BT38" s="79">
        <v>550.51424056217479</v>
      </c>
      <c r="BU38" s="127">
        <v>36624.560224744549</v>
      </c>
      <c r="BX38" s="84"/>
    </row>
    <row r="39" spans="1:76">
      <c r="A39" s="32" t="s">
        <v>472</v>
      </c>
      <c r="B39" s="131" t="s">
        <v>370</v>
      </c>
      <c r="C39" s="104" t="s">
        <v>58</v>
      </c>
      <c r="D39" s="79">
        <v>0</v>
      </c>
      <c r="E39" s="79">
        <v>0</v>
      </c>
      <c r="F39" s="79">
        <v>29.322009615384616</v>
      </c>
      <c r="G39" s="79">
        <v>0</v>
      </c>
      <c r="H39" s="79">
        <v>806.40170192307698</v>
      </c>
      <c r="I39" s="79">
        <v>648.602125</v>
      </c>
      <c r="J39" s="79">
        <v>155.86574999999999</v>
      </c>
      <c r="K39" s="79">
        <v>0</v>
      </c>
      <c r="L39" s="79">
        <v>0</v>
      </c>
      <c r="M39" s="79">
        <v>299.72599038461539</v>
      </c>
      <c r="N39" s="79">
        <v>0</v>
      </c>
      <c r="O39" s="79">
        <v>0</v>
      </c>
      <c r="P39" s="79">
        <v>0</v>
      </c>
      <c r="Q39" s="79">
        <v>35.897096153846149</v>
      </c>
      <c r="R39" s="79">
        <v>0</v>
      </c>
      <c r="S39" s="79">
        <v>359.07700961538461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114.60475961538462</v>
      </c>
      <c r="Z39" s="79">
        <v>52.365384615384613</v>
      </c>
      <c r="AA39" s="79">
        <v>0</v>
      </c>
      <c r="AB39" s="79">
        <v>0</v>
      </c>
      <c r="AC39" s="79">
        <v>7.0005192307692301</v>
      </c>
      <c r="AD39" s="79">
        <v>1494.7549230769232</v>
      </c>
      <c r="AE39" s="79">
        <v>1094.6268557692308</v>
      </c>
      <c r="AF39" s="79">
        <v>140987.54183653847</v>
      </c>
      <c r="AG39" s="79">
        <v>7137.7628076923083</v>
      </c>
      <c r="AH39" s="79">
        <v>1449.5743557692308</v>
      </c>
      <c r="AI39" s="79">
        <v>0</v>
      </c>
      <c r="AJ39" s="79">
        <v>0</v>
      </c>
      <c r="AK39" s="79">
        <v>68.789240384615383</v>
      </c>
      <c r="AL39" s="79">
        <v>0</v>
      </c>
      <c r="AM39" s="79">
        <v>12.676278846153847</v>
      </c>
      <c r="AN39" s="79">
        <v>69.438336538461527</v>
      </c>
      <c r="AO39" s="79">
        <v>23.879807692307693</v>
      </c>
      <c r="AP39" s="79">
        <v>1.727826923076923</v>
      </c>
      <c r="AQ39" s="79">
        <v>0</v>
      </c>
      <c r="AR39" s="79">
        <v>0</v>
      </c>
      <c r="AS39" s="79">
        <v>0</v>
      </c>
      <c r="AT39" s="79">
        <v>0</v>
      </c>
      <c r="AU39" s="139">
        <v>0</v>
      </c>
      <c r="AV39" s="79">
        <v>0</v>
      </c>
      <c r="AW39" s="79">
        <v>0</v>
      </c>
      <c r="AX39" s="79">
        <v>0</v>
      </c>
      <c r="AY39" s="79">
        <v>0</v>
      </c>
      <c r="AZ39" s="79">
        <v>0</v>
      </c>
      <c r="BA39" s="79">
        <v>0</v>
      </c>
      <c r="BB39" s="79">
        <v>0</v>
      </c>
      <c r="BC39" s="79">
        <v>0</v>
      </c>
      <c r="BD39" s="79">
        <v>0</v>
      </c>
      <c r="BE39" s="79">
        <v>344.4647307692307</v>
      </c>
      <c r="BF39" s="79">
        <v>2.2666730769230772</v>
      </c>
      <c r="BG39" s="79">
        <v>6.8443076923076926</v>
      </c>
      <c r="BH39" s="79">
        <v>2.6426442307692306</v>
      </c>
      <c r="BI39" s="79">
        <v>4.2948269230769229</v>
      </c>
      <c r="BJ39" s="79">
        <v>0</v>
      </c>
      <c r="BK39" s="79">
        <v>0</v>
      </c>
      <c r="BL39" s="79">
        <v>0</v>
      </c>
      <c r="BM39" s="79">
        <v>0</v>
      </c>
      <c r="BN39" s="79">
        <v>0</v>
      </c>
      <c r="BO39" s="79">
        <v>0</v>
      </c>
      <c r="BP39" s="125">
        <v>155210.14779807697</v>
      </c>
      <c r="BQ39" s="79">
        <v>106.10785143586935</v>
      </c>
      <c r="BR39" s="125">
        <v>155316.25564951284</v>
      </c>
      <c r="BS39" s="79">
        <v>-162046.2129914352</v>
      </c>
      <c r="BT39" s="79">
        <v>7951.4775923359084</v>
      </c>
      <c r="BU39" s="127">
        <v>1221.5202504135377</v>
      </c>
      <c r="BX39" s="84"/>
    </row>
    <row r="40" spans="1:76">
      <c r="A40" s="32" t="s">
        <v>473</v>
      </c>
      <c r="B40" s="131" t="s">
        <v>371</v>
      </c>
      <c r="C40" s="104" t="s">
        <v>59</v>
      </c>
      <c r="D40" s="79">
        <v>0</v>
      </c>
      <c r="E40" s="79">
        <v>0</v>
      </c>
      <c r="F40" s="79">
        <v>0</v>
      </c>
      <c r="G40" s="79">
        <v>111.94164107485605</v>
      </c>
      <c r="H40" s="79">
        <v>220.86670825335892</v>
      </c>
      <c r="I40" s="79">
        <v>38.922648752399226</v>
      </c>
      <c r="J40" s="79">
        <v>61.566737044145867</v>
      </c>
      <c r="K40" s="79">
        <v>0</v>
      </c>
      <c r="L40" s="79">
        <v>3.3403166986564297</v>
      </c>
      <c r="M40" s="79">
        <v>0</v>
      </c>
      <c r="N40" s="79">
        <v>0</v>
      </c>
      <c r="O40" s="79">
        <v>0</v>
      </c>
      <c r="P40" s="79">
        <v>0</v>
      </c>
      <c r="Q40" s="79">
        <v>179.29883877159307</v>
      </c>
      <c r="R40" s="79">
        <v>0</v>
      </c>
      <c r="S40" s="79">
        <v>66.443877159309025</v>
      </c>
      <c r="T40" s="79">
        <v>0</v>
      </c>
      <c r="U40" s="79">
        <v>0</v>
      </c>
      <c r="V40" s="79">
        <v>0</v>
      </c>
      <c r="W40" s="79">
        <v>0</v>
      </c>
      <c r="X40" s="79">
        <v>1.9976967370441459</v>
      </c>
      <c r="Y40" s="79">
        <v>6.581631477927063</v>
      </c>
      <c r="Z40" s="79">
        <v>25.051113243761996</v>
      </c>
      <c r="AA40" s="79">
        <v>9.1679942418426101</v>
      </c>
      <c r="AB40" s="79">
        <v>0</v>
      </c>
      <c r="AC40" s="79">
        <v>2.0957677543186182</v>
      </c>
      <c r="AD40" s="79">
        <v>0</v>
      </c>
      <c r="AE40" s="79">
        <v>67.695067178502867</v>
      </c>
      <c r="AF40" s="79">
        <v>609.37295585412664</v>
      </c>
      <c r="AG40" s="79">
        <v>85958.008742802296</v>
      </c>
      <c r="AH40" s="79">
        <v>695.90061420345489</v>
      </c>
      <c r="AI40" s="79">
        <v>0</v>
      </c>
      <c r="AJ40" s="79">
        <v>0</v>
      </c>
      <c r="AK40" s="79">
        <v>14.594932821497119</v>
      </c>
      <c r="AL40" s="79">
        <v>12.257399232245682</v>
      </c>
      <c r="AM40" s="79">
        <v>0</v>
      </c>
      <c r="AN40" s="79">
        <v>12.07546065259117</v>
      </c>
      <c r="AO40" s="79">
        <v>0.41228406909788867</v>
      </c>
      <c r="AP40" s="79">
        <v>0</v>
      </c>
      <c r="AQ40" s="79">
        <v>4.0840403071017271</v>
      </c>
      <c r="AR40" s="79">
        <v>0</v>
      </c>
      <c r="AS40" s="79">
        <v>0</v>
      </c>
      <c r="AT40" s="79">
        <v>0</v>
      </c>
      <c r="AU40" s="139">
        <v>0</v>
      </c>
      <c r="AV40" s="79">
        <v>2.7468809980806141</v>
      </c>
      <c r="AW40" s="79">
        <v>0</v>
      </c>
      <c r="AX40" s="79">
        <v>0</v>
      </c>
      <c r="AY40" s="79">
        <v>3.1359117082533587</v>
      </c>
      <c r="AZ40" s="79">
        <v>85.503166986564295</v>
      </c>
      <c r="BA40" s="79">
        <v>0</v>
      </c>
      <c r="BB40" s="79">
        <v>0</v>
      </c>
      <c r="BC40" s="79">
        <v>0</v>
      </c>
      <c r="BD40" s="79">
        <v>0</v>
      </c>
      <c r="BE40" s="79">
        <v>44.378761996161224</v>
      </c>
      <c r="BF40" s="79">
        <v>3.8763627639155471</v>
      </c>
      <c r="BG40" s="79">
        <v>77.423819577735117</v>
      </c>
      <c r="BH40" s="79">
        <v>0</v>
      </c>
      <c r="BI40" s="79">
        <v>6.0142898272552774</v>
      </c>
      <c r="BJ40" s="79">
        <v>10.709452975047984</v>
      </c>
      <c r="BK40" s="79">
        <v>0</v>
      </c>
      <c r="BL40" s="79">
        <v>0</v>
      </c>
      <c r="BM40" s="79">
        <v>0</v>
      </c>
      <c r="BN40" s="79">
        <v>0</v>
      </c>
      <c r="BO40" s="79">
        <v>0</v>
      </c>
      <c r="BP40" s="125">
        <v>88335.465115163126</v>
      </c>
      <c r="BQ40" s="79">
        <v>0</v>
      </c>
      <c r="BR40" s="125">
        <v>88335.465115163126</v>
      </c>
      <c r="BS40" s="79">
        <v>-89721.683981929251</v>
      </c>
      <c r="BT40" s="79">
        <v>3468.3359197990226</v>
      </c>
      <c r="BU40" s="127">
        <v>2082.1170530328964</v>
      </c>
      <c r="BX40" s="84"/>
    </row>
    <row r="41" spans="1:76">
      <c r="A41" s="32" t="s">
        <v>474</v>
      </c>
      <c r="B41" s="131" t="s">
        <v>372</v>
      </c>
      <c r="C41" s="104" t="s">
        <v>60</v>
      </c>
      <c r="D41" s="79">
        <v>0</v>
      </c>
      <c r="E41" s="79">
        <v>0</v>
      </c>
      <c r="F41" s="79">
        <v>0</v>
      </c>
      <c r="G41" s="79">
        <v>128.7335238095238</v>
      </c>
      <c r="H41" s="79">
        <v>4.6913904761904766</v>
      </c>
      <c r="I41" s="79">
        <v>0</v>
      </c>
      <c r="J41" s="79">
        <v>2.1741333333333337</v>
      </c>
      <c r="K41" s="79">
        <v>0</v>
      </c>
      <c r="L41" s="79">
        <v>4.6676666666666664</v>
      </c>
      <c r="M41" s="79">
        <v>0</v>
      </c>
      <c r="N41" s="79">
        <v>0</v>
      </c>
      <c r="O41" s="79">
        <v>0</v>
      </c>
      <c r="P41" s="79">
        <v>0</v>
      </c>
      <c r="Q41" s="79">
        <v>2.1307047619047617</v>
      </c>
      <c r="R41" s="79">
        <v>0</v>
      </c>
      <c r="S41" s="79">
        <v>5.302085714285715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5.2289714285714286</v>
      </c>
      <c r="AA41" s="79">
        <v>0</v>
      </c>
      <c r="AB41" s="79">
        <v>0</v>
      </c>
      <c r="AC41" s="79">
        <v>0.75290476190476185</v>
      </c>
      <c r="AD41" s="79">
        <v>1756.3291714285715</v>
      </c>
      <c r="AE41" s="79">
        <v>142.53404761904761</v>
      </c>
      <c r="AF41" s="79">
        <v>10078.780780952382</v>
      </c>
      <c r="AG41" s="79">
        <v>21050.781323809522</v>
      </c>
      <c r="AH41" s="79">
        <v>46293.93879047619</v>
      </c>
      <c r="AI41" s="79">
        <v>0</v>
      </c>
      <c r="AJ41" s="79">
        <v>0</v>
      </c>
      <c r="AK41" s="79">
        <v>142.8541238095238</v>
      </c>
      <c r="AL41" s="79">
        <v>0</v>
      </c>
      <c r="AM41" s="79">
        <v>103.28941904761903</v>
      </c>
      <c r="AN41" s="79">
        <v>0</v>
      </c>
      <c r="AO41" s="79">
        <v>0</v>
      </c>
      <c r="AP41" s="79">
        <v>0</v>
      </c>
      <c r="AQ41" s="79">
        <v>0</v>
      </c>
      <c r="AR41" s="79">
        <v>0</v>
      </c>
      <c r="AS41" s="79">
        <v>0</v>
      </c>
      <c r="AT41" s="79">
        <v>0</v>
      </c>
      <c r="AU41" s="139">
        <v>51.469257142857145</v>
      </c>
      <c r="AV41" s="79">
        <v>57.495780952380947</v>
      </c>
      <c r="AW41" s="79">
        <v>0</v>
      </c>
      <c r="AX41" s="79">
        <v>0</v>
      </c>
      <c r="AY41" s="79">
        <v>0</v>
      </c>
      <c r="AZ41" s="79">
        <v>0</v>
      </c>
      <c r="BA41" s="79">
        <v>12.380561904761905</v>
      </c>
      <c r="BB41" s="79">
        <v>0</v>
      </c>
      <c r="BC41" s="79">
        <v>0</v>
      </c>
      <c r="BD41" s="79">
        <v>37.258019047619044</v>
      </c>
      <c r="BE41" s="79">
        <v>138.36760952380953</v>
      </c>
      <c r="BF41" s="79">
        <v>55.705342857142853</v>
      </c>
      <c r="BG41" s="79">
        <v>0</v>
      </c>
      <c r="BH41" s="79">
        <v>0</v>
      </c>
      <c r="BI41" s="79">
        <v>0</v>
      </c>
      <c r="BJ41" s="79">
        <v>218.87604761904763</v>
      </c>
      <c r="BK41" s="79">
        <v>0.16</v>
      </c>
      <c r="BL41" s="79">
        <v>9.6500571428571433</v>
      </c>
      <c r="BM41" s="79">
        <v>0</v>
      </c>
      <c r="BN41" s="79">
        <v>0</v>
      </c>
      <c r="BO41" s="79">
        <v>0</v>
      </c>
      <c r="BP41" s="125">
        <v>80303.551714285713</v>
      </c>
      <c r="BQ41" s="79">
        <v>26295.583402656546</v>
      </c>
      <c r="BR41" s="125">
        <v>106599.13511694226</v>
      </c>
      <c r="BS41" s="79">
        <v>-66574.07813332291</v>
      </c>
      <c r="BT41" s="79">
        <v>481.22631705500271</v>
      </c>
      <c r="BU41" s="127">
        <v>40506.283300674346</v>
      </c>
      <c r="BX41" s="84"/>
    </row>
    <row r="42" spans="1:76">
      <c r="A42" s="32" t="s">
        <v>475</v>
      </c>
      <c r="B42" s="13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2194.3383295698441</v>
      </c>
      <c r="AJ42" s="79">
        <v>0</v>
      </c>
      <c r="AK42" s="79">
        <v>22.041367390233948</v>
      </c>
      <c r="AL42" s="79">
        <v>0</v>
      </c>
      <c r="AM42" s="79">
        <v>0.5147115211379889</v>
      </c>
      <c r="AN42" s="79">
        <v>0</v>
      </c>
      <c r="AO42" s="79">
        <v>0</v>
      </c>
      <c r="AP42" s="79">
        <v>0</v>
      </c>
      <c r="AQ42" s="79">
        <v>0</v>
      </c>
      <c r="AR42" s="79">
        <v>0</v>
      </c>
      <c r="AS42" s="79">
        <v>0</v>
      </c>
      <c r="AT42" s="79">
        <v>0</v>
      </c>
      <c r="AU42" s="139">
        <v>0</v>
      </c>
      <c r="AV42" s="79">
        <v>0</v>
      </c>
      <c r="AW42" s="79">
        <v>2.2154749671484018</v>
      </c>
      <c r="AX42" s="79">
        <v>0</v>
      </c>
      <c r="AY42" s="79">
        <v>0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0</v>
      </c>
      <c r="BM42" s="79">
        <v>5.7585299911265935</v>
      </c>
      <c r="BN42" s="79">
        <v>0</v>
      </c>
      <c r="BO42" s="79">
        <v>0</v>
      </c>
      <c r="BP42" s="125">
        <v>2224.8684134394912</v>
      </c>
      <c r="BQ42" s="79">
        <v>21468.287749413132</v>
      </c>
      <c r="BR42" s="125">
        <v>23693.156162852621</v>
      </c>
      <c r="BS42" s="79">
        <v>-6849.7888027243062</v>
      </c>
      <c r="BT42" s="79">
        <v>42.975025659481851</v>
      </c>
      <c r="BU42" s="127">
        <v>16886.342385787797</v>
      </c>
      <c r="BX42" s="84"/>
    </row>
    <row r="43" spans="1:76">
      <c r="A43" s="32" t="s">
        <v>476</v>
      </c>
      <c r="B43" s="13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</v>
      </c>
      <c r="H43" s="79">
        <v>2.2798990936012289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80.209791366906387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6098.1253809006121</v>
      </c>
      <c r="AK43" s="79">
        <v>1138.98132547404</v>
      </c>
      <c r="AL43" s="79">
        <v>0</v>
      </c>
      <c r="AM43" s="79">
        <v>0</v>
      </c>
      <c r="AN43" s="79">
        <v>0</v>
      </c>
      <c r="AO43" s="79">
        <v>0</v>
      </c>
      <c r="AP43" s="79">
        <v>13.469538271256074</v>
      </c>
      <c r="AQ43" s="79">
        <v>0</v>
      </c>
      <c r="AR43" s="79">
        <v>0</v>
      </c>
      <c r="AS43" s="79">
        <v>0</v>
      </c>
      <c r="AT43" s="79">
        <v>0</v>
      </c>
      <c r="AU43" s="139">
        <v>0</v>
      </c>
      <c r="AV43" s="79">
        <v>0</v>
      </c>
      <c r="AW43" s="79">
        <v>0</v>
      </c>
      <c r="AX43" s="79">
        <v>0</v>
      </c>
      <c r="AY43" s="79">
        <v>0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0</v>
      </c>
      <c r="BM43" s="79">
        <v>0</v>
      </c>
      <c r="BN43" s="79">
        <v>0</v>
      </c>
      <c r="BO43" s="79">
        <v>0</v>
      </c>
      <c r="BP43" s="125">
        <v>7333.065935106416</v>
      </c>
      <c r="BQ43" s="79">
        <v>6670.8101605626016</v>
      </c>
      <c r="BR43" s="125">
        <v>14003.876095669017</v>
      </c>
      <c r="BS43" s="79">
        <v>-223.6755747491182</v>
      </c>
      <c r="BT43" s="79">
        <v>1.7551734654271094</v>
      </c>
      <c r="BU43" s="127">
        <v>13781.955694385326</v>
      </c>
      <c r="BX43" s="84"/>
    </row>
    <row r="44" spans="1:76">
      <c r="A44" s="32" t="s">
        <v>477</v>
      </c>
      <c r="B44" s="131" t="s">
        <v>375</v>
      </c>
      <c r="C44" s="104" t="s">
        <v>146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0.34731921415398692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>
        <v>1.373625194919059</v>
      </c>
      <c r="AE44" s="79">
        <v>0</v>
      </c>
      <c r="AF44" s="79">
        <v>0</v>
      </c>
      <c r="AG44" s="79">
        <v>0</v>
      </c>
      <c r="AH44" s="79">
        <v>484.50142378280623</v>
      </c>
      <c r="AI44" s="79">
        <v>65.854507464329842</v>
      </c>
      <c r="AJ44" s="79">
        <v>0</v>
      </c>
      <c r="AK44" s="79">
        <v>29568.57935858424</v>
      </c>
      <c r="AL44" s="79">
        <v>0</v>
      </c>
      <c r="AM44" s="79">
        <v>60.744157338592139</v>
      </c>
      <c r="AN44" s="79">
        <v>0</v>
      </c>
      <c r="AO44" s="79">
        <v>0</v>
      </c>
      <c r="AP44" s="79">
        <v>0</v>
      </c>
      <c r="AQ44" s="79">
        <v>0</v>
      </c>
      <c r="AR44" s="79">
        <v>0</v>
      </c>
      <c r="AS44" s="79">
        <v>0</v>
      </c>
      <c r="AT44" s="79">
        <v>0</v>
      </c>
      <c r="AU44" s="139">
        <v>0</v>
      </c>
      <c r="AV44" s="79">
        <v>0</v>
      </c>
      <c r="AW44" s="79">
        <v>0</v>
      </c>
      <c r="AX44" s="79">
        <v>0</v>
      </c>
      <c r="AY44" s="79">
        <v>0</v>
      </c>
      <c r="AZ44" s="79">
        <v>0</v>
      </c>
      <c r="BA44" s="79">
        <v>0</v>
      </c>
      <c r="BB44" s="79">
        <v>0</v>
      </c>
      <c r="BC44" s="79">
        <v>0</v>
      </c>
      <c r="BD44" s="79">
        <v>0</v>
      </c>
      <c r="BE44" s="79">
        <v>162.49102431664451</v>
      </c>
      <c r="BF44" s="79">
        <v>0</v>
      </c>
      <c r="BG44" s="79">
        <v>33.761401804257169</v>
      </c>
      <c r="BH44" s="79">
        <v>0</v>
      </c>
      <c r="BI44" s="79">
        <v>0</v>
      </c>
      <c r="BJ44" s="79">
        <v>0</v>
      </c>
      <c r="BK44" s="79">
        <v>0</v>
      </c>
      <c r="BL44" s="79">
        <v>0</v>
      </c>
      <c r="BM44" s="79">
        <v>184.6902881079038</v>
      </c>
      <c r="BN44" s="79">
        <v>0</v>
      </c>
      <c r="BO44" s="79">
        <v>0</v>
      </c>
      <c r="BP44" s="125">
        <v>30562.343105807849</v>
      </c>
      <c r="BQ44" s="79">
        <v>3377.6116475642912</v>
      </c>
      <c r="BR44" s="125">
        <v>33939.954753372142</v>
      </c>
      <c r="BS44" s="79">
        <v>0</v>
      </c>
      <c r="BT44" s="79">
        <v>207.21576241723938</v>
      </c>
      <c r="BU44" s="127">
        <v>34147.170515789381</v>
      </c>
      <c r="BX44" s="84"/>
    </row>
    <row r="45" spans="1:76">
      <c r="A45" s="32" t="s">
        <v>478</v>
      </c>
      <c r="B45" s="132" t="s">
        <v>376</v>
      </c>
      <c r="C45" s="86" t="s">
        <v>61</v>
      </c>
      <c r="D45" s="79">
        <v>0</v>
      </c>
      <c r="E45" s="79">
        <v>0</v>
      </c>
      <c r="F45" s="79">
        <v>0</v>
      </c>
      <c r="G45" s="79">
        <v>0</v>
      </c>
      <c r="H45" s="79">
        <v>750.329749478596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119.35398991706093</v>
      </c>
      <c r="AE45" s="79">
        <v>0</v>
      </c>
      <c r="AF45" s="79">
        <v>0</v>
      </c>
      <c r="AG45" s="79">
        <v>1.740159998790763</v>
      </c>
      <c r="AH45" s="79">
        <v>11.862349991756854</v>
      </c>
      <c r="AI45" s="79">
        <v>0</v>
      </c>
      <c r="AJ45" s="79">
        <v>0</v>
      </c>
      <c r="AK45" s="79">
        <v>0</v>
      </c>
      <c r="AL45" s="79">
        <v>10371.20538279305</v>
      </c>
      <c r="AM45" s="79">
        <v>14.367809990015811</v>
      </c>
      <c r="AN45" s="79">
        <v>2.7961399980569626</v>
      </c>
      <c r="AO45" s="79">
        <v>2.2976599984033563</v>
      </c>
      <c r="AP45" s="79">
        <v>0</v>
      </c>
      <c r="AQ45" s="79">
        <v>0</v>
      </c>
      <c r="AR45" s="79">
        <v>0</v>
      </c>
      <c r="AS45" s="79">
        <v>0</v>
      </c>
      <c r="AT45" s="79">
        <v>0</v>
      </c>
      <c r="AU45" s="139">
        <v>0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0</v>
      </c>
      <c r="BB45" s="79">
        <v>0</v>
      </c>
      <c r="BC45" s="79">
        <v>27.447499980926736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79">
        <v>0</v>
      </c>
      <c r="BO45" s="79">
        <v>0</v>
      </c>
      <c r="BP45" s="125">
        <v>11301.400742146658</v>
      </c>
      <c r="BQ45" s="79">
        <v>317.43239952672883</v>
      </c>
      <c r="BR45" s="125">
        <v>11618.833141673387</v>
      </c>
      <c r="BS45" s="79">
        <v>315.17934711682761</v>
      </c>
      <c r="BT45" s="79">
        <v>44.046028366014042</v>
      </c>
      <c r="BU45" s="127">
        <v>11978.058517156229</v>
      </c>
      <c r="BX45" s="84"/>
    </row>
    <row r="46" spans="1:76">
      <c r="A46" s="32" t="s">
        <v>479</v>
      </c>
      <c r="B46" s="132" t="s">
        <v>377</v>
      </c>
      <c r="C46" s="86" t="s">
        <v>62</v>
      </c>
      <c r="D46" s="79">
        <v>3101.1128482491563</v>
      </c>
      <c r="E46" s="79">
        <v>0</v>
      </c>
      <c r="F46" s="79">
        <v>1019.5479758289189</v>
      </c>
      <c r="G46" s="79">
        <v>14.580427479375956</v>
      </c>
      <c r="H46" s="79">
        <v>276.21195296692463</v>
      </c>
      <c r="I46" s="79">
        <v>4.1422508068755555</v>
      </c>
      <c r="J46" s="79">
        <v>20.781062574235317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33.185570220920312</v>
      </c>
      <c r="R46" s="79">
        <v>0</v>
      </c>
      <c r="S46" s="79">
        <v>19.637663817664524</v>
      </c>
      <c r="T46" s="79">
        <v>0</v>
      </c>
      <c r="U46" s="79">
        <v>0</v>
      </c>
      <c r="V46" s="79">
        <v>0</v>
      </c>
      <c r="W46" s="79">
        <v>0</v>
      </c>
      <c r="X46" s="79">
        <v>7.4670682915343285</v>
      </c>
      <c r="Y46" s="79">
        <v>3.9798083948831486</v>
      </c>
      <c r="Z46" s="79">
        <v>2.5760683197972605</v>
      </c>
      <c r="AA46" s="79">
        <v>0</v>
      </c>
      <c r="AB46" s="79">
        <v>0</v>
      </c>
      <c r="AC46" s="79">
        <v>66.542732239739095</v>
      </c>
      <c r="AD46" s="79">
        <v>2488.7357608892926</v>
      </c>
      <c r="AE46" s="79">
        <v>2.8554519668529625</v>
      </c>
      <c r="AF46" s="79">
        <v>434.30983840202418</v>
      </c>
      <c r="AG46" s="79">
        <v>447.3800627089538</v>
      </c>
      <c r="AH46" s="79">
        <v>128.76413661962914</v>
      </c>
      <c r="AI46" s="79">
        <v>0</v>
      </c>
      <c r="AJ46" s="79">
        <v>0</v>
      </c>
      <c r="AK46" s="79">
        <v>1.1571815383977049</v>
      </c>
      <c r="AL46" s="79">
        <v>0</v>
      </c>
      <c r="AM46" s="79">
        <v>80453.36467815502</v>
      </c>
      <c r="AN46" s="79">
        <v>0</v>
      </c>
      <c r="AO46" s="79">
        <v>14.02237305208288</v>
      </c>
      <c r="AP46" s="79">
        <v>1.8686988586991837</v>
      </c>
      <c r="AQ46" s="79">
        <v>10.346822011267584</v>
      </c>
      <c r="AR46" s="79">
        <v>0</v>
      </c>
      <c r="AS46" s="79">
        <v>0</v>
      </c>
      <c r="AT46" s="79">
        <v>0</v>
      </c>
      <c r="AU46" s="139">
        <v>55.871694640055722</v>
      </c>
      <c r="AV46" s="79">
        <v>142.68410185011749</v>
      </c>
      <c r="AW46" s="79">
        <v>18.861139693486781</v>
      </c>
      <c r="AX46" s="79">
        <v>0</v>
      </c>
      <c r="AY46" s="79">
        <v>0</v>
      </c>
      <c r="AZ46" s="79">
        <v>19.330917782222798</v>
      </c>
      <c r="BA46" s="79">
        <v>8.157294133012126</v>
      </c>
      <c r="BB46" s="79">
        <v>0</v>
      </c>
      <c r="BC46" s="79">
        <v>152.95378431345299</v>
      </c>
      <c r="BD46" s="79">
        <v>74.587390978677092</v>
      </c>
      <c r="BE46" s="79">
        <v>10.883007005721907</v>
      </c>
      <c r="BF46" s="79">
        <v>62.212760872723308</v>
      </c>
      <c r="BG46" s="79">
        <v>89.420296018893026</v>
      </c>
      <c r="BH46" s="79">
        <v>2.480196430351834</v>
      </c>
      <c r="BI46" s="79">
        <v>15.246604203583601</v>
      </c>
      <c r="BJ46" s="79">
        <v>0.93542648310415466</v>
      </c>
      <c r="BK46" s="79">
        <v>0</v>
      </c>
      <c r="BL46" s="79">
        <v>7.9736637412156597</v>
      </c>
      <c r="BM46" s="79">
        <v>39.809001807607885</v>
      </c>
      <c r="BN46" s="79">
        <v>0</v>
      </c>
      <c r="BO46" s="79">
        <v>0</v>
      </c>
      <c r="BP46" s="125">
        <v>89253.977713346438</v>
      </c>
      <c r="BQ46" s="79">
        <v>45887.664795697579</v>
      </c>
      <c r="BR46" s="125">
        <v>135141.64250904403</v>
      </c>
      <c r="BS46" s="79">
        <v>0</v>
      </c>
      <c r="BT46" s="79">
        <v>2104.8400645463962</v>
      </c>
      <c r="BU46" s="127">
        <v>137246.48257359042</v>
      </c>
      <c r="BX46" s="84"/>
    </row>
    <row r="47" spans="1:76">
      <c r="A47" s="32" t="s">
        <v>480</v>
      </c>
      <c r="B47" s="132" t="s">
        <v>348</v>
      </c>
      <c r="C47" s="86" t="s">
        <v>147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14.555607187256049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4.2803357073337391</v>
      </c>
      <c r="AH47" s="79">
        <v>0</v>
      </c>
      <c r="AI47" s="79">
        <v>0</v>
      </c>
      <c r="AJ47" s="79">
        <v>0</v>
      </c>
      <c r="AK47" s="79">
        <v>1.3141457990635479</v>
      </c>
      <c r="AL47" s="79">
        <v>0</v>
      </c>
      <c r="AM47" s="79">
        <v>0</v>
      </c>
      <c r="AN47" s="79">
        <v>3161.3568394033591</v>
      </c>
      <c r="AO47" s="79">
        <v>1.9431105828973965</v>
      </c>
      <c r="AP47" s="79">
        <v>0</v>
      </c>
      <c r="AQ47" s="79">
        <v>0</v>
      </c>
      <c r="AR47" s="79">
        <v>0</v>
      </c>
      <c r="AS47" s="79">
        <v>0</v>
      </c>
      <c r="AT47" s="79">
        <v>0</v>
      </c>
      <c r="AU47" s="139">
        <v>2.7360168404028422</v>
      </c>
      <c r="AV47" s="79">
        <v>25.921802060157692</v>
      </c>
      <c r="AW47" s="79">
        <v>0</v>
      </c>
      <c r="AX47" s="79">
        <v>0</v>
      </c>
      <c r="AY47" s="79">
        <v>0</v>
      </c>
      <c r="AZ47" s="79">
        <v>145.06115270444053</v>
      </c>
      <c r="BA47" s="79">
        <v>0</v>
      </c>
      <c r="BB47" s="79">
        <v>0</v>
      </c>
      <c r="BC47" s="79">
        <v>0</v>
      </c>
      <c r="BD47" s="79">
        <v>26.287743386140512</v>
      </c>
      <c r="BE47" s="79">
        <v>0</v>
      </c>
      <c r="BF47" s="79">
        <v>15.518824689173828</v>
      </c>
      <c r="BG47" s="79">
        <v>0</v>
      </c>
      <c r="BH47" s="79">
        <v>0</v>
      </c>
      <c r="BI47" s="79">
        <v>0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125">
        <v>3398.9755783602259</v>
      </c>
      <c r="BQ47" s="79">
        <v>5327.9098020404845</v>
      </c>
      <c r="BR47" s="125">
        <v>8726.8853804007103</v>
      </c>
      <c r="BS47" s="79">
        <v>611.73253726778421</v>
      </c>
      <c r="BT47" s="79">
        <v>830.48896769005455</v>
      </c>
      <c r="BU47" s="127">
        <v>10169.106885358549</v>
      </c>
      <c r="BX47" s="84"/>
    </row>
    <row r="48" spans="1:76">
      <c r="A48" s="32" t="s">
        <v>481</v>
      </c>
      <c r="B48" s="13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>
        <v>50.823355613036654</v>
      </c>
      <c r="AE48" s="79">
        <v>8.8634101248477641</v>
      </c>
      <c r="AF48" s="79">
        <v>0</v>
      </c>
      <c r="AG48" s="79">
        <v>0</v>
      </c>
      <c r="AH48" s="79">
        <v>23.023557959374699</v>
      </c>
      <c r="AI48" s="79">
        <v>0</v>
      </c>
      <c r="AJ48" s="79">
        <v>0</v>
      </c>
      <c r="AK48" s="79">
        <v>0</v>
      </c>
      <c r="AL48" s="79">
        <v>0</v>
      </c>
      <c r="AM48" s="79">
        <v>0</v>
      </c>
      <c r="AN48" s="79">
        <v>35.953354048529505</v>
      </c>
      <c r="AO48" s="79">
        <v>18720.180562348069</v>
      </c>
      <c r="AP48" s="79">
        <v>195.24805631938875</v>
      </c>
      <c r="AQ48" s="79">
        <v>34.124792925132439</v>
      </c>
      <c r="AR48" s="79">
        <v>0</v>
      </c>
      <c r="AS48" s="79">
        <v>0</v>
      </c>
      <c r="AT48" s="79">
        <v>0</v>
      </c>
      <c r="AU48" s="139">
        <v>0</v>
      </c>
      <c r="AV48" s="79">
        <v>36.584196239355414</v>
      </c>
      <c r="AW48" s="79">
        <v>40.221120391117047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81.638204682109418</v>
      </c>
      <c r="BJ48" s="79">
        <v>0</v>
      </c>
      <c r="BK48" s="79">
        <v>0</v>
      </c>
      <c r="BL48" s="79">
        <v>0</v>
      </c>
      <c r="BM48" s="79">
        <v>7.5061364854826822</v>
      </c>
      <c r="BN48" s="79">
        <v>0</v>
      </c>
      <c r="BO48" s="79">
        <v>0</v>
      </c>
      <c r="BP48" s="125">
        <v>19234.166747136445</v>
      </c>
      <c r="BQ48" s="79">
        <v>492.17865683688763</v>
      </c>
      <c r="BR48" s="125">
        <v>19726.345403973333</v>
      </c>
      <c r="BS48" s="79">
        <v>98.853974062673743</v>
      </c>
      <c r="BT48" s="79">
        <v>293.0330121249948</v>
      </c>
      <c r="BU48" s="127">
        <v>20118.232390161003</v>
      </c>
      <c r="BX48" s="84"/>
    </row>
    <row r="49" spans="1:76">
      <c r="A49" s="32" t="s">
        <v>482</v>
      </c>
      <c r="B49" s="132" t="s">
        <v>379</v>
      </c>
      <c r="C49" s="86" t="s">
        <v>63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22.56744660194175</v>
      </c>
      <c r="AG49" s="79">
        <v>105.38305825242719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79">
        <v>6.0676407766990286</v>
      </c>
      <c r="AN49" s="79">
        <v>0</v>
      </c>
      <c r="AO49" s="79">
        <v>13.811757281553398</v>
      </c>
      <c r="AP49" s="79">
        <v>72776.245252427179</v>
      </c>
      <c r="AQ49" s="79">
        <v>849.66414563106798</v>
      </c>
      <c r="AR49" s="79">
        <v>0</v>
      </c>
      <c r="AS49" s="79">
        <v>0</v>
      </c>
      <c r="AT49" s="79">
        <v>0</v>
      </c>
      <c r="AU49" s="139">
        <v>0</v>
      </c>
      <c r="AV49" s="79">
        <v>0</v>
      </c>
      <c r="AW49" s="79">
        <v>0</v>
      </c>
      <c r="AX49" s="79">
        <v>0</v>
      </c>
      <c r="AY49" s="79">
        <v>0</v>
      </c>
      <c r="AZ49" s="79">
        <v>0</v>
      </c>
      <c r="BA49" s="79">
        <v>0</v>
      </c>
      <c r="BB49" s="79">
        <v>0</v>
      </c>
      <c r="BC49" s="79">
        <v>8.5525825242718447</v>
      </c>
      <c r="BD49" s="79">
        <v>184.48090291262136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5.5370776699029136</v>
      </c>
      <c r="BK49" s="79">
        <v>0</v>
      </c>
      <c r="BL49" s="79">
        <v>46.448912621359227</v>
      </c>
      <c r="BM49" s="79">
        <v>0</v>
      </c>
      <c r="BN49" s="79">
        <v>0</v>
      </c>
      <c r="BO49" s="79">
        <v>0</v>
      </c>
      <c r="BP49" s="125">
        <v>74018.758776699004</v>
      </c>
      <c r="BQ49" s="79">
        <v>4756.7412711984998</v>
      </c>
      <c r="BR49" s="125">
        <v>78775.500047897498</v>
      </c>
      <c r="BS49" s="79">
        <v>0</v>
      </c>
      <c r="BT49" s="79">
        <v>1196.3545216328803</v>
      </c>
      <c r="BU49" s="127">
        <v>79971.854569530376</v>
      </c>
      <c r="BX49" s="84"/>
    </row>
    <row r="50" spans="1:76">
      <c r="A50" s="32" t="s">
        <v>483</v>
      </c>
      <c r="B50" s="13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211.01357767340491</v>
      </c>
      <c r="AE50" s="79">
        <v>0</v>
      </c>
      <c r="AF50" s="79">
        <v>110.12418598383488</v>
      </c>
      <c r="AG50" s="79">
        <v>32.019569570718843</v>
      </c>
      <c r="AH50" s="79">
        <v>49.840608124228901</v>
      </c>
      <c r="AI50" s="79">
        <v>0</v>
      </c>
      <c r="AJ50" s="79">
        <v>0</v>
      </c>
      <c r="AK50" s="79">
        <v>0</v>
      </c>
      <c r="AL50" s="79">
        <v>0</v>
      </c>
      <c r="AM50" s="79">
        <v>0</v>
      </c>
      <c r="AN50" s="79">
        <v>160.76418477438679</v>
      </c>
      <c r="AO50" s="79">
        <v>22.733208007618359</v>
      </c>
      <c r="AP50" s="79">
        <v>2354.1682235606831</v>
      </c>
      <c r="AQ50" s="79">
        <v>29226.53186317259</v>
      </c>
      <c r="AR50" s="79">
        <v>0</v>
      </c>
      <c r="AS50" s="79">
        <v>0</v>
      </c>
      <c r="AT50" s="79">
        <v>0</v>
      </c>
      <c r="AU50" s="139">
        <v>33.991111109503393</v>
      </c>
      <c r="AV50" s="79">
        <v>38.708810612495334</v>
      </c>
      <c r="AW50" s="79">
        <v>235.23680731212272</v>
      </c>
      <c r="AX50" s="79">
        <v>0</v>
      </c>
      <c r="AY50" s="79">
        <v>54.64996643858909</v>
      </c>
      <c r="AZ50" s="79">
        <v>3.5649917056672051</v>
      </c>
      <c r="BA50" s="79">
        <v>0</v>
      </c>
      <c r="BB50" s="79">
        <v>43.283891631381401</v>
      </c>
      <c r="BC50" s="79">
        <v>0</v>
      </c>
      <c r="BD50" s="79">
        <v>144.19639157255048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</v>
      </c>
      <c r="BK50" s="79">
        <v>0</v>
      </c>
      <c r="BL50" s="79">
        <v>5.6001348360031047</v>
      </c>
      <c r="BM50" s="79">
        <v>14.217650694422472</v>
      </c>
      <c r="BN50" s="79">
        <v>0</v>
      </c>
      <c r="BO50" s="79">
        <v>0</v>
      </c>
      <c r="BP50" s="125">
        <v>32740.645176780199</v>
      </c>
      <c r="BQ50" s="79">
        <v>4630.7124191068824</v>
      </c>
      <c r="BR50" s="125">
        <v>37371.357595887079</v>
      </c>
      <c r="BS50" s="79">
        <v>0</v>
      </c>
      <c r="BT50" s="79">
        <v>420.30099307755245</v>
      </c>
      <c r="BU50" s="127">
        <v>37791.65858896463</v>
      </c>
      <c r="BX50" s="84"/>
    </row>
    <row r="51" spans="1:76">
      <c r="A51" s="32" t="s">
        <v>484</v>
      </c>
      <c r="B51" s="22" t="s">
        <v>349</v>
      </c>
      <c r="C51" s="87" t="s">
        <v>149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9">
        <v>0</v>
      </c>
      <c r="AM51" s="79">
        <v>0</v>
      </c>
      <c r="AN51" s="79">
        <v>0</v>
      </c>
      <c r="AO51" s="79">
        <v>0</v>
      </c>
      <c r="AP51" s="79">
        <v>0</v>
      </c>
      <c r="AQ51" s="79">
        <v>0</v>
      </c>
      <c r="AR51" s="79">
        <v>54306.935937953596</v>
      </c>
      <c r="AS51" s="79">
        <v>0</v>
      </c>
      <c r="AT51" s="79">
        <v>0</v>
      </c>
      <c r="AU51" s="139">
        <v>0</v>
      </c>
      <c r="AV51" s="79">
        <v>0</v>
      </c>
      <c r="AW51" s="79">
        <v>0</v>
      </c>
      <c r="AX51" s="79">
        <v>0</v>
      </c>
      <c r="AY51" s="79">
        <v>0</v>
      </c>
      <c r="AZ51" s="79">
        <v>0</v>
      </c>
      <c r="BA51" s="79">
        <v>0</v>
      </c>
      <c r="BB51" s="79">
        <v>0</v>
      </c>
      <c r="BC51" s="79">
        <v>2.1464508155193176</v>
      </c>
      <c r="BD51" s="79">
        <v>6.1895912505212758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125">
        <v>54315.271980019636</v>
      </c>
      <c r="BQ51" s="79">
        <v>2050.8680497655459</v>
      </c>
      <c r="BR51" s="125">
        <v>56366.14002978518</v>
      </c>
      <c r="BS51" s="79">
        <v>0</v>
      </c>
      <c r="BT51" s="79">
        <v>227.38811409871204</v>
      </c>
      <c r="BU51" s="127">
        <v>56593.528143883894</v>
      </c>
      <c r="BX51" s="84"/>
    </row>
    <row r="52" spans="1:76">
      <c r="A52" s="32" t="s">
        <v>485</v>
      </c>
      <c r="B52" s="22" t="s">
        <v>381</v>
      </c>
      <c r="C52" s="87" t="s">
        <v>150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9">
        <v>0</v>
      </c>
      <c r="AM52" s="79">
        <v>0</v>
      </c>
      <c r="AN52" s="79">
        <v>0</v>
      </c>
      <c r="AO52" s="79">
        <v>0</v>
      </c>
      <c r="AP52" s="79">
        <v>0</v>
      </c>
      <c r="AQ52" s="79">
        <v>0</v>
      </c>
      <c r="AR52" s="79">
        <v>0</v>
      </c>
      <c r="AS52" s="79">
        <v>11965.24502829976</v>
      </c>
      <c r="AT52" s="79">
        <v>0</v>
      </c>
      <c r="AU52" s="13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5.6932304437167138</v>
      </c>
      <c r="BD52" s="79">
        <v>0</v>
      </c>
      <c r="BE52" s="79">
        <v>0</v>
      </c>
      <c r="BF52" s="79">
        <v>8.6559186314638836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4.3741970374553567</v>
      </c>
      <c r="BM52" s="79">
        <v>0</v>
      </c>
      <c r="BN52" s="79">
        <v>0</v>
      </c>
      <c r="BO52" s="79">
        <v>0</v>
      </c>
      <c r="BP52" s="125">
        <v>11983.968374412396</v>
      </c>
      <c r="BQ52" s="79">
        <v>4910.798057479542</v>
      </c>
      <c r="BR52" s="125">
        <v>16894.766431891938</v>
      </c>
      <c r="BS52" s="79">
        <v>0</v>
      </c>
      <c r="BT52" s="79">
        <v>6.6921378101693767</v>
      </c>
      <c r="BU52" s="127">
        <v>16901.458569702107</v>
      </c>
      <c r="BX52" s="84"/>
    </row>
    <row r="53" spans="1:76">
      <c r="A53" s="32" t="s">
        <v>486</v>
      </c>
      <c r="B53" s="22" t="s">
        <v>350</v>
      </c>
      <c r="C53" s="87" t="s">
        <v>151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0.49325043235180266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12.167033463461054</v>
      </c>
      <c r="AP53" s="79">
        <v>0</v>
      </c>
      <c r="AQ53" s="79">
        <v>0</v>
      </c>
      <c r="AR53" s="79">
        <v>0</v>
      </c>
      <c r="AS53" s="79">
        <v>0</v>
      </c>
      <c r="AT53" s="79">
        <v>1622.0211680000502</v>
      </c>
      <c r="AU53" s="139">
        <v>15.206317345217425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10.42077287792501</v>
      </c>
      <c r="BB53" s="79">
        <v>0</v>
      </c>
      <c r="BC53" s="79">
        <v>22.022487171858806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125">
        <v>1682.3310292908643</v>
      </c>
      <c r="BQ53" s="79">
        <v>0</v>
      </c>
      <c r="BR53" s="125">
        <v>1682.3310292908643</v>
      </c>
      <c r="BS53" s="79">
        <v>0</v>
      </c>
      <c r="BT53" s="79">
        <v>108.1712897208921</v>
      </c>
      <c r="BU53" s="127">
        <v>1790.5023190117563</v>
      </c>
      <c r="BX53" s="84"/>
    </row>
    <row r="54" spans="1:76" s="24" customFormat="1">
      <c r="A54" s="32" t="s">
        <v>487</v>
      </c>
      <c r="B54" s="22" t="s">
        <v>66</v>
      </c>
      <c r="C54" s="87" t="s">
        <v>65</v>
      </c>
      <c r="D54" s="139">
        <v>0</v>
      </c>
      <c r="E54" s="139">
        <v>0</v>
      </c>
      <c r="F54" s="139">
        <v>0</v>
      </c>
      <c r="G54" s="139">
        <v>6.2429026995074848</v>
      </c>
      <c r="H54" s="139">
        <v>0.61137935662023102</v>
      </c>
      <c r="I54" s="139">
        <v>0</v>
      </c>
      <c r="J54" s="139">
        <v>2.8630096765834168</v>
      </c>
      <c r="K54" s="139">
        <v>0</v>
      </c>
      <c r="L54" s="139">
        <v>0</v>
      </c>
      <c r="M54" s="139">
        <v>0</v>
      </c>
      <c r="N54" s="139">
        <v>11.348973813331456</v>
      </c>
      <c r="O54" s="139">
        <v>0</v>
      </c>
      <c r="P54" s="139">
        <v>7.0847184758575104</v>
      </c>
      <c r="Q54" s="139">
        <v>4.5411901092200537</v>
      </c>
      <c r="R54" s="139">
        <v>0</v>
      </c>
      <c r="S54" s="139">
        <v>20.450368412320625</v>
      </c>
      <c r="T54" s="139">
        <v>0</v>
      </c>
      <c r="U54" s="139">
        <v>0</v>
      </c>
      <c r="V54" s="139">
        <v>0</v>
      </c>
      <c r="W54" s="139">
        <v>0</v>
      </c>
      <c r="X54" s="139">
        <v>0</v>
      </c>
      <c r="Y54" s="139">
        <v>0</v>
      </c>
      <c r="Z54" s="139">
        <v>0</v>
      </c>
      <c r="AA54" s="139">
        <v>0</v>
      </c>
      <c r="AB54" s="139">
        <v>0</v>
      </c>
      <c r="AC54" s="139">
        <v>1.5588813296095148E-2</v>
      </c>
      <c r="AD54" s="139">
        <v>1429.8861038623859</v>
      </c>
      <c r="AE54" s="139">
        <v>3.62642464415257</v>
      </c>
      <c r="AF54" s="139">
        <v>84.14860282675005</v>
      </c>
      <c r="AG54" s="139">
        <v>855.99934252551077</v>
      </c>
      <c r="AH54" s="139">
        <v>50.184560255916502</v>
      </c>
      <c r="AI54" s="139">
        <v>0</v>
      </c>
      <c r="AJ54" s="139">
        <v>0</v>
      </c>
      <c r="AK54" s="139">
        <v>3.2726578741356448E-2</v>
      </c>
      <c r="AL54" s="139">
        <v>0</v>
      </c>
      <c r="AM54" s="139">
        <v>225.78340719042046</v>
      </c>
      <c r="AN54" s="139">
        <v>1.7157524514343601</v>
      </c>
      <c r="AO54" s="139">
        <v>0</v>
      </c>
      <c r="AP54" s="139">
        <v>0</v>
      </c>
      <c r="AQ54" s="139">
        <v>3.067372068468913</v>
      </c>
      <c r="AR54" s="139">
        <v>0</v>
      </c>
      <c r="AS54" s="139">
        <v>0</v>
      </c>
      <c r="AT54" s="139">
        <v>0</v>
      </c>
      <c r="AU54" s="139">
        <v>121559.33049800305</v>
      </c>
      <c r="AV54" s="139">
        <v>63.072308808459653</v>
      </c>
      <c r="AW54" s="139">
        <v>20.58431305650172</v>
      </c>
      <c r="AX54" s="139">
        <v>9.720667654061879</v>
      </c>
      <c r="AY54" s="139">
        <v>0</v>
      </c>
      <c r="AZ54" s="139">
        <v>0.74931553133956463</v>
      </c>
      <c r="BA54" s="139">
        <v>14.76140476056846</v>
      </c>
      <c r="BB54" s="139">
        <v>0</v>
      </c>
      <c r="BC54" s="139">
        <v>0</v>
      </c>
      <c r="BD54" s="139">
        <v>46.025564160322752</v>
      </c>
      <c r="BE54" s="139">
        <v>199.75036700299398</v>
      </c>
      <c r="BF54" s="139">
        <v>32.976833805251211</v>
      </c>
      <c r="BG54" s="139">
        <v>28.526217680035597</v>
      </c>
      <c r="BH54" s="139">
        <v>0</v>
      </c>
      <c r="BI54" s="139">
        <v>9.3341048010404926</v>
      </c>
      <c r="BJ54" s="139">
        <v>277.16821670751227</v>
      </c>
      <c r="BK54" s="139">
        <v>60.35527576343155</v>
      </c>
      <c r="BL54" s="139">
        <v>0</v>
      </c>
      <c r="BM54" s="139">
        <v>12.608053468633777</v>
      </c>
      <c r="BN54" s="139">
        <v>0</v>
      </c>
      <c r="BO54" s="139">
        <v>0</v>
      </c>
      <c r="BP54" s="125">
        <v>125042.56556496373</v>
      </c>
      <c r="BQ54" s="139">
        <v>0</v>
      </c>
      <c r="BR54" s="125">
        <v>125042.56556496373</v>
      </c>
      <c r="BS54" s="139">
        <v>0</v>
      </c>
      <c r="BT54" s="139">
        <v>227.3847930694356</v>
      </c>
      <c r="BU54" s="127">
        <v>125269.95035803317</v>
      </c>
      <c r="BW54" s="77"/>
      <c r="BX54" s="128"/>
    </row>
    <row r="55" spans="1:76">
      <c r="A55" s="32" t="s">
        <v>488</v>
      </c>
      <c r="B55" s="22" t="s">
        <v>382</v>
      </c>
      <c r="C55" s="87" t="s">
        <v>152</v>
      </c>
      <c r="D55" s="79">
        <v>0</v>
      </c>
      <c r="E55" s="79">
        <v>0</v>
      </c>
      <c r="F55" s="79">
        <v>0</v>
      </c>
      <c r="G55" s="79">
        <v>0</v>
      </c>
      <c r="H55" s="79">
        <v>4.4551395891484677</v>
      </c>
      <c r="I55" s="79">
        <v>0</v>
      </c>
      <c r="J55" s="79">
        <v>0</v>
      </c>
      <c r="K55" s="79">
        <v>0</v>
      </c>
      <c r="L55" s="79">
        <v>10.792582490168265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2.6917879133711962</v>
      </c>
      <c r="AG55" s="79">
        <v>15.166382601677856</v>
      </c>
      <c r="AH55" s="79">
        <v>0</v>
      </c>
      <c r="AI55" s="79">
        <v>0</v>
      </c>
      <c r="AJ55" s="79">
        <v>0</v>
      </c>
      <c r="AK55" s="79">
        <v>8.4157155543784317</v>
      </c>
      <c r="AL55" s="79">
        <v>0</v>
      </c>
      <c r="AM55" s="79">
        <v>84.565195523356593</v>
      </c>
      <c r="AN55" s="79">
        <v>139.7153899494877</v>
      </c>
      <c r="AO55" s="79">
        <v>0</v>
      </c>
      <c r="AP55" s="79">
        <v>0</v>
      </c>
      <c r="AQ55" s="79">
        <v>11.369093187823671</v>
      </c>
      <c r="AR55" s="79">
        <v>0</v>
      </c>
      <c r="AS55" s="79">
        <v>0</v>
      </c>
      <c r="AT55" s="79">
        <v>0</v>
      </c>
      <c r="AU55" s="139">
        <v>32.534732662347821</v>
      </c>
      <c r="AV55" s="79">
        <v>33678.231125614795</v>
      </c>
      <c r="AW55" s="79">
        <v>1142.1758245609317</v>
      </c>
      <c r="AX55" s="79">
        <v>18.493284836352707</v>
      </c>
      <c r="AY55" s="79">
        <v>0</v>
      </c>
      <c r="AZ55" s="79">
        <v>54.332889474853438</v>
      </c>
      <c r="BA55" s="79">
        <v>0</v>
      </c>
      <c r="BB55" s="79">
        <v>0</v>
      </c>
      <c r="BC55" s="79">
        <v>7.1165672974925256</v>
      </c>
      <c r="BD55" s="79">
        <v>20.646193810397811</v>
      </c>
      <c r="BE55" s="79">
        <v>0</v>
      </c>
      <c r="BF55" s="79">
        <v>27.377339383063905</v>
      </c>
      <c r="BG55" s="79">
        <v>11.249445756198002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7.5780169340686463</v>
      </c>
      <c r="BN55" s="79">
        <v>0</v>
      </c>
      <c r="BO55" s="79">
        <v>0</v>
      </c>
      <c r="BP55" s="125">
        <v>35276.906707139911</v>
      </c>
      <c r="BQ55" s="79">
        <v>14751.54307999634</v>
      </c>
      <c r="BR55" s="125">
        <v>50028.449787136255</v>
      </c>
      <c r="BS55" s="79">
        <v>0</v>
      </c>
      <c r="BT55" s="79">
        <v>693.1078829686162</v>
      </c>
      <c r="BU55" s="127">
        <v>50721.55767010487</v>
      </c>
      <c r="BX55" s="84"/>
    </row>
    <row r="56" spans="1:76">
      <c r="A56" s="32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28.42473076923077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0.97812499999999991</v>
      </c>
      <c r="AA56" s="79">
        <v>0</v>
      </c>
      <c r="AB56" s="79">
        <v>0</v>
      </c>
      <c r="AC56" s="79">
        <v>0</v>
      </c>
      <c r="AD56" s="79">
        <v>1885.6368461538461</v>
      </c>
      <c r="AE56" s="79">
        <v>1.0196826923076923</v>
      </c>
      <c r="AF56" s="79">
        <v>0</v>
      </c>
      <c r="AG56" s="79">
        <v>6.6710865384615383</v>
      </c>
      <c r="AH56" s="79">
        <v>0</v>
      </c>
      <c r="AI56" s="79">
        <v>0</v>
      </c>
      <c r="AJ56" s="79">
        <v>0</v>
      </c>
      <c r="AK56" s="79">
        <v>6.6406634615384617</v>
      </c>
      <c r="AL56" s="79">
        <v>0</v>
      </c>
      <c r="AM56" s="79">
        <v>67.68827884615385</v>
      </c>
      <c r="AN56" s="79">
        <v>11.152692307692309</v>
      </c>
      <c r="AO56" s="79">
        <v>250.79332692307693</v>
      </c>
      <c r="AP56" s="79">
        <v>0</v>
      </c>
      <c r="AQ56" s="79">
        <v>1.8424423076923078</v>
      </c>
      <c r="AR56" s="79">
        <v>0</v>
      </c>
      <c r="AS56" s="79">
        <v>0</v>
      </c>
      <c r="AT56" s="79">
        <v>0</v>
      </c>
      <c r="AU56" s="139">
        <v>2188.4076057692309</v>
      </c>
      <c r="AV56" s="79">
        <v>680.79490384615383</v>
      </c>
      <c r="AW56" s="79">
        <v>32177.394846153849</v>
      </c>
      <c r="AX56" s="79">
        <v>0</v>
      </c>
      <c r="AY56" s="79">
        <v>0</v>
      </c>
      <c r="AZ56" s="79">
        <v>574.24590384615385</v>
      </c>
      <c r="BA56" s="79">
        <v>0</v>
      </c>
      <c r="BB56" s="79">
        <v>0</v>
      </c>
      <c r="BC56" s="79">
        <v>4.8505192307692306</v>
      </c>
      <c r="BD56" s="79">
        <v>241.12167307692306</v>
      </c>
      <c r="BE56" s="79">
        <v>646.10532692307686</v>
      </c>
      <c r="BF56" s="79">
        <v>7.1220096153846146</v>
      </c>
      <c r="BG56" s="79">
        <v>2.3475576923076926</v>
      </c>
      <c r="BH56" s="79">
        <v>0.20885576923076923</v>
      </c>
      <c r="BI56" s="79">
        <v>15.418903846153846</v>
      </c>
      <c r="BJ56" s="79">
        <v>0</v>
      </c>
      <c r="BK56" s="79">
        <v>33.125778846153842</v>
      </c>
      <c r="BL56" s="79">
        <v>0</v>
      </c>
      <c r="BM56" s="79">
        <v>467.69600961538458</v>
      </c>
      <c r="BN56" s="79">
        <v>0</v>
      </c>
      <c r="BO56" s="79">
        <v>0</v>
      </c>
      <c r="BP56" s="125">
        <v>39299.687769230775</v>
      </c>
      <c r="BQ56" s="79">
        <v>1006.9394907478593</v>
      </c>
      <c r="BR56" s="125">
        <v>40306.627259978632</v>
      </c>
      <c r="BS56" s="79">
        <v>0</v>
      </c>
      <c r="BT56" s="79">
        <v>532.00035993028916</v>
      </c>
      <c r="BU56" s="127">
        <v>40838.627619908919</v>
      </c>
      <c r="BX56" s="84"/>
    </row>
    <row r="57" spans="1:76">
      <c r="A57" s="32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0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139">
        <v>0</v>
      </c>
      <c r="AV57" s="79">
        <v>0</v>
      </c>
      <c r="AW57" s="79">
        <v>25.153894230769229</v>
      </c>
      <c r="AX57" s="79">
        <v>1208.5454326923077</v>
      </c>
      <c r="AY57" s="79">
        <v>457.60268269230772</v>
      </c>
      <c r="AZ57" s="79">
        <v>51.482278846153847</v>
      </c>
      <c r="BA57" s="79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117.57745192307692</v>
      </c>
      <c r="BL57" s="79">
        <v>0</v>
      </c>
      <c r="BM57" s="79">
        <v>0</v>
      </c>
      <c r="BN57" s="79">
        <v>0</v>
      </c>
      <c r="BO57" s="79">
        <v>0</v>
      </c>
      <c r="BP57" s="125">
        <v>1860.3617403846156</v>
      </c>
      <c r="BQ57" s="79">
        <v>271.80815172035142</v>
      </c>
      <c r="BR57" s="125">
        <v>2132.1698921049669</v>
      </c>
      <c r="BS57" s="79">
        <v>0</v>
      </c>
      <c r="BT57" s="79">
        <v>13.809667944004216</v>
      </c>
      <c r="BU57" s="127">
        <v>2145.9795600489711</v>
      </c>
      <c r="BX57" s="84"/>
    </row>
    <row r="58" spans="1:76">
      <c r="A58" s="32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8.9102403846153848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2.1734711538461537</v>
      </c>
      <c r="AG58" s="79">
        <v>13.217846153846153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79">
        <v>6.3221538461538467</v>
      </c>
      <c r="AN58" s="79">
        <v>35.884932692307693</v>
      </c>
      <c r="AO58" s="79">
        <v>76.503548076923067</v>
      </c>
      <c r="AP58" s="79">
        <v>81.766807692307694</v>
      </c>
      <c r="AQ58" s="79">
        <v>68.825596153846149</v>
      </c>
      <c r="AR58" s="79">
        <v>0</v>
      </c>
      <c r="AS58" s="79">
        <v>0</v>
      </c>
      <c r="AT58" s="79">
        <v>0</v>
      </c>
      <c r="AU58" s="139">
        <v>160.21434615384612</v>
      </c>
      <c r="AV58" s="79">
        <v>62.919230769230772</v>
      </c>
      <c r="AW58" s="79">
        <v>0</v>
      </c>
      <c r="AX58" s="79">
        <v>22.174682692307691</v>
      </c>
      <c r="AY58" s="79">
        <v>10213.824028846155</v>
      </c>
      <c r="AZ58" s="79">
        <v>0</v>
      </c>
      <c r="BA58" s="79">
        <v>0</v>
      </c>
      <c r="BB58" s="79">
        <v>0</v>
      </c>
      <c r="BC58" s="79">
        <v>0</v>
      </c>
      <c r="BD58" s="79">
        <v>79.301490384615377</v>
      </c>
      <c r="BE58" s="79">
        <v>0</v>
      </c>
      <c r="BF58" s="79">
        <v>0</v>
      </c>
      <c r="BG58" s="79">
        <v>0</v>
      </c>
      <c r="BH58" s="79">
        <v>0</v>
      </c>
      <c r="BI58" s="79">
        <v>0</v>
      </c>
      <c r="BJ58" s="79">
        <v>120.30160576923078</v>
      </c>
      <c r="BK58" s="79">
        <v>0</v>
      </c>
      <c r="BL58" s="79">
        <v>0</v>
      </c>
      <c r="BM58" s="79">
        <v>118.36838461538461</v>
      </c>
      <c r="BN58" s="79">
        <v>0</v>
      </c>
      <c r="BO58" s="79">
        <v>0</v>
      </c>
      <c r="BP58" s="125">
        <v>11070.708365384618</v>
      </c>
      <c r="BQ58" s="79">
        <v>3338.5579326500733</v>
      </c>
      <c r="BR58" s="125">
        <v>14409.266298034692</v>
      </c>
      <c r="BS58" s="79">
        <v>0</v>
      </c>
      <c r="BT58" s="79">
        <v>569.59511471080032</v>
      </c>
      <c r="BU58" s="127">
        <v>14978.861412745493</v>
      </c>
      <c r="BX58" s="84"/>
    </row>
    <row r="59" spans="1:76">
      <c r="A59" s="32" t="s">
        <v>492</v>
      </c>
      <c r="B59" s="22" t="s">
        <v>352</v>
      </c>
      <c r="C59" s="87" t="s">
        <v>156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5.6788577304456469</v>
      </c>
      <c r="J59" s="79">
        <v>0</v>
      </c>
      <c r="K59" s="79">
        <v>0</v>
      </c>
      <c r="L59" s="79">
        <v>8.39461628987765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4.4503474199237196</v>
      </c>
      <c r="AH59" s="79">
        <v>0</v>
      </c>
      <c r="AI59" s="79">
        <v>0</v>
      </c>
      <c r="AJ59" s="79">
        <v>0</v>
      </c>
      <c r="AK59" s="79">
        <v>0</v>
      </c>
      <c r="AL59" s="79">
        <v>0</v>
      </c>
      <c r="AM59" s="79">
        <v>0</v>
      </c>
      <c r="AN59" s="79">
        <v>0</v>
      </c>
      <c r="AO59" s="79">
        <v>6.6413977490255114</v>
      </c>
      <c r="AP59" s="79">
        <v>0</v>
      </c>
      <c r="AQ59" s="79">
        <v>0</v>
      </c>
      <c r="AR59" s="79">
        <v>0</v>
      </c>
      <c r="AS59" s="79">
        <v>0</v>
      </c>
      <c r="AT59" s="79">
        <v>0</v>
      </c>
      <c r="AU59" s="139">
        <v>0</v>
      </c>
      <c r="AV59" s="79">
        <v>6.2664619568585467</v>
      </c>
      <c r="AW59" s="79">
        <v>5.5136209915939469</v>
      </c>
      <c r="AX59" s="79">
        <v>0</v>
      </c>
      <c r="AY59" s="79">
        <v>595.11365358745138</v>
      </c>
      <c r="AZ59" s="79">
        <v>6080.3489412740391</v>
      </c>
      <c r="BA59" s="79">
        <v>0</v>
      </c>
      <c r="BB59" s="79">
        <v>0</v>
      </c>
      <c r="BC59" s="79">
        <v>13.579478792754561</v>
      </c>
      <c r="BD59" s="79">
        <v>1.6156372243976576</v>
      </c>
      <c r="BE59" s="79">
        <v>0</v>
      </c>
      <c r="BF59" s="79">
        <v>0</v>
      </c>
      <c r="BG59" s="79">
        <v>886.25646567190063</v>
      </c>
      <c r="BH59" s="79">
        <v>0</v>
      </c>
      <c r="BI59" s="79">
        <v>35.161037396251196</v>
      </c>
      <c r="BJ59" s="79">
        <v>37.938966756423085</v>
      </c>
      <c r="BK59" s="79">
        <v>24.675771132501914</v>
      </c>
      <c r="BL59" s="79">
        <v>10.420851277421532</v>
      </c>
      <c r="BM59" s="79">
        <v>38.382453108359201</v>
      </c>
      <c r="BN59" s="79">
        <v>0</v>
      </c>
      <c r="BO59" s="79">
        <v>0</v>
      </c>
      <c r="BP59" s="125">
        <v>7760.4385583592239</v>
      </c>
      <c r="BQ59" s="79">
        <v>310.70919387724183</v>
      </c>
      <c r="BR59" s="125">
        <v>8071.1477522364657</v>
      </c>
      <c r="BS59" s="79">
        <v>189.24077516211995</v>
      </c>
      <c r="BT59" s="79">
        <v>73.726336189567931</v>
      </c>
      <c r="BU59" s="127">
        <v>8334.1148635881545</v>
      </c>
      <c r="BX59" s="84"/>
    </row>
    <row r="60" spans="1:76">
      <c r="A60" s="32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5.7297880033720592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1.3851917043159467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2.0551154020742164</v>
      </c>
      <c r="AA60" s="79">
        <v>0</v>
      </c>
      <c r="AB60" s="79">
        <v>0</v>
      </c>
      <c r="AC60" s="79">
        <v>0</v>
      </c>
      <c r="AD60" s="79">
        <v>209.62521078947984</v>
      </c>
      <c r="AE60" s="79">
        <v>75.507936888959904</v>
      </c>
      <c r="AF60" s="79">
        <v>25.289423591633376</v>
      </c>
      <c r="AG60" s="79">
        <v>1.927863219286166</v>
      </c>
      <c r="AH60" s="79">
        <v>56.679700003665126</v>
      </c>
      <c r="AI60" s="79">
        <v>0</v>
      </c>
      <c r="AJ60" s="79">
        <v>0</v>
      </c>
      <c r="AK60" s="79">
        <v>7.8323645006517069</v>
      </c>
      <c r="AL60" s="79">
        <v>0</v>
      </c>
      <c r="AM60" s="79">
        <v>48.668829649375809</v>
      </c>
      <c r="AN60" s="79">
        <v>0</v>
      </c>
      <c r="AO60" s="79">
        <v>0</v>
      </c>
      <c r="AP60" s="79">
        <v>0</v>
      </c>
      <c r="AQ60" s="79">
        <v>4.5025908844168328</v>
      </c>
      <c r="AR60" s="79">
        <v>0</v>
      </c>
      <c r="AS60" s="79">
        <v>0</v>
      </c>
      <c r="AT60" s="79">
        <v>0</v>
      </c>
      <c r="AU60" s="139">
        <v>1.6062978843747835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3635.80298351805</v>
      </c>
      <c r="BB60" s="79">
        <v>0</v>
      </c>
      <c r="BC60" s="79">
        <v>22.606945618473858</v>
      </c>
      <c r="BD60" s="79">
        <v>0</v>
      </c>
      <c r="BE60" s="79">
        <v>4.3559838259255557</v>
      </c>
      <c r="BF60" s="79">
        <v>0</v>
      </c>
      <c r="BG60" s="79">
        <v>7.8283465264550873</v>
      </c>
      <c r="BH60" s="79">
        <v>4.5079710498654765E-2</v>
      </c>
      <c r="BI60" s="79">
        <v>101.54432148361892</v>
      </c>
      <c r="BJ60" s="79">
        <v>4.0855055629336272</v>
      </c>
      <c r="BK60" s="79">
        <v>0</v>
      </c>
      <c r="BL60" s="79">
        <v>12.000287534301354</v>
      </c>
      <c r="BM60" s="79">
        <v>19.638652480815807</v>
      </c>
      <c r="BN60" s="79">
        <v>0</v>
      </c>
      <c r="BO60" s="79">
        <v>0</v>
      </c>
      <c r="BP60" s="125">
        <v>4248.7184187826779</v>
      </c>
      <c r="BQ60" s="79">
        <v>3821.6069824057081</v>
      </c>
      <c r="BR60" s="125">
        <v>8070.3254011883855</v>
      </c>
      <c r="BS60" s="79">
        <v>0</v>
      </c>
      <c r="BT60" s="79">
        <v>85.873152806892577</v>
      </c>
      <c r="BU60" s="127">
        <v>8156.1985539952784</v>
      </c>
      <c r="BW60" s="75" t="s">
        <v>18</v>
      </c>
      <c r="BX60" s="84"/>
    </row>
    <row r="61" spans="1:76">
      <c r="A61" s="32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0</v>
      </c>
      <c r="AR61" s="79">
        <v>0</v>
      </c>
      <c r="AS61" s="79">
        <v>0</v>
      </c>
      <c r="AT61" s="79">
        <v>0</v>
      </c>
      <c r="AU61" s="139">
        <v>0</v>
      </c>
      <c r="AV61" s="79">
        <v>51.444269825533226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1348.4079541407377</v>
      </c>
      <c r="BC61" s="79">
        <v>0</v>
      </c>
      <c r="BD61" s="79">
        <v>0</v>
      </c>
      <c r="BE61" s="79">
        <v>0</v>
      </c>
      <c r="BF61" s="79">
        <v>2.4141262965106778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35.279773433729829</v>
      </c>
      <c r="BO61" s="79">
        <v>0</v>
      </c>
      <c r="BP61" s="125">
        <v>1437.5461236965114</v>
      </c>
      <c r="BQ61" s="79">
        <v>0</v>
      </c>
      <c r="BR61" s="125">
        <v>1437.5461236965114</v>
      </c>
      <c r="BS61" s="79">
        <v>0</v>
      </c>
      <c r="BT61" s="79">
        <v>-181.81120759260935</v>
      </c>
      <c r="BU61" s="127">
        <v>1255.7349161039019</v>
      </c>
      <c r="BX61" s="84"/>
    </row>
    <row r="62" spans="1:76">
      <c r="A62" s="32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2.6235509515881241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1.1158698338976798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1.3375150104950875</v>
      </c>
      <c r="AF62" s="79">
        <v>12.44989884690305</v>
      </c>
      <c r="AG62" s="79">
        <v>47.222417738215306</v>
      </c>
      <c r="AH62" s="79">
        <v>11.054250609738828</v>
      </c>
      <c r="AI62" s="79">
        <v>0</v>
      </c>
      <c r="AJ62" s="79">
        <v>0</v>
      </c>
      <c r="AK62" s="79">
        <v>15.1085629729948</v>
      </c>
      <c r="AL62" s="79">
        <v>0</v>
      </c>
      <c r="AM62" s="79">
        <v>41.018616578949882</v>
      </c>
      <c r="AN62" s="79">
        <v>0</v>
      </c>
      <c r="AO62" s="79">
        <v>0</v>
      </c>
      <c r="AP62" s="79">
        <v>0</v>
      </c>
      <c r="AQ62" s="79">
        <v>100.94405573851817</v>
      </c>
      <c r="AR62" s="79">
        <v>0</v>
      </c>
      <c r="AS62" s="79">
        <v>0</v>
      </c>
      <c r="AT62" s="79">
        <v>0</v>
      </c>
      <c r="AU62" s="139">
        <v>0.29805528589262753</v>
      </c>
      <c r="AV62" s="79">
        <v>0</v>
      </c>
      <c r="AW62" s="79">
        <v>0</v>
      </c>
      <c r="AX62" s="79">
        <v>0</v>
      </c>
      <c r="AY62" s="79">
        <v>33.722083237197076</v>
      </c>
      <c r="AZ62" s="79">
        <v>0</v>
      </c>
      <c r="BA62" s="79">
        <v>5.9606647206846288</v>
      </c>
      <c r="BB62" s="79">
        <v>0</v>
      </c>
      <c r="BC62" s="79">
        <v>24455.424741563722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3.6450571914876417</v>
      </c>
      <c r="BK62" s="79">
        <v>0</v>
      </c>
      <c r="BL62" s="79">
        <v>0</v>
      </c>
      <c r="BM62" s="79">
        <v>29.350115713918626</v>
      </c>
      <c r="BN62" s="79">
        <v>0</v>
      </c>
      <c r="BO62" s="79">
        <v>0</v>
      </c>
      <c r="BP62" s="125">
        <v>24761.2754559942</v>
      </c>
      <c r="BQ62" s="79">
        <v>4700.6349383087772</v>
      </c>
      <c r="BR62" s="125">
        <v>29461.910394302977</v>
      </c>
      <c r="BS62" s="79">
        <v>0</v>
      </c>
      <c r="BT62" s="79">
        <v>77.531713599936225</v>
      </c>
      <c r="BU62" s="127">
        <v>29539.442107902913</v>
      </c>
      <c r="BX62" s="84"/>
    </row>
    <row r="63" spans="1:76">
      <c r="A63" s="32" t="s">
        <v>496</v>
      </c>
      <c r="B63" s="22" t="s">
        <v>388</v>
      </c>
      <c r="C63" s="87" t="s">
        <v>160</v>
      </c>
      <c r="D63" s="79">
        <v>0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6.9069662435479113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1.6625299232533233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1.7262981137347899</v>
      </c>
      <c r="AD63" s="79">
        <v>997.75775841197265</v>
      </c>
      <c r="AE63" s="79">
        <v>0</v>
      </c>
      <c r="AF63" s="79">
        <v>7.4370448393897011</v>
      </c>
      <c r="AG63" s="79">
        <v>18.683384015538124</v>
      </c>
      <c r="AH63" s="79">
        <v>0</v>
      </c>
      <c r="AI63" s="79">
        <v>0</v>
      </c>
      <c r="AJ63" s="79">
        <v>0</v>
      </c>
      <c r="AK63" s="79">
        <v>19.028929796447375</v>
      </c>
      <c r="AL63" s="79">
        <v>0</v>
      </c>
      <c r="AM63" s="79">
        <v>0</v>
      </c>
      <c r="AN63" s="79">
        <v>18.652210415734597</v>
      </c>
      <c r="AO63" s="79">
        <v>0</v>
      </c>
      <c r="AP63" s="79">
        <v>0</v>
      </c>
      <c r="AQ63" s="79">
        <v>148.54721083164287</v>
      </c>
      <c r="AR63" s="79">
        <v>0</v>
      </c>
      <c r="AS63" s="79">
        <v>0</v>
      </c>
      <c r="AT63" s="79">
        <v>0</v>
      </c>
      <c r="AU63" s="139">
        <v>0</v>
      </c>
      <c r="AV63" s="79">
        <v>587.64854172830769</v>
      </c>
      <c r="AW63" s="79">
        <v>0</v>
      </c>
      <c r="AX63" s="79">
        <v>0</v>
      </c>
      <c r="AY63" s="79">
        <v>14.565274061989488</v>
      </c>
      <c r="AZ63" s="79">
        <v>82.711067030546943</v>
      </c>
      <c r="BA63" s="79">
        <v>5.8120486750950402</v>
      </c>
      <c r="BB63" s="79">
        <v>0</v>
      </c>
      <c r="BC63" s="79">
        <v>7.1357065745803245</v>
      </c>
      <c r="BD63" s="79">
        <v>59052.525710007707</v>
      </c>
      <c r="BE63" s="79">
        <v>39.117908985270624</v>
      </c>
      <c r="BF63" s="79">
        <v>0</v>
      </c>
      <c r="BG63" s="79">
        <v>0</v>
      </c>
      <c r="BH63" s="79">
        <v>0</v>
      </c>
      <c r="BI63" s="79">
        <v>268.03775526483923</v>
      </c>
      <c r="BJ63" s="79">
        <v>0</v>
      </c>
      <c r="BK63" s="79">
        <v>0</v>
      </c>
      <c r="BL63" s="79">
        <v>0</v>
      </c>
      <c r="BM63" s="79">
        <v>7.382468989875135</v>
      </c>
      <c r="BN63" s="79">
        <v>0</v>
      </c>
      <c r="BO63" s="79">
        <v>0</v>
      </c>
      <c r="BP63" s="125">
        <v>61285.338813909482</v>
      </c>
      <c r="BQ63" s="79">
        <v>5196.0308402635437</v>
      </c>
      <c r="BR63" s="125">
        <v>66481.369654173031</v>
      </c>
      <c r="BS63" s="79">
        <v>0</v>
      </c>
      <c r="BT63" s="79">
        <v>538.70941931074765</v>
      </c>
      <c r="BU63" s="127">
        <v>67020.079073483779</v>
      </c>
      <c r="BX63" s="84"/>
    </row>
    <row r="64" spans="1:76">
      <c r="A64" s="32" t="s">
        <v>497</v>
      </c>
      <c r="B64" s="22" t="s">
        <v>389</v>
      </c>
      <c r="C64" s="87" t="s">
        <v>67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3.1438198104279236</v>
      </c>
      <c r="AD64" s="79">
        <v>16.534346016633659</v>
      </c>
      <c r="AE64" s="79">
        <v>0</v>
      </c>
      <c r="AF64" s="79">
        <v>0</v>
      </c>
      <c r="AG64" s="79">
        <v>3.8958963806014593</v>
      </c>
      <c r="AH64" s="79">
        <v>0</v>
      </c>
      <c r="AI64" s="79">
        <v>0</v>
      </c>
      <c r="AJ64" s="79">
        <v>0</v>
      </c>
      <c r="AK64" s="79">
        <v>9.799937064924949E-4</v>
      </c>
      <c r="AL64" s="79">
        <v>0</v>
      </c>
      <c r="AM64" s="79">
        <v>0</v>
      </c>
      <c r="AN64" s="79">
        <v>0</v>
      </c>
      <c r="AO64" s="79">
        <v>0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139">
        <v>0</v>
      </c>
      <c r="AV64" s="79">
        <v>15.204582756356928</v>
      </c>
      <c r="AW64" s="79">
        <v>0</v>
      </c>
      <c r="AX64" s="79">
        <v>9.3099402116787015E-3</v>
      </c>
      <c r="AY64" s="79">
        <v>0</v>
      </c>
      <c r="AZ64" s="79">
        <v>3.9591745742296796E-3</v>
      </c>
      <c r="BA64" s="79">
        <v>0</v>
      </c>
      <c r="BB64" s="79">
        <v>0</v>
      </c>
      <c r="BC64" s="79">
        <v>0</v>
      </c>
      <c r="BD64" s="79">
        <v>0</v>
      </c>
      <c r="BE64" s="79">
        <v>120320.01359555559</v>
      </c>
      <c r="BF64" s="79">
        <v>14.603797614591704</v>
      </c>
      <c r="BG64" s="79">
        <v>0.31477397852538935</v>
      </c>
      <c r="BH64" s="79">
        <v>1.5679899303879918E-3</v>
      </c>
      <c r="BI64" s="79">
        <v>9.5911984054420488E-2</v>
      </c>
      <c r="BJ64" s="79">
        <v>10.163632329278443</v>
      </c>
      <c r="BK64" s="79">
        <v>217.99410224456204</v>
      </c>
      <c r="BL64" s="79">
        <v>0</v>
      </c>
      <c r="BM64" s="79">
        <v>101.82651067140344</v>
      </c>
      <c r="BN64" s="79">
        <v>0</v>
      </c>
      <c r="BO64" s="79">
        <v>0</v>
      </c>
      <c r="BP64" s="125">
        <v>120703.80678644044</v>
      </c>
      <c r="BQ64" s="79">
        <v>7683.2723640206104</v>
      </c>
      <c r="BR64" s="125">
        <v>128387.07915046105</v>
      </c>
      <c r="BS64" s="79">
        <v>0</v>
      </c>
      <c r="BT64" s="79">
        <v>11.688081819275574</v>
      </c>
      <c r="BU64" s="127">
        <v>128398.76723228033</v>
      </c>
      <c r="BX64" s="84"/>
    </row>
    <row r="65" spans="1:77">
      <c r="A65" s="32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0.34032038834951456</v>
      </c>
      <c r="Z65" s="79">
        <v>0</v>
      </c>
      <c r="AA65" s="79">
        <v>0</v>
      </c>
      <c r="AB65" s="79">
        <v>0</v>
      </c>
      <c r="AC65" s="79">
        <v>0</v>
      </c>
      <c r="AD65" s="79">
        <v>23.818582524271843</v>
      </c>
      <c r="AE65" s="79">
        <v>0</v>
      </c>
      <c r="AF65" s="79">
        <v>0</v>
      </c>
      <c r="AG65" s="79">
        <v>11.07435922330097</v>
      </c>
      <c r="AH65" s="79">
        <v>0</v>
      </c>
      <c r="AI65" s="79">
        <v>0</v>
      </c>
      <c r="AJ65" s="79">
        <v>0</v>
      </c>
      <c r="AK65" s="79">
        <v>0</v>
      </c>
      <c r="AL65" s="79">
        <v>0</v>
      </c>
      <c r="AM65" s="79">
        <v>0</v>
      </c>
      <c r="AN65" s="79">
        <v>0.67221359223300969</v>
      </c>
      <c r="AO65" s="79">
        <v>1.0898058252427185</v>
      </c>
      <c r="AP65" s="79">
        <v>0</v>
      </c>
      <c r="AQ65" s="79">
        <v>5.6721359223300976</v>
      </c>
      <c r="AR65" s="79">
        <v>0</v>
      </c>
      <c r="AS65" s="79">
        <v>0</v>
      </c>
      <c r="AT65" s="79">
        <v>0</v>
      </c>
      <c r="AU65" s="139">
        <v>827.85515533980583</v>
      </c>
      <c r="AV65" s="79">
        <v>0</v>
      </c>
      <c r="AW65" s="79">
        <v>0</v>
      </c>
      <c r="AX65" s="79">
        <v>461.71854368932043</v>
      </c>
      <c r="AY65" s="79">
        <v>0</v>
      </c>
      <c r="AZ65" s="79">
        <v>0</v>
      </c>
      <c r="BA65" s="79">
        <v>0</v>
      </c>
      <c r="BB65" s="79">
        <v>0</v>
      </c>
      <c r="BC65" s="79">
        <v>7.5987281553398054</v>
      </c>
      <c r="BD65" s="79">
        <v>0</v>
      </c>
      <c r="BE65" s="79">
        <v>328.80896116504852</v>
      </c>
      <c r="BF65" s="79">
        <v>67289.526320388337</v>
      </c>
      <c r="BG65" s="79">
        <v>8.1553398058252426E-3</v>
      </c>
      <c r="BH65" s="79">
        <v>6.9646796116504852</v>
      </c>
      <c r="BI65" s="79">
        <v>0</v>
      </c>
      <c r="BJ65" s="79">
        <v>4.1287281553398056</v>
      </c>
      <c r="BK65" s="79">
        <v>850.43519417475727</v>
      </c>
      <c r="BL65" s="79">
        <v>7.4393106796116504</v>
      </c>
      <c r="BM65" s="79">
        <v>22.756582524271842</v>
      </c>
      <c r="BN65" s="79">
        <v>0</v>
      </c>
      <c r="BO65" s="79">
        <v>0</v>
      </c>
      <c r="BP65" s="125">
        <v>69849.907776699023</v>
      </c>
      <c r="BQ65" s="79">
        <v>2294.5764864590351</v>
      </c>
      <c r="BR65" s="125">
        <v>72144.484263158054</v>
      </c>
      <c r="BS65" s="79">
        <v>0</v>
      </c>
      <c r="BT65" s="79">
        <v>39.315371620590454</v>
      </c>
      <c r="BU65" s="127">
        <v>72183.799634778639</v>
      </c>
      <c r="BX65" s="84"/>
    </row>
    <row r="66" spans="1:77">
      <c r="A66" s="32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2959.4238543689321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444.06193203883498</v>
      </c>
      <c r="Z66" s="79">
        <v>0</v>
      </c>
      <c r="AA66" s="79">
        <v>0</v>
      </c>
      <c r="AB66" s="79">
        <v>0</v>
      </c>
      <c r="AC66" s="79">
        <v>0</v>
      </c>
      <c r="AD66" s="79">
        <v>309.49316504854369</v>
      </c>
      <c r="AE66" s="79">
        <v>0</v>
      </c>
      <c r="AF66" s="79">
        <v>4.4997961165048546</v>
      </c>
      <c r="AG66" s="79">
        <v>46.869912621359219</v>
      </c>
      <c r="AH66" s="79">
        <v>0</v>
      </c>
      <c r="AI66" s="79">
        <v>0</v>
      </c>
      <c r="AJ66" s="79">
        <v>0</v>
      </c>
      <c r="AK66" s="79">
        <v>0</v>
      </c>
      <c r="AL66" s="79">
        <v>0</v>
      </c>
      <c r="AM66" s="79">
        <v>0</v>
      </c>
      <c r="AN66" s="79">
        <v>0</v>
      </c>
      <c r="AO66" s="79">
        <v>0</v>
      </c>
      <c r="AP66" s="79">
        <v>0</v>
      </c>
      <c r="AQ66" s="79">
        <v>0.29250485436893203</v>
      </c>
      <c r="AR66" s="79">
        <v>0</v>
      </c>
      <c r="AS66" s="79">
        <v>0</v>
      </c>
      <c r="AT66" s="79">
        <v>0</v>
      </c>
      <c r="AU66" s="139">
        <v>17.320990291262138</v>
      </c>
      <c r="AV66" s="79">
        <v>0</v>
      </c>
      <c r="AW66" s="79">
        <v>9.0941165048543677</v>
      </c>
      <c r="AX66" s="79">
        <v>18.28242718446602</v>
      </c>
      <c r="AY66" s="79">
        <v>0</v>
      </c>
      <c r="AZ66" s="79">
        <v>65.279543689320391</v>
      </c>
      <c r="BA66" s="79">
        <v>0</v>
      </c>
      <c r="BB66" s="79">
        <v>0</v>
      </c>
      <c r="BC66" s="79">
        <v>0</v>
      </c>
      <c r="BD66" s="79">
        <v>10.983223300970876</v>
      </c>
      <c r="BE66" s="79">
        <v>7181.3647961165052</v>
      </c>
      <c r="BF66" s="79">
        <v>96.249320388349517</v>
      </c>
      <c r="BG66" s="79">
        <v>80909.699398058263</v>
      </c>
      <c r="BH66" s="79">
        <v>0</v>
      </c>
      <c r="BI66" s="79">
        <v>1.944281553398058</v>
      </c>
      <c r="BJ66" s="79">
        <v>0</v>
      </c>
      <c r="BK66" s="79">
        <v>536.63023300970883</v>
      </c>
      <c r="BL66" s="79">
        <v>0</v>
      </c>
      <c r="BM66" s="79">
        <v>21.462427184466019</v>
      </c>
      <c r="BN66" s="79">
        <v>0</v>
      </c>
      <c r="BO66" s="79">
        <v>0</v>
      </c>
      <c r="BP66" s="125">
        <v>92632.951922330118</v>
      </c>
      <c r="BQ66" s="79">
        <v>1114.6508132446857</v>
      </c>
      <c r="BR66" s="125">
        <v>93747.602735574808</v>
      </c>
      <c r="BS66" s="79">
        <v>0</v>
      </c>
      <c r="BT66" s="79">
        <v>96.377809866347363</v>
      </c>
      <c r="BU66" s="127">
        <v>93843.980545441154</v>
      </c>
      <c r="BX66" s="84"/>
    </row>
    <row r="67" spans="1:77">
      <c r="A67" s="32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3.8478738747808405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0.99252025271583633</v>
      </c>
      <c r="AA67" s="79">
        <v>0</v>
      </c>
      <c r="AB67" s="79">
        <v>0</v>
      </c>
      <c r="AC67" s="79">
        <v>0</v>
      </c>
      <c r="AD67" s="79">
        <v>79.628450343227428</v>
      </c>
      <c r="AE67" s="79">
        <v>0</v>
      </c>
      <c r="AF67" s="79">
        <v>0</v>
      </c>
      <c r="AG67" s="79">
        <v>40.695630730969668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79">
        <v>0</v>
      </c>
      <c r="AQ67" s="79">
        <v>0</v>
      </c>
      <c r="AR67" s="79">
        <v>0</v>
      </c>
      <c r="AS67" s="79">
        <v>0</v>
      </c>
      <c r="AT67" s="79">
        <v>0</v>
      </c>
      <c r="AU67" s="139">
        <v>12.254328720989644</v>
      </c>
      <c r="AV67" s="79">
        <v>0</v>
      </c>
      <c r="AW67" s="79">
        <v>1.0063125550518008</v>
      </c>
      <c r="AX67" s="79">
        <v>0</v>
      </c>
      <c r="AY67" s="79">
        <v>0</v>
      </c>
      <c r="AZ67" s="79">
        <v>0</v>
      </c>
      <c r="BA67" s="79">
        <v>0</v>
      </c>
      <c r="BB67" s="79">
        <v>0</v>
      </c>
      <c r="BC67" s="79">
        <v>36.088406827579774</v>
      </c>
      <c r="BD67" s="79">
        <v>0</v>
      </c>
      <c r="BE67" s="79">
        <v>39.299019319464534</v>
      </c>
      <c r="BF67" s="79">
        <v>0</v>
      </c>
      <c r="BG67" s="79">
        <v>0</v>
      </c>
      <c r="BH67" s="79">
        <v>1788.5076011287165</v>
      </c>
      <c r="BI67" s="79">
        <v>0</v>
      </c>
      <c r="BJ67" s="79">
        <v>0</v>
      </c>
      <c r="BK67" s="79">
        <v>0</v>
      </c>
      <c r="BL67" s="79">
        <v>0</v>
      </c>
      <c r="BM67" s="79">
        <v>890.17727432843867</v>
      </c>
      <c r="BN67" s="79">
        <v>0</v>
      </c>
      <c r="BO67" s="79">
        <v>0</v>
      </c>
      <c r="BP67" s="125">
        <v>2892.4974180819345</v>
      </c>
      <c r="BQ67" s="79">
        <v>0</v>
      </c>
      <c r="BR67" s="125">
        <v>2892.4974180819345</v>
      </c>
      <c r="BS67" s="79">
        <v>70.667982027572535</v>
      </c>
      <c r="BT67" s="79">
        <v>2.1393123681591675</v>
      </c>
      <c r="BU67" s="127">
        <v>2965.3047124776663</v>
      </c>
      <c r="BX67" s="84"/>
    </row>
    <row r="68" spans="1:77">
      <c r="A68" s="32" t="s">
        <v>501</v>
      </c>
      <c r="B68" s="20" t="s">
        <v>393</v>
      </c>
      <c r="C68" s="88" t="s">
        <v>162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0.83153344650151173</v>
      </c>
      <c r="J68" s="79">
        <v>0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22.773025204965059</v>
      </c>
      <c r="AG68" s="79">
        <v>0.7503665395877398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1.2057932487028016</v>
      </c>
      <c r="AN68" s="79">
        <v>0</v>
      </c>
      <c r="AO68" s="79">
        <v>5.9121868895459615</v>
      </c>
      <c r="AP68" s="79">
        <v>0</v>
      </c>
      <c r="AQ68" s="79">
        <v>0.20079525664616146</v>
      </c>
      <c r="AR68" s="79">
        <v>0</v>
      </c>
      <c r="AS68" s="79">
        <v>0</v>
      </c>
      <c r="AT68" s="79">
        <v>0</v>
      </c>
      <c r="AU68" s="139">
        <v>0</v>
      </c>
      <c r="AV68" s="79">
        <v>0</v>
      </c>
      <c r="AW68" s="79">
        <v>0</v>
      </c>
      <c r="AX68" s="79">
        <v>0</v>
      </c>
      <c r="AY68" s="79">
        <v>0</v>
      </c>
      <c r="AZ68" s="79">
        <v>0</v>
      </c>
      <c r="BA68" s="79">
        <v>0</v>
      </c>
      <c r="BB68" s="79">
        <v>0</v>
      </c>
      <c r="BC68" s="79">
        <v>0</v>
      </c>
      <c r="BD68" s="79">
        <v>0</v>
      </c>
      <c r="BE68" s="79">
        <v>45.10038887940042</v>
      </c>
      <c r="BF68" s="79">
        <v>16.901127045176224</v>
      </c>
      <c r="BG68" s="79">
        <v>0</v>
      </c>
      <c r="BH68" s="79">
        <v>471.55791961523317</v>
      </c>
      <c r="BI68" s="79">
        <v>8586.1020400458528</v>
      </c>
      <c r="BJ68" s="79">
        <v>12.152175302087787</v>
      </c>
      <c r="BK68" s="79">
        <v>1854.0972166669026</v>
      </c>
      <c r="BL68" s="79">
        <v>11.737332046429611</v>
      </c>
      <c r="BM68" s="79">
        <v>0</v>
      </c>
      <c r="BN68" s="79">
        <v>0</v>
      </c>
      <c r="BO68" s="79">
        <v>0</v>
      </c>
      <c r="BP68" s="125">
        <v>11029.321900187033</v>
      </c>
      <c r="BQ68" s="79">
        <v>1696.1686307803698</v>
      </c>
      <c r="BR68" s="125">
        <v>12725.490530967403</v>
      </c>
      <c r="BS68" s="79">
        <v>0.16826226842286202</v>
      </c>
      <c r="BT68" s="79">
        <v>1053.5236181237567</v>
      </c>
      <c r="BU68" s="127">
        <v>13779.182411359583</v>
      </c>
      <c r="BX68" s="84"/>
    </row>
    <row r="69" spans="1:77">
      <c r="A69" s="32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0.8830291262135922</v>
      </c>
      <c r="H69" s="79">
        <v>3.454368932038835E-2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0.65599029126213582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79">
        <v>16.201281553398058</v>
      </c>
      <c r="AI69" s="79">
        <v>0</v>
      </c>
      <c r="AJ69" s="79">
        <v>0</v>
      </c>
      <c r="AK69" s="79">
        <v>0</v>
      </c>
      <c r="AL69" s="79">
        <v>0</v>
      </c>
      <c r="AM69" s="79">
        <v>95.42152427184466</v>
      </c>
      <c r="AN69" s="79">
        <v>1.5038543689320387</v>
      </c>
      <c r="AO69" s="79">
        <v>0</v>
      </c>
      <c r="AP69" s="79">
        <v>5.1927475728155343</v>
      </c>
      <c r="AQ69" s="79">
        <v>0</v>
      </c>
      <c r="AR69" s="79">
        <v>0</v>
      </c>
      <c r="AS69" s="79">
        <v>0</v>
      </c>
      <c r="AT69" s="79">
        <v>0</v>
      </c>
      <c r="AU69" s="13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0</v>
      </c>
      <c r="BC69" s="79">
        <v>0</v>
      </c>
      <c r="BD69" s="79">
        <v>2.8928737864077672</v>
      </c>
      <c r="BE69" s="79">
        <v>0.41522330097087379</v>
      </c>
      <c r="BF69" s="79">
        <v>0</v>
      </c>
      <c r="BG69" s="79">
        <v>202.19825242718446</v>
      </c>
      <c r="BH69" s="79">
        <v>0</v>
      </c>
      <c r="BI69" s="79">
        <v>0.52238834951456303</v>
      </c>
      <c r="BJ69" s="79">
        <v>5184.3365728155341</v>
      </c>
      <c r="BK69" s="79">
        <v>279.8220194174757</v>
      </c>
      <c r="BL69" s="79">
        <v>0</v>
      </c>
      <c r="BM69" s="79">
        <v>130.51199029126212</v>
      </c>
      <c r="BN69" s="79">
        <v>0</v>
      </c>
      <c r="BO69" s="79">
        <v>0</v>
      </c>
      <c r="BP69" s="125">
        <v>5920.5922912621354</v>
      </c>
      <c r="BQ69" s="79">
        <v>7914.0291311832916</v>
      </c>
      <c r="BR69" s="125">
        <v>13834.621422445427</v>
      </c>
      <c r="BS69" s="79">
        <v>0</v>
      </c>
      <c r="BT69" s="79">
        <v>99.581093558380701</v>
      </c>
      <c r="BU69" s="127">
        <v>13934.202516003808</v>
      </c>
      <c r="BX69" s="84"/>
    </row>
    <row r="70" spans="1:77">
      <c r="A70" s="32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107.93558048940105</v>
      </c>
      <c r="AR70" s="79">
        <v>0</v>
      </c>
      <c r="AS70" s="79">
        <v>0</v>
      </c>
      <c r="AT70" s="79">
        <v>0</v>
      </c>
      <c r="AU70" s="13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473.49436951183526</v>
      </c>
      <c r="BG70" s="79">
        <v>0</v>
      </c>
      <c r="BH70" s="79">
        <v>0</v>
      </c>
      <c r="BI70" s="79">
        <v>33.974290013746419</v>
      </c>
      <c r="BJ70" s="79">
        <v>0</v>
      </c>
      <c r="BK70" s="79">
        <v>13799.975689514235</v>
      </c>
      <c r="BL70" s="79">
        <v>0</v>
      </c>
      <c r="BM70" s="79">
        <v>7.8299819858389013</v>
      </c>
      <c r="BN70" s="79">
        <v>0</v>
      </c>
      <c r="BO70" s="79">
        <v>0</v>
      </c>
      <c r="BP70" s="125">
        <v>14423.209911515056</v>
      </c>
      <c r="BQ70" s="79">
        <v>0</v>
      </c>
      <c r="BR70" s="125">
        <v>14423.209911515056</v>
      </c>
      <c r="BS70" s="79">
        <v>0</v>
      </c>
      <c r="BT70" s="79">
        <v>16.235406537812334</v>
      </c>
      <c r="BU70" s="127">
        <v>14439.445318052869</v>
      </c>
      <c r="BX70" s="84"/>
    </row>
    <row r="71" spans="1:77">
      <c r="A71" s="32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32.402707910209159</v>
      </c>
      <c r="J71" s="79">
        <v>14.928508729300932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0.94933950335340989</v>
      </c>
      <c r="V71" s="79">
        <v>0</v>
      </c>
      <c r="W71" s="79">
        <v>0</v>
      </c>
      <c r="X71" s="79">
        <v>0</v>
      </c>
      <c r="Y71" s="79">
        <v>77.516326191108575</v>
      </c>
      <c r="Z71" s="79">
        <v>33.859125557112982</v>
      </c>
      <c r="AA71" s="79">
        <v>0</v>
      </c>
      <c r="AB71" s="79">
        <v>0</v>
      </c>
      <c r="AC71" s="79">
        <v>0</v>
      </c>
      <c r="AD71" s="79">
        <v>0</v>
      </c>
      <c r="AE71" s="79">
        <v>1.2831155598476887</v>
      </c>
      <c r="AF71" s="79">
        <v>2.2021928575446106</v>
      </c>
      <c r="AG71" s="79">
        <v>11.314987735288218</v>
      </c>
      <c r="AH71" s="79">
        <v>0</v>
      </c>
      <c r="AI71" s="79">
        <v>0</v>
      </c>
      <c r="AJ71" s="79">
        <v>0</v>
      </c>
      <c r="AK71" s="79">
        <v>1.9047745675612031</v>
      </c>
      <c r="AL71" s="79">
        <v>0</v>
      </c>
      <c r="AM71" s="79">
        <v>0</v>
      </c>
      <c r="AN71" s="79">
        <v>0</v>
      </c>
      <c r="AO71" s="79">
        <v>0</v>
      </c>
      <c r="AP71" s="79">
        <v>0</v>
      </c>
      <c r="AQ71" s="79">
        <v>51.598246436697323</v>
      </c>
      <c r="AR71" s="79">
        <v>0</v>
      </c>
      <c r="AS71" s="79">
        <v>0</v>
      </c>
      <c r="AT71" s="79">
        <v>0</v>
      </c>
      <c r="AU71" s="139">
        <v>4.3887744153447956</v>
      </c>
      <c r="AV71" s="79">
        <v>0</v>
      </c>
      <c r="AW71" s="79">
        <v>0</v>
      </c>
      <c r="AX71" s="79">
        <v>0</v>
      </c>
      <c r="AY71" s="79">
        <v>0</v>
      </c>
      <c r="AZ71" s="79">
        <v>0</v>
      </c>
      <c r="BA71" s="79">
        <v>1.5181278506016542</v>
      </c>
      <c r="BB71" s="79">
        <v>0</v>
      </c>
      <c r="BC71" s="79">
        <v>0</v>
      </c>
      <c r="BD71" s="79">
        <v>0</v>
      </c>
      <c r="BE71" s="79">
        <v>0</v>
      </c>
      <c r="BF71" s="79">
        <v>30.54561983640588</v>
      </c>
      <c r="BG71" s="79">
        <v>0</v>
      </c>
      <c r="BH71" s="79">
        <v>0</v>
      </c>
      <c r="BI71" s="79">
        <v>0</v>
      </c>
      <c r="BJ71" s="79">
        <v>0</v>
      </c>
      <c r="BK71" s="79">
        <v>0</v>
      </c>
      <c r="BL71" s="79">
        <v>6297.2511933304486</v>
      </c>
      <c r="BM71" s="79">
        <v>145.70792406550748</v>
      </c>
      <c r="BN71" s="79">
        <v>0</v>
      </c>
      <c r="BO71" s="79">
        <v>0</v>
      </c>
      <c r="BP71" s="125">
        <v>6707.3709645463323</v>
      </c>
      <c r="BQ71" s="79">
        <v>0</v>
      </c>
      <c r="BR71" s="125">
        <v>6707.3709645463323</v>
      </c>
      <c r="BS71" s="79">
        <v>0</v>
      </c>
      <c r="BT71" s="79">
        <v>50.942666284715628</v>
      </c>
      <c r="BU71" s="127">
        <v>6758.3136308310477</v>
      </c>
      <c r="BX71" s="84"/>
    </row>
    <row r="72" spans="1:77">
      <c r="A72" s="32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1.1669961055653928</v>
      </c>
      <c r="H72" s="79">
        <v>4.527031927456755</v>
      </c>
      <c r="I72" s="79">
        <v>0</v>
      </c>
      <c r="J72" s="79">
        <v>0</v>
      </c>
      <c r="K72" s="79">
        <v>0</v>
      </c>
      <c r="L72" s="79">
        <v>7.650791266712778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1.625946758189958</v>
      </c>
      <c r="AA72" s="79">
        <v>0</v>
      </c>
      <c r="AB72" s="79">
        <v>0</v>
      </c>
      <c r="AC72" s="79">
        <v>53.812708815447202</v>
      </c>
      <c r="AD72" s="79">
        <v>222.61028419949844</v>
      </c>
      <c r="AE72" s="79">
        <v>3.6139325913694385</v>
      </c>
      <c r="AF72" s="79">
        <v>0.23166071227776086</v>
      </c>
      <c r="AG72" s="79">
        <v>2.0898071792840507</v>
      </c>
      <c r="AH72" s="79">
        <v>6.0465709689957592</v>
      </c>
      <c r="AI72" s="79">
        <v>0</v>
      </c>
      <c r="AJ72" s="79">
        <v>0</v>
      </c>
      <c r="AK72" s="79">
        <v>0</v>
      </c>
      <c r="AL72" s="79">
        <v>2.8264880483285886</v>
      </c>
      <c r="AM72" s="79">
        <v>15.245301494861693</v>
      </c>
      <c r="AN72" s="79">
        <v>2.911277103814319</v>
      </c>
      <c r="AO72" s="79">
        <v>0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139">
        <v>0</v>
      </c>
      <c r="AV72" s="79">
        <v>14.642693564802393</v>
      </c>
      <c r="AW72" s="79">
        <v>26.775731046585218</v>
      </c>
      <c r="AX72" s="79">
        <v>0</v>
      </c>
      <c r="AY72" s="79">
        <v>0</v>
      </c>
      <c r="AZ72" s="79">
        <v>0</v>
      </c>
      <c r="BA72" s="79">
        <v>2.1445594276657864</v>
      </c>
      <c r="BB72" s="79">
        <v>0</v>
      </c>
      <c r="BC72" s="79">
        <v>3.6701646302479771</v>
      </c>
      <c r="BD72" s="79">
        <v>13.62451930350495</v>
      </c>
      <c r="BE72" s="79">
        <v>62.90316963661985</v>
      </c>
      <c r="BF72" s="79">
        <v>2.3941736246464895</v>
      </c>
      <c r="BG72" s="79">
        <v>3.6245263233366218</v>
      </c>
      <c r="BH72" s="79">
        <v>0</v>
      </c>
      <c r="BI72" s="79">
        <v>9.5656695693879179</v>
      </c>
      <c r="BJ72" s="79">
        <v>3.9670341237557496</v>
      </c>
      <c r="BK72" s="79">
        <v>0</v>
      </c>
      <c r="BL72" s="79">
        <v>0</v>
      </c>
      <c r="BM72" s="79">
        <v>9062.440978315728</v>
      </c>
      <c r="BN72" s="79">
        <v>0</v>
      </c>
      <c r="BO72" s="79">
        <v>0</v>
      </c>
      <c r="BP72" s="125">
        <v>9530.1120167380832</v>
      </c>
      <c r="BQ72" s="79">
        <v>19208.593722545404</v>
      </c>
      <c r="BR72" s="125">
        <v>28738.705739283487</v>
      </c>
      <c r="BS72" s="79">
        <v>0</v>
      </c>
      <c r="BT72" s="79">
        <v>159.02342580571002</v>
      </c>
      <c r="BU72" s="127">
        <v>28897.729165089197</v>
      </c>
      <c r="BX72" s="84"/>
    </row>
    <row r="73" spans="1:77">
      <c r="A73" s="32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2.6976482757360212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51.297564767671297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13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6.2439417014833483</v>
      </c>
      <c r="BN73" s="79">
        <v>143.80341505569635</v>
      </c>
      <c r="BO73" s="79">
        <v>0</v>
      </c>
      <c r="BP73" s="125">
        <v>204.04256980058702</v>
      </c>
      <c r="BQ73" s="79">
        <v>54.306179445356683</v>
      </c>
      <c r="BR73" s="125">
        <v>258.34874924594368</v>
      </c>
      <c r="BS73" s="79">
        <v>0</v>
      </c>
      <c r="BT73" s="79">
        <v>0.19499575248949139</v>
      </c>
      <c r="BU73" s="127">
        <v>258.54374499843317</v>
      </c>
      <c r="BX73" s="84"/>
    </row>
    <row r="74" spans="1:77">
      <c r="A74" s="32" t="s">
        <v>507</v>
      </c>
      <c r="B74" s="105" t="s">
        <v>397</v>
      </c>
      <c r="C74" s="106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13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125">
        <v>0</v>
      </c>
      <c r="BS74" s="79">
        <v>0</v>
      </c>
      <c r="BT74" s="79">
        <v>0</v>
      </c>
      <c r="BU74" s="127">
        <v>0</v>
      </c>
      <c r="BX74" s="84"/>
    </row>
    <row r="75" spans="1:77" s="24" customFormat="1">
      <c r="A75" s="123" t="s">
        <v>1</v>
      </c>
      <c r="B75" s="107" t="s">
        <v>117</v>
      </c>
      <c r="C75" s="107"/>
      <c r="D75" s="91">
        <v>419545.61136856844</v>
      </c>
      <c r="E75" s="91">
        <v>5592.0612799999999</v>
      </c>
      <c r="F75" s="91">
        <v>9963.5467911865162</v>
      </c>
      <c r="G75" s="91">
        <v>66524.843502084914</v>
      </c>
      <c r="H75" s="91">
        <v>88393.976523766542</v>
      </c>
      <c r="I75" s="91">
        <v>55844.430490123465</v>
      </c>
      <c r="J75" s="91">
        <v>8623.5575000116314</v>
      </c>
      <c r="K75" s="91">
        <v>8562.8820778923982</v>
      </c>
      <c r="L75" s="91">
        <v>11078.726337719769</v>
      </c>
      <c r="M75" s="91">
        <v>1408.6749253976784</v>
      </c>
      <c r="N75" s="91">
        <v>4043.0320041887012</v>
      </c>
      <c r="O75" s="91">
        <v>5423.3799700906247</v>
      </c>
      <c r="P75" s="91">
        <v>8791.536451254442</v>
      </c>
      <c r="Q75" s="91">
        <v>49549.251973694656</v>
      </c>
      <c r="R75" s="91">
        <v>31027.136744513875</v>
      </c>
      <c r="S75" s="91">
        <v>34629.517295039419</v>
      </c>
      <c r="T75" s="91">
        <v>465.05546142129293</v>
      </c>
      <c r="U75" s="91">
        <v>3733.1175892335937</v>
      </c>
      <c r="V75" s="91">
        <v>1364.5198211388713</v>
      </c>
      <c r="W75" s="91">
        <v>3776.9430777491134</v>
      </c>
      <c r="X75" s="91">
        <v>109.72072153513263</v>
      </c>
      <c r="Y75" s="91">
        <v>15944.091839126077</v>
      </c>
      <c r="Z75" s="91">
        <v>3277.6131179707099</v>
      </c>
      <c r="AA75" s="91">
        <v>51910.87415420467</v>
      </c>
      <c r="AB75" s="91">
        <v>12766.138226415094</v>
      </c>
      <c r="AC75" s="91">
        <v>19093.210624936288</v>
      </c>
      <c r="AD75" s="91">
        <v>446839.31263336295</v>
      </c>
      <c r="AE75" s="91">
        <v>33787.862500610267</v>
      </c>
      <c r="AF75" s="91">
        <v>154042.51622449479</v>
      </c>
      <c r="AG75" s="91">
        <v>121249.05092054755</v>
      </c>
      <c r="AH75" s="91">
        <v>50246.069783071303</v>
      </c>
      <c r="AI75" s="91">
        <v>2638.0639637246386</v>
      </c>
      <c r="AJ75" s="91">
        <v>6098.1253809006121</v>
      </c>
      <c r="AK75" s="91">
        <v>31049.96074133768</v>
      </c>
      <c r="AL75" s="91">
        <v>10386.289270073625</v>
      </c>
      <c r="AM75" s="91">
        <v>82984.587454285211</v>
      </c>
      <c r="AN75" s="91">
        <v>3710.1957708420232</v>
      </c>
      <c r="AO75" s="91">
        <v>19154.939070992499</v>
      </c>
      <c r="AP75" s="91">
        <v>75429.687151625418</v>
      </c>
      <c r="AQ75" s="91">
        <v>30631.198258767246</v>
      </c>
      <c r="AR75" s="91">
        <v>54306.935937953596</v>
      </c>
      <c r="AS75" s="91">
        <v>11965.24502829976</v>
      </c>
      <c r="AT75" s="91">
        <v>1622.0211680000502</v>
      </c>
      <c r="AU75" s="91">
        <v>124985.6534796964</v>
      </c>
      <c r="AV75" s="91">
        <v>35578.803306892209</v>
      </c>
      <c r="AW75" s="91">
        <v>35260.466397991157</v>
      </c>
      <c r="AX75" s="91">
        <v>1740.4240199568317</v>
      </c>
      <c r="AY75" s="91">
        <v>11457.498710571943</v>
      </c>
      <c r="AZ75" s="91">
        <v>7169.4788410862875</v>
      </c>
      <c r="BA75" s="91">
        <v>3700.436864354102</v>
      </c>
      <c r="BB75" s="91">
        <v>1400.4324156213684</v>
      </c>
      <c r="BC75" s="91">
        <v>24781.893738421502</v>
      </c>
      <c r="BD75" s="91">
        <v>62053.847195356066</v>
      </c>
      <c r="BE75" s="91">
        <v>130959.06587701559</v>
      </c>
      <c r="BF75" s="91">
        <v>68146.038866440475</v>
      </c>
      <c r="BG75" s="91">
        <v>82475.337372928276</v>
      </c>
      <c r="BH75" s="91">
        <v>2272.4085444863808</v>
      </c>
      <c r="BI75" s="91">
        <v>9264.2998265730857</v>
      </c>
      <c r="BJ75" s="91">
        <v>5900.311635625797</v>
      </c>
      <c r="BK75" s="91">
        <v>17800.028252692806</v>
      </c>
      <c r="BL75" s="91">
        <v>6746.2915210314395</v>
      </c>
      <c r="BM75" s="91">
        <v>11417.817470879736</v>
      </c>
      <c r="BN75" s="91">
        <v>179.08318848942616</v>
      </c>
      <c r="BO75" s="91">
        <v>0</v>
      </c>
      <c r="BP75" s="125">
        <v>2700875.1286542644</v>
      </c>
      <c r="BQ75" s="91">
        <v>811154.35167983244</v>
      </c>
      <c r="BR75" s="91">
        <v>3512029.4803340952</v>
      </c>
      <c r="BS75" s="91">
        <v>1.1323331161605665E-11</v>
      </c>
      <c r="BT75" s="91">
        <v>247837.02588576841</v>
      </c>
      <c r="BU75" s="83">
        <v>3759866.5062198634</v>
      </c>
      <c r="BW75" s="75"/>
      <c r="BX75" s="84"/>
    </row>
    <row r="76" spans="1:77" s="24" customFormat="1" ht="15" customHeight="1">
      <c r="A76" s="32" t="s">
        <v>508</v>
      </c>
      <c r="B76" s="105" t="s">
        <v>355</v>
      </c>
      <c r="C76" s="87" t="s">
        <v>509</v>
      </c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125">
        <v>0</v>
      </c>
      <c r="BQ76" s="155"/>
      <c r="BR76" s="156"/>
      <c r="BS76" s="156"/>
      <c r="BT76" s="156"/>
      <c r="BU76" s="157"/>
      <c r="BW76" s="77"/>
    </row>
    <row r="77" spans="1:77" s="24" customFormat="1" ht="15" customHeight="1">
      <c r="A77" s="32" t="s">
        <v>510</v>
      </c>
      <c r="B77" s="105" t="s">
        <v>401</v>
      </c>
      <c r="C77" s="87" t="s">
        <v>511</v>
      </c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125">
        <v>0</v>
      </c>
      <c r="BQ77" s="155"/>
      <c r="BR77" s="156"/>
      <c r="BS77" s="156"/>
      <c r="BT77" s="156"/>
      <c r="BU77" s="157"/>
      <c r="BW77" s="77"/>
    </row>
    <row r="78" spans="1:77" s="24" customFormat="1" ht="15" customHeight="1" thickBot="1">
      <c r="A78" s="108" t="s">
        <v>512</v>
      </c>
      <c r="B78" s="109" t="s">
        <v>402</v>
      </c>
      <c r="C78" s="109" t="s">
        <v>169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80"/>
      <c r="BQ78" s="158"/>
      <c r="BR78" s="159"/>
      <c r="BS78" s="159"/>
      <c r="BT78" s="159"/>
      <c r="BU78" s="160"/>
      <c r="BW78" s="77"/>
    </row>
    <row r="79" spans="1:77" s="24" customFormat="1">
      <c r="A79" s="25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</row>
    <row r="80" spans="1:77" s="24" customFormat="1">
      <c r="A80" s="25"/>
      <c r="C80" s="25"/>
      <c r="D80" s="128">
        <v>0</v>
      </c>
      <c r="E80" s="128">
        <v>0</v>
      </c>
      <c r="F80" s="128">
        <v>0</v>
      </c>
      <c r="G80" s="128">
        <v>0</v>
      </c>
      <c r="H80" s="128">
        <v>0</v>
      </c>
      <c r="I80" s="128">
        <v>0</v>
      </c>
      <c r="J80" s="128">
        <v>0</v>
      </c>
      <c r="K80" s="128">
        <v>0</v>
      </c>
      <c r="L80" s="128">
        <v>0</v>
      </c>
      <c r="M80" s="128">
        <v>0</v>
      </c>
      <c r="N80" s="128">
        <v>0</v>
      </c>
      <c r="O80" s="128">
        <v>0</v>
      </c>
      <c r="P80" s="128">
        <v>0</v>
      </c>
      <c r="Q80" s="128">
        <v>0</v>
      </c>
      <c r="R80" s="128">
        <v>0</v>
      </c>
      <c r="S80" s="128">
        <v>0</v>
      </c>
      <c r="T80" s="128">
        <v>0</v>
      </c>
      <c r="U80" s="128">
        <v>0</v>
      </c>
      <c r="V80" s="128">
        <v>0</v>
      </c>
      <c r="W80" s="128">
        <v>0</v>
      </c>
      <c r="X80" s="128">
        <v>0</v>
      </c>
      <c r="Y80" s="128">
        <v>0</v>
      </c>
      <c r="Z80" s="128">
        <v>0</v>
      </c>
      <c r="AA80" s="128">
        <v>0</v>
      </c>
      <c r="AB80" s="128">
        <v>0</v>
      </c>
      <c r="AC80" s="128">
        <v>0</v>
      </c>
      <c r="AD80" s="128">
        <v>0</v>
      </c>
      <c r="AE80" s="128">
        <v>0</v>
      </c>
      <c r="AF80" s="128">
        <v>0</v>
      </c>
      <c r="AG80" s="128">
        <v>0</v>
      </c>
      <c r="AH80" s="128">
        <v>0</v>
      </c>
      <c r="AI80" s="128">
        <v>0</v>
      </c>
      <c r="AJ80" s="128">
        <v>0</v>
      </c>
      <c r="AK80" s="128">
        <v>0</v>
      </c>
      <c r="AL80" s="128">
        <v>0</v>
      </c>
      <c r="AM80" s="128">
        <v>0</v>
      </c>
      <c r="AN80" s="128">
        <v>0</v>
      </c>
      <c r="AO80" s="128">
        <v>0</v>
      </c>
      <c r="AP80" s="128">
        <v>0</v>
      </c>
      <c r="AQ80" s="128">
        <v>0</v>
      </c>
      <c r="AR80" s="128">
        <v>0</v>
      </c>
      <c r="AS80" s="128">
        <v>0</v>
      </c>
      <c r="AT80" s="128">
        <v>0</v>
      </c>
      <c r="AU80" s="128">
        <v>0</v>
      </c>
      <c r="AV80" s="128">
        <v>0</v>
      </c>
      <c r="AW80" s="128">
        <v>0</v>
      </c>
      <c r="AX80" s="128">
        <v>0</v>
      </c>
      <c r="AY80" s="128">
        <v>0</v>
      </c>
      <c r="AZ80" s="128">
        <v>0</v>
      </c>
      <c r="BA80" s="128">
        <v>0</v>
      </c>
      <c r="BB80" s="128">
        <v>0</v>
      </c>
      <c r="BC80" s="128">
        <v>0</v>
      </c>
      <c r="BD80" s="128">
        <v>0</v>
      </c>
      <c r="BE80" s="128">
        <v>0</v>
      </c>
      <c r="BF80" s="128">
        <v>0</v>
      </c>
      <c r="BG80" s="128">
        <v>0</v>
      </c>
      <c r="BH80" s="128">
        <v>0</v>
      </c>
      <c r="BI80" s="128">
        <v>0</v>
      </c>
      <c r="BJ80" s="128">
        <v>0</v>
      </c>
      <c r="BK80" s="128">
        <v>0</v>
      </c>
      <c r="BL80" s="128">
        <v>0</v>
      </c>
      <c r="BM80" s="128">
        <v>0</v>
      </c>
      <c r="BN80" s="128">
        <v>0</v>
      </c>
      <c r="BO80" s="128">
        <v>0</v>
      </c>
      <c r="BP80" s="128">
        <v>0</v>
      </c>
      <c r="BQ80" s="128">
        <v>0</v>
      </c>
      <c r="BR80" s="128">
        <v>0</v>
      </c>
      <c r="BS80" s="128">
        <v>0</v>
      </c>
      <c r="BT80" s="128">
        <v>0</v>
      </c>
      <c r="BU80" s="128">
        <v>0</v>
      </c>
      <c r="BW80" s="77"/>
    </row>
    <row r="81" spans="1:75" s="24" customFormat="1">
      <c r="A81" s="25"/>
      <c r="C81" s="25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133"/>
      <c r="BQ81" s="77"/>
      <c r="BR81" s="77"/>
      <c r="BS81" s="77"/>
      <c r="BT81" s="77"/>
      <c r="BU81" s="77" t="s">
        <v>18</v>
      </c>
      <c r="BW81" s="77"/>
    </row>
    <row r="82" spans="1:75" s="24" customFormat="1">
      <c r="A82" s="25"/>
      <c r="C82" s="25"/>
      <c r="BJ82" s="37"/>
      <c r="BW82" s="77"/>
    </row>
    <row r="83" spans="1:75" s="24" customFormat="1">
      <c r="A83" s="25"/>
      <c r="C83" s="25"/>
      <c r="BJ83" s="37"/>
      <c r="BP83" s="37"/>
      <c r="BQ83" s="37"/>
      <c r="BT83" s="37"/>
      <c r="BW83" s="77"/>
    </row>
    <row r="84" spans="1:75" s="24" customFormat="1">
      <c r="A84" s="25"/>
      <c r="C84" s="25"/>
      <c r="AP84" s="24" t="s">
        <v>18</v>
      </c>
      <c r="BJ84" s="37"/>
      <c r="BW84" s="77"/>
    </row>
    <row r="85" spans="1:75" s="24" customFormat="1">
      <c r="A85" s="25"/>
      <c r="C85" s="25"/>
      <c r="BJ85" s="37"/>
      <c r="BP85" s="95"/>
      <c r="BQ85" s="95"/>
      <c r="BR85" s="95"/>
      <c r="BS85" s="95"/>
      <c r="BT85" s="95"/>
      <c r="BW85" s="77"/>
    </row>
    <row r="86" spans="1:75" s="24" customFormat="1">
      <c r="A86" s="25"/>
      <c r="C86" s="25"/>
      <c r="BJ86" s="37"/>
      <c r="BW86" s="77"/>
    </row>
    <row r="87" spans="1:75" s="24" customFormat="1">
      <c r="A87" s="25"/>
      <c r="C87" s="25"/>
      <c r="BJ87" s="37"/>
      <c r="BK87" s="24" t="s">
        <v>18</v>
      </c>
      <c r="BW87" s="77"/>
    </row>
    <row r="88" spans="1:75" s="24" customFormat="1">
      <c r="A88" s="25"/>
      <c r="C88" s="25"/>
      <c r="AP88" s="24" t="s">
        <v>18</v>
      </c>
      <c r="BJ88" s="37"/>
      <c r="BW88" s="77"/>
    </row>
    <row r="89" spans="1:75" s="24" customFormat="1">
      <c r="A89" s="25"/>
      <c r="C89" s="25"/>
      <c r="BJ89" s="37"/>
      <c r="BW89" s="77"/>
    </row>
    <row r="90" spans="1:75" s="24" customFormat="1">
      <c r="A90" s="25"/>
      <c r="C90" s="25"/>
      <c r="BJ90" s="37"/>
      <c r="BW90" s="77"/>
    </row>
    <row r="91" spans="1:75" s="24" customFormat="1">
      <c r="A91" s="25"/>
      <c r="C91" s="25"/>
      <c r="BJ91" s="37"/>
      <c r="BW91" s="77"/>
    </row>
    <row r="92" spans="1:75" s="24" customFormat="1">
      <c r="A92" s="25"/>
      <c r="C92" s="25"/>
      <c r="BJ92" s="37"/>
      <c r="BW92" s="77"/>
    </row>
    <row r="93" spans="1:75" s="24" customFormat="1">
      <c r="A93" s="25"/>
      <c r="C93" s="25"/>
      <c r="BJ93" s="37"/>
      <c r="BW93" s="77"/>
    </row>
    <row r="94" spans="1:75" s="24" customFormat="1">
      <c r="A94" s="25"/>
      <c r="C94" s="25"/>
      <c r="BJ94" s="37"/>
      <c r="BW94" s="77"/>
    </row>
    <row r="95" spans="1:75" s="24" customFormat="1">
      <c r="A95" s="25"/>
      <c r="C95" s="25"/>
      <c r="BJ95" s="37"/>
      <c r="BW95" s="77"/>
    </row>
    <row r="96" spans="1:75" s="24" customFormat="1">
      <c r="A96" s="25"/>
      <c r="C96" s="25"/>
      <c r="BJ96" s="37"/>
      <c r="BW96" s="77"/>
    </row>
    <row r="97" spans="1:75" s="24" customFormat="1">
      <c r="A97" s="25"/>
      <c r="C97" s="25"/>
      <c r="BJ97" s="37"/>
      <c r="BW97" s="77"/>
    </row>
    <row r="98" spans="1:75" s="24" customFormat="1">
      <c r="A98" s="25"/>
      <c r="C98" s="25"/>
      <c r="BJ98" s="37"/>
      <c r="BW98" s="77"/>
    </row>
    <row r="99" spans="1:75" s="24" customFormat="1">
      <c r="A99" s="25"/>
      <c r="C99" s="25"/>
      <c r="BJ99" s="37"/>
      <c r="BW99" s="77"/>
    </row>
    <row r="100" spans="1:75" s="24" customFormat="1">
      <c r="A100" s="25"/>
      <c r="C100" s="25"/>
      <c r="BJ100" s="37"/>
      <c r="BW100" s="77"/>
    </row>
    <row r="101" spans="1:75" s="24" customFormat="1">
      <c r="A101" s="25"/>
      <c r="C101" s="25"/>
      <c r="BJ101" s="37"/>
      <c r="BW101" s="77"/>
    </row>
    <row r="102" spans="1:75" s="24" customFormat="1">
      <c r="A102" s="25"/>
      <c r="C102" s="25"/>
      <c r="BJ102" s="37"/>
      <c r="BW102" s="77"/>
    </row>
    <row r="103" spans="1:75" s="24" customFormat="1">
      <c r="A103" s="25"/>
      <c r="C103" s="25"/>
      <c r="BJ103" s="37"/>
      <c r="BW103" s="77"/>
    </row>
    <row r="104" spans="1:75" s="24" customFormat="1">
      <c r="A104" s="25"/>
      <c r="C104" s="25"/>
      <c r="BJ104" s="37"/>
      <c r="BW104" s="77"/>
    </row>
    <row r="105" spans="1:75" s="24" customFormat="1">
      <c r="A105" s="25"/>
      <c r="C105" s="25"/>
      <c r="BJ105" s="37"/>
      <c r="BW105" s="77"/>
    </row>
    <row r="106" spans="1:75" s="24" customFormat="1">
      <c r="A106" s="25"/>
      <c r="C106" s="25"/>
      <c r="BJ106" s="37"/>
      <c r="BW106" s="77"/>
    </row>
    <row r="107" spans="1:75" s="24" customFormat="1">
      <c r="A107" s="25"/>
      <c r="C107" s="25"/>
      <c r="BJ107" s="37"/>
      <c r="BW107" s="77"/>
    </row>
    <row r="108" spans="1:75" s="24" customFormat="1">
      <c r="A108" s="25"/>
      <c r="C108" s="25"/>
      <c r="BJ108" s="37"/>
      <c r="BW108" s="77"/>
    </row>
    <row r="109" spans="1:75" s="24" customFormat="1">
      <c r="A109" s="25"/>
      <c r="C109" s="25"/>
      <c r="BJ109" s="37"/>
      <c r="BW109" s="77"/>
    </row>
    <row r="110" spans="1:75" s="24" customFormat="1">
      <c r="A110" s="25"/>
      <c r="C110" s="25"/>
      <c r="BJ110" s="37"/>
      <c r="BW110" s="77"/>
    </row>
    <row r="111" spans="1:75" s="24" customFormat="1">
      <c r="A111" s="25"/>
      <c r="C111" s="25"/>
      <c r="BJ111" s="37"/>
      <c r="BW111" s="77"/>
    </row>
    <row r="112" spans="1:75" s="24" customFormat="1">
      <c r="A112" s="25"/>
      <c r="C112" s="25"/>
      <c r="BJ112" s="37"/>
      <c r="BW112" s="77"/>
    </row>
    <row r="113" spans="1:75" s="24" customFormat="1">
      <c r="A113" s="25"/>
      <c r="C113" s="25"/>
      <c r="BJ113" s="37"/>
      <c r="BW113" s="77"/>
    </row>
    <row r="114" spans="1:75" s="24" customFormat="1">
      <c r="A114" s="25"/>
      <c r="C114" s="25"/>
      <c r="BJ114" s="37"/>
      <c r="BW114" s="77"/>
    </row>
    <row r="115" spans="1:75" s="24" customFormat="1">
      <c r="A115" s="25"/>
      <c r="C115" s="25"/>
      <c r="BJ115" s="37"/>
      <c r="BW115" s="77"/>
    </row>
    <row r="116" spans="1:75" s="24" customFormat="1">
      <c r="A116" s="25"/>
      <c r="C116" s="25"/>
      <c r="BJ116" s="37"/>
      <c r="BW116" s="77"/>
    </row>
    <row r="117" spans="1:75" s="24" customFormat="1">
      <c r="A117" s="25"/>
      <c r="C117" s="25"/>
      <c r="BJ117" s="37"/>
      <c r="BW117" s="77"/>
    </row>
    <row r="118" spans="1:75" s="24" customFormat="1">
      <c r="A118" s="25"/>
      <c r="C118" s="25"/>
      <c r="BW118" s="77"/>
    </row>
    <row r="119" spans="1:75" s="24" customFormat="1">
      <c r="A119" s="25"/>
      <c r="C119" s="25"/>
      <c r="BW119" s="77"/>
    </row>
    <row r="120" spans="1:75" s="24" customFormat="1">
      <c r="A120" s="25"/>
      <c r="C120" s="25"/>
      <c r="BW120" s="77"/>
    </row>
    <row r="121" spans="1:75" s="24" customFormat="1">
      <c r="A121" s="25"/>
      <c r="C121" s="25"/>
      <c r="BW121" s="77"/>
    </row>
    <row r="122" spans="1:75" s="24" customFormat="1">
      <c r="A122" s="25"/>
      <c r="C122" s="25"/>
      <c r="BW122" s="77"/>
    </row>
    <row r="123" spans="1:75" s="24" customFormat="1">
      <c r="A123" s="25"/>
      <c r="C123" s="25"/>
      <c r="BW123" s="77"/>
    </row>
    <row r="124" spans="1:75" s="24" customFormat="1">
      <c r="A124" s="25"/>
      <c r="C124" s="25"/>
      <c r="BW124" s="77"/>
    </row>
    <row r="125" spans="1:75" s="24" customFormat="1">
      <c r="A125" s="25"/>
      <c r="C125" s="25"/>
      <c r="BW125" s="77"/>
    </row>
    <row r="126" spans="1:75" s="24" customFormat="1">
      <c r="A126" s="25"/>
      <c r="C126" s="25"/>
      <c r="BW126" s="77"/>
    </row>
    <row r="127" spans="1:75" s="24" customFormat="1">
      <c r="A127" s="25"/>
      <c r="C127" s="25"/>
      <c r="BW127" s="77"/>
    </row>
    <row r="128" spans="1:75" s="24" customFormat="1">
      <c r="A128" s="25"/>
      <c r="C128" s="25"/>
      <c r="BW128" s="77"/>
    </row>
    <row r="129" spans="1:75" s="24" customFormat="1">
      <c r="A129" s="25"/>
      <c r="C129" s="25"/>
      <c r="BW129" s="77"/>
    </row>
    <row r="130" spans="1:75" s="24" customFormat="1">
      <c r="A130" s="25"/>
      <c r="C130" s="25"/>
      <c r="BW130" s="77"/>
    </row>
    <row r="131" spans="1:75" s="24" customFormat="1">
      <c r="A131" s="25"/>
      <c r="C131" s="25"/>
      <c r="BW131" s="77"/>
    </row>
    <row r="132" spans="1:75" s="24" customFormat="1">
      <c r="A132" s="25"/>
      <c r="C132" s="25"/>
      <c r="BW132" s="77"/>
    </row>
    <row r="133" spans="1:75" s="24" customFormat="1">
      <c r="A133" s="25"/>
      <c r="C133" s="25"/>
      <c r="BW133" s="77"/>
    </row>
    <row r="134" spans="1:75" s="24" customFormat="1">
      <c r="A134" s="25"/>
      <c r="C134" s="25"/>
      <c r="BW134" s="77"/>
    </row>
    <row r="135" spans="1:75" s="24" customFormat="1">
      <c r="A135" s="25"/>
      <c r="C135" s="25"/>
      <c r="BW135" s="77"/>
    </row>
    <row r="136" spans="1:75" s="24" customFormat="1">
      <c r="A136" s="25"/>
      <c r="C136" s="25"/>
      <c r="BW136" s="77"/>
    </row>
    <row r="137" spans="1:75" s="24" customFormat="1">
      <c r="A137" s="25"/>
      <c r="C137" s="25"/>
      <c r="BW137" s="77"/>
    </row>
    <row r="138" spans="1:75" s="24" customFormat="1">
      <c r="A138" s="25"/>
      <c r="C138" s="25"/>
      <c r="BW138" s="77"/>
    </row>
    <row r="139" spans="1:75" s="24" customFormat="1">
      <c r="A139" s="25"/>
      <c r="C139" s="25"/>
      <c r="BW139" s="77"/>
    </row>
    <row r="140" spans="1:75" s="24" customFormat="1">
      <c r="A140" s="25"/>
      <c r="C140" s="25"/>
      <c r="BW140" s="77"/>
    </row>
    <row r="141" spans="1:75" s="24" customFormat="1">
      <c r="A141" s="25"/>
      <c r="C141" s="25"/>
      <c r="BW141" s="77"/>
    </row>
    <row r="142" spans="1:75" s="24" customFormat="1">
      <c r="A142" s="25"/>
      <c r="C142" s="25"/>
      <c r="BW142" s="77"/>
    </row>
    <row r="143" spans="1:75" s="24" customFormat="1">
      <c r="A143" s="25"/>
      <c r="C143" s="25"/>
      <c r="BW143" s="77"/>
    </row>
    <row r="144" spans="1:75" s="24" customFormat="1">
      <c r="A144" s="25"/>
      <c r="C144" s="25"/>
      <c r="BW144" s="77"/>
    </row>
    <row r="145" spans="1:75" s="24" customFormat="1">
      <c r="A145" s="25"/>
      <c r="C145" s="25"/>
      <c r="BW145" s="77"/>
    </row>
    <row r="146" spans="1:75" s="24" customFormat="1">
      <c r="A146" s="25"/>
      <c r="C146" s="25"/>
      <c r="BW146" s="77"/>
    </row>
    <row r="147" spans="1:75" s="24" customFormat="1">
      <c r="A147" s="25"/>
      <c r="C147" s="25"/>
      <c r="BW147" s="77"/>
    </row>
    <row r="148" spans="1:75" s="24" customFormat="1">
      <c r="A148" s="25"/>
      <c r="C148" s="25"/>
      <c r="BW148" s="77"/>
    </row>
    <row r="149" spans="1:75" s="24" customFormat="1">
      <c r="A149" s="25"/>
      <c r="C149" s="25"/>
      <c r="BW149" s="77"/>
    </row>
    <row r="150" spans="1:75" s="24" customFormat="1">
      <c r="A150" s="25"/>
      <c r="C150" s="25"/>
      <c r="BW150" s="77"/>
    </row>
    <row r="151" spans="1:75" s="24" customFormat="1">
      <c r="A151" s="25"/>
      <c r="C151" s="25"/>
      <c r="BW151" s="77"/>
    </row>
    <row r="152" spans="1:75" s="24" customFormat="1">
      <c r="A152" s="25"/>
      <c r="C152" s="25"/>
      <c r="BW152" s="77"/>
    </row>
    <row r="153" spans="1:75" s="24" customFormat="1">
      <c r="A153" s="25"/>
      <c r="C153" s="25"/>
      <c r="BW153" s="77"/>
    </row>
    <row r="154" spans="1:75" s="24" customFormat="1">
      <c r="A154" s="25"/>
      <c r="C154" s="25"/>
      <c r="BW154" s="77"/>
    </row>
    <row r="155" spans="1:75" s="24" customFormat="1">
      <c r="A155" s="25"/>
      <c r="C155" s="25"/>
      <c r="BW155" s="77"/>
    </row>
    <row r="156" spans="1:75" s="24" customFormat="1">
      <c r="A156" s="25"/>
      <c r="C156" s="25"/>
      <c r="BW156" s="77"/>
    </row>
    <row r="157" spans="1:75" s="24" customFormat="1">
      <c r="A157" s="25"/>
      <c r="C157" s="25"/>
      <c r="BW157" s="77"/>
    </row>
    <row r="158" spans="1:75" s="24" customFormat="1">
      <c r="A158" s="25"/>
      <c r="C158" s="25"/>
      <c r="BW158" s="77"/>
    </row>
    <row r="159" spans="1:75" s="24" customFormat="1">
      <c r="A159" s="25"/>
      <c r="C159" s="25"/>
      <c r="BW159" s="77"/>
    </row>
    <row r="160" spans="1:75" s="24" customFormat="1">
      <c r="A160" s="25"/>
      <c r="C160" s="25"/>
      <c r="BW160" s="77"/>
    </row>
    <row r="161" spans="1:75" s="24" customFormat="1">
      <c r="A161" s="25"/>
      <c r="C161" s="25"/>
      <c r="BW161" s="77"/>
    </row>
    <row r="162" spans="1:75" s="24" customFormat="1">
      <c r="A162" s="25"/>
      <c r="C162" s="25"/>
      <c r="BW162" s="77"/>
    </row>
    <row r="163" spans="1:75" s="24" customFormat="1">
      <c r="A163" s="25"/>
      <c r="C163" s="25"/>
      <c r="BW163" s="77"/>
    </row>
    <row r="164" spans="1:75" s="24" customFormat="1">
      <c r="A164" s="25"/>
      <c r="C164" s="25"/>
      <c r="BW164" s="77"/>
    </row>
    <row r="165" spans="1:75" s="24" customFormat="1">
      <c r="A165" s="25"/>
      <c r="C165" s="25"/>
      <c r="BW165" s="77"/>
    </row>
    <row r="166" spans="1:75" s="24" customFormat="1">
      <c r="A166" s="25"/>
      <c r="C166" s="25"/>
      <c r="BW166" s="77"/>
    </row>
    <row r="167" spans="1:75" s="24" customFormat="1">
      <c r="A167" s="25"/>
      <c r="C167" s="25"/>
      <c r="BW167" s="77"/>
    </row>
    <row r="168" spans="1:75" s="24" customFormat="1">
      <c r="A168" s="25"/>
      <c r="C168" s="25"/>
      <c r="BW168" s="77"/>
    </row>
    <row r="169" spans="1:75" s="24" customFormat="1">
      <c r="A169" s="25"/>
      <c r="C169" s="25"/>
      <c r="BW169" s="77"/>
    </row>
    <row r="170" spans="1:75" s="24" customFormat="1">
      <c r="A170" s="25"/>
      <c r="C170" s="25"/>
      <c r="BW170" s="77"/>
    </row>
    <row r="171" spans="1:75" s="24" customFormat="1">
      <c r="A171" s="25"/>
      <c r="C171" s="25"/>
      <c r="BW171" s="77"/>
    </row>
    <row r="172" spans="1:75" s="24" customFormat="1">
      <c r="A172" s="25"/>
      <c r="C172" s="25"/>
      <c r="BW172" s="77"/>
    </row>
    <row r="173" spans="1:75" s="24" customFormat="1">
      <c r="A173" s="25"/>
      <c r="C173" s="25"/>
      <c r="BW173" s="77"/>
    </row>
    <row r="174" spans="1:75" s="24" customFormat="1">
      <c r="A174" s="25"/>
      <c r="C174" s="25"/>
      <c r="BW174" s="77"/>
    </row>
    <row r="175" spans="1:75" s="24" customFormat="1">
      <c r="A175" s="25"/>
      <c r="C175" s="25"/>
      <c r="BW175" s="77"/>
    </row>
    <row r="176" spans="1:75" s="24" customFormat="1">
      <c r="A176" s="25"/>
      <c r="C176" s="25"/>
      <c r="BW176" s="77"/>
    </row>
    <row r="177" spans="1:75" s="24" customFormat="1">
      <c r="A177" s="25"/>
      <c r="C177" s="25"/>
      <c r="BW177" s="77"/>
    </row>
    <row r="178" spans="1:75" s="24" customFormat="1">
      <c r="A178" s="25"/>
      <c r="C178" s="25"/>
      <c r="BW178" s="77"/>
    </row>
    <row r="179" spans="1:75" s="24" customFormat="1">
      <c r="A179" s="25"/>
      <c r="C179" s="25"/>
      <c r="BW179" s="77"/>
    </row>
    <row r="180" spans="1:75" s="24" customFormat="1">
      <c r="A180" s="25"/>
      <c r="C180" s="25"/>
      <c r="BW180" s="77"/>
    </row>
    <row r="181" spans="1:75" s="24" customFormat="1">
      <c r="A181" s="25"/>
      <c r="C181" s="25"/>
      <c r="BW181" s="77"/>
    </row>
    <row r="182" spans="1:75" s="24" customFormat="1">
      <c r="A182" s="25"/>
      <c r="C182" s="25"/>
      <c r="BW182" s="77"/>
    </row>
    <row r="183" spans="1:75" s="24" customFormat="1">
      <c r="A183" s="25"/>
      <c r="C183" s="25"/>
      <c r="BW183" s="77"/>
    </row>
    <row r="184" spans="1:75" s="24" customFormat="1">
      <c r="A184" s="25"/>
      <c r="C184" s="25"/>
      <c r="BW184" s="77"/>
    </row>
    <row r="185" spans="1:75" s="24" customFormat="1">
      <c r="A185" s="25"/>
      <c r="C185" s="25"/>
      <c r="BW185" s="77"/>
    </row>
    <row r="186" spans="1:75" s="24" customFormat="1">
      <c r="A186" s="25"/>
      <c r="C186" s="25"/>
      <c r="BW186" s="77"/>
    </row>
    <row r="187" spans="1:75" s="24" customFormat="1">
      <c r="A187" s="25"/>
      <c r="C187" s="25"/>
      <c r="BW187" s="77"/>
    </row>
    <row r="188" spans="1:75" s="24" customFormat="1">
      <c r="A188" s="25"/>
      <c r="C188" s="25"/>
      <c r="BW188" s="77"/>
    </row>
    <row r="189" spans="1:75" s="24" customFormat="1">
      <c r="A189" s="25"/>
      <c r="B189" s="25"/>
      <c r="C189" s="25"/>
      <c r="BW189" s="77"/>
    </row>
    <row r="190" spans="1:75" s="24" customFormat="1">
      <c r="A190" s="25"/>
      <c r="B190" s="25"/>
      <c r="C190" s="25"/>
      <c r="BW190" s="77"/>
    </row>
    <row r="191" spans="1:75" s="24" customFormat="1">
      <c r="A191" s="25"/>
      <c r="B191" s="25"/>
      <c r="C191" s="25"/>
      <c r="BW191" s="77"/>
    </row>
    <row r="192" spans="1:75" s="24" customFormat="1">
      <c r="A192" s="25"/>
      <c r="B192" s="25"/>
      <c r="C192" s="25"/>
      <c r="BW192" s="77"/>
    </row>
    <row r="193" spans="1:75" s="24" customFormat="1">
      <c r="A193" s="25"/>
      <c r="B193" s="25"/>
      <c r="C193" s="25"/>
      <c r="BW193" s="77"/>
    </row>
    <row r="194" spans="1:75" s="24" customFormat="1">
      <c r="A194" s="25"/>
      <c r="B194" s="25"/>
      <c r="C194" s="25"/>
      <c r="BW194" s="77"/>
    </row>
    <row r="195" spans="1:75" s="24" customFormat="1">
      <c r="A195" s="25"/>
      <c r="B195" s="25"/>
      <c r="C195" s="25"/>
      <c r="BW195" s="77"/>
    </row>
    <row r="196" spans="1:75" s="24" customFormat="1">
      <c r="A196" s="25"/>
      <c r="B196" s="25"/>
      <c r="C196" s="25"/>
      <c r="BW196" s="77"/>
    </row>
    <row r="197" spans="1:75" s="24" customFormat="1">
      <c r="A197" s="25"/>
      <c r="B197" s="25"/>
      <c r="C197" s="25"/>
      <c r="BW197" s="77"/>
    </row>
    <row r="198" spans="1:75" s="24" customFormat="1">
      <c r="A198" s="25"/>
      <c r="B198" s="25"/>
      <c r="C198" s="25"/>
      <c r="BW198" s="77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3081-93A6-41B9-9DD5-74F8F39F41B0}">
  <dimension ref="A1:CB193"/>
  <sheetViews>
    <sheetView showGridLines="0" zoomScale="80" zoomScaleNormal="80" workbookViewId="0">
      <pane xSplit="2" ySplit="10" topLeftCell="BB11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2.85546875" style="16" customWidth="1"/>
    <col min="79" max="79" width="15.7109375" style="75" bestFit="1" customWidth="1"/>
    <col min="80" max="16384" width="9.140625" style="16"/>
  </cols>
  <sheetData>
    <row r="1" spans="1:80">
      <c r="A1" s="97" t="s">
        <v>115</v>
      </c>
      <c r="B1" s="97"/>
      <c r="C1" s="9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80" ht="15" customHeight="1">
      <c r="A2" s="172" t="s">
        <v>413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80">
      <c r="A3" s="97" t="s">
        <v>114</v>
      </c>
      <c r="B3" s="97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80" ht="15" thickBot="1">
      <c r="A4" s="172" t="s">
        <v>414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BW4" s="124" t="s">
        <v>329</v>
      </c>
      <c r="BY4" s="68"/>
    </row>
    <row r="5" spans="1:80" ht="15" customHeight="1">
      <c r="A5" s="69"/>
      <c r="B5" s="70"/>
      <c r="C5" s="70"/>
      <c r="D5" s="161" t="s">
        <v>107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1" t="s">
        <v>107</v>
      </c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1" t="s">
        <v>107</v>
      </c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1" t="s">
        <v>107</v>
      </c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15"/>
      <c r="AW5" s="116"/>
      <c r="AX5" s="111" t="s">
        <v>107</v>
      </c>
      <c r="AY5" s="115"/>
      <c r="AZ5" s="115"/>
      <c r="BA5" s="115"/>
      <c r="BB5" s="115"/>
      <c r="BC5" s="115"/>
      <c r="BD5" s="178" t="s">
        <v>107</v>
      </c>
      <c r="BE5" s="179"/>
      <c r="BF5" s="179"/>
      <c r="BG5" s="179"/>
      <c r="BH5" s="179"/>
      <c r="BI5" s="179"/>
      <c r="BJ5" s="179"/>
      <c r="BK5" s="179"/>
      <c r="BL5" s="180"/>
      <c r="BM5" s="70"/>
      <c r="BN5" s="70"/>
      <c r="BO5" s="70"/>
      <c r="BP5" s="70"/>
      <c r="BQ5" s="165" t="s">
        <v>110</v>
      </c>
      <c r="BR5" s="185"/>
      <c r="BS5" s="185"/>
      <c r="BT5" s="185"/>
      <c r="BU5" s="185"/>
      <c r="BV5" s="185"/>
      <c r="BW5" s="185"/>
      <c r="BX5" s="185"/>
      <c r="BY5" s="186"/>
    </row>
    <row r="6" spans="1:80" ht="52.5" customHeight="1">
      <c r="A6" s="176" t="s">
        <v>359</v>
      </c>
      <c r="B6" s="177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26" t="s">
        <v>202</v>
      </c>
      <c r="AM6" s="26" t="s">
        <v>203</v>
      </c>
      <c r="AN6" s="26" t="s">
        <v>204</v>
      </c>
      <c r="AO6" s="26" t="s">
        <v>205</v>
      </c>
      <c r="AP6" s="26" t="s">
        <v>206</v>
      </c>
      <c r="AQ6" s="26" t="s">
        <v>207</v>
      </c>
      <c r="AR6" s="26" t="s">
        <v>208</v>
      </c>
      <c r="AS6" s="26" t="s">
        <v>209</v>
      </c>
      <c r="AT6" s="26" t="s">
        <v>210</v>
      </c>
      <c r="AU6" s="26" t="s">
        <v>211</v>
      </c>
      <c r="AV6" s="26" t="s">
        <v>212</v>
      </c>
      <c r="AW6" s="26" t="s">
        <v>213</v>
      </c>
      <c r="AX6" s="26" t="s">
        <v>214</v>
      </c>
      <c r="AY6" s="26" t="s">
        <v>215</v>
      </c>
      <c r="AZ6" s="26" t="s">
        <v>216</v>
      </c>
      <c r="BA6" s="26" t="s">
        <v>217</v>
      </c>
      <c r="BB6" s="26" t="s">
        <v>218</v>
      </c>
      <c r="BC6" s="26" t="s">
        <v>219</v>
      </c>
      <c r="BD6" s="26" t="s">
        <v>220</v>
      </c>
      <c r="BE6" s="26" t="s">
        <v>221</v>
      </c>
      <c r="BF6" s="26" t="s">
        <v>222</v>
      </c>
      <c r="BG6" s="26" t="s">
        <v>223</v>
      </c>
      <c r="BH6" s="26" t="s">
        <v>224</v>
      </c>
      <c r="BI6" s="26" t="s">
        <v>225</v>
      </c>
      <c r="BJ6" s="26" t="s">
        <v>226</v>
      </c>
      <c r="BK6" s="26" t="s">
        <v>227</v>
      </c>
      <c r="BL6" s="26" t="s">
        <v>228</v>
      </c>
      <c r="BM6" s="26" t="s">
        <v>229</v>
      </c>
      <c r="BN6" s="26" t="s">
        <v>230</v>
      </c>
      <c r="BO6" s="26" t="s">
        <v>231</v>
      </c>
      <c r="BP6" s="56" t="s">
        <v>116</v>
      </c>
      <c r="BQ6" s="31" t="s">
        <v>71</v>
      </c>
      <c r="BR6" s="26" t="s">
        <v>72</v>
      </c>
      <c r="BS6" s="56" t="s">
        <v>111</v>
      </c>
      <c r="BT6" s="31" t="s">
        <v>113</v>
      </c>
      <c r="BU6" s="26" t="s">
        <v>73</v>
      </c>
      <c r="BV6" s="56" t="s">
        <v>112</v>
      </c>
      <c r="BW6" s="26" t="s">
        <v>100</v>
      </c>
      <c r="BX6" s="59" t="s">
        <v>74</v>
      </c>
      <c r="BY6" s="62" t="s">
        <v>121</v>
      </c>
    </row>
    <row r="7" spans="1:80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46"/>
      <c r="BQ7" s="28" t="s">
        <v>75</v>
      </c>
      <c r="BR7" s="28" t="s">
        <v>76</v>
      </c>
      <c r="BS7" s="39" t="s">
        <v>77</v>
      </c>
      <c r="BT7" s="28" t="s">
        <v>78</v>
      </c>
      <c r="BU7" s="28" t="s">
        <v>79</v>
      </c>
      <c r="BV7" s="46" t="s">
        <v>80</v>
      </c>
      <c r="BW7" s="57" t="s">
        <v>81</v>
      </c>
      <c r="BX7" s="45" t="s">
        <v>82</v>
      </c>
      <c r="BY7" s="43" t="s">
        <v>83</v>
      </c>
    </row>
    <row r="8" spans="1:80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26" t="s">
        <v>10</v>
      </c>
      <c r="AM8" s="26" t="s">
        <v>11</v>
      </c>
      <c r="AN8" s="26" t="s">
        <v>307</v>
      </c>
      <c r="AO8" s="26" t="s">
        <v>308</v>
      </c>
      <c r="AP8" s="26" t="s">
        <v>12</v>
      </c>
      <c r="AQ8" s="26" t="s">
        <v>13</v>
      </c>
      <c r="AR8" s="26" t="s">
        <v>309</v>
      </c>
      <c r="AS8" s="26" t="s">
        <v>310</v>
      </c>
      <c r="AT8" s="26" t="s">
        <v>311</v>
      </c>
      <c r="AU8" s="26" t="s">
        <v>14</v>
      </c>
      <c r="AV8" s="26" t="s">
        <v>312</v>
      </c>
      <c r="AW8" s="26" t="s">
        <v>313</v>
      </c>
      <c r="AX8" s="26" t="s">
        <v>314</v>
      </c>
      <c r="AY8" s="26" t="s">
        <v>315</v>
      </c>
      <c r="AZ8" s="26" t="s">
        <v>316</v>
      </c>
      <c r="BA8" s="26" t="s">
        <v>317</v>
      </c>
      <c r="BB8" s="26" t="s">
        <v>318</v>
      </c>
      <c r="BC8" s="26" t="s">
        <v>319</v>
      </c>
      <c r="BD8" s="26" t="s">
        <v>320</v>
      </c>
      <c r="BE8" s="26" t="s">
        <v>15</v>
      </c>
      <c r="BF8" s="26" t="s">
        <v>16</v>
      </c>
      <c r="BG8" s="26" t="s">
        <v>17</v>
      </c>
      <c r="BH8" s="26" t="s">
        <v>321</v>
      </c>
      <c r="BI8" s="26" t="s">
        <v>322</v>
      </c>
      <c r="BJ8" s="26" t="s">
        <v>323</v>
      </c>
      <c r="BK8" s="26" t="s">
        <v>324</v>
      </c>
      <c r="BL8" s="26" t="s">
        <v>325</v>
      </c>
      <c r="BM8" s="26" t="s">
        <v>326</v>
      </c>
      <c r="BN8" s="26" t="s">
        <v>327</v>
      </c>
      <c r="BO8" s="26" t="s">
        <v>328</v>
      </c>
      <c r="BP8" s="46" t="s">
        <v>1</v>
      </c>
      <c r="BQ8" s="60" t="s">
        <v>84</v>
      </c>
      <c r="BR8" s="30" t="s">
        <v>85</v>
      </c>
      <c r="BS8" s="61" t="s">
        <v>86</v>
      </c>
      <c r="BT8" s="60" t="s">
        <v>87</v>
      </c>
      <c r="BU8" s="30" t="s">
        <v>88</v>
      </c>
      <c r="BV8" s="46" t="s">
        <v>89</v>
      </c>
      <c r="BW8" s="26" t="s">
        <v>101</v>
      </c>
      <c r="BX8" s="47" t="s">
        <v>90</v>
      </c>
      <c r="BY8" s="54" t="s">
        <v>91</v>
      </c>
    </row>
    <row r="9" spans="1:80" ht="15.75" customHeight="1">
      <c r="A9" s="170"/>
      <c r="B9" s="171"/>
      <c r="C9" s="53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28" t="s">
        <v>75</v>
      </c>
      <c r="BR9" s="28" t="s">
        <v>76</v>
      </c>
      <c r="BS9" s="46" t="s">
        <v>77</v>
      </c>
      <c r="BT9" s="28" t="s">
        <v>78</v>
      </c>
      <c r="BU9" s="28" t="s">
        <v>79</v>
      </c>
      <c r="BV9" s="46" t="s">
        <v>80</v>
      </c>
      <c r="BW9" s="28" t="s">
        <v>81</v>
      </c>
      <c r="BX9" s="47" t="s">
        <v>82</v>
      </c>
      <c r="BY9" s="54" t="s">
        <v>83</v>
      </c>
      <c r="CA9" s="75" t="s">
        <v>18</v>
      </c>
    </row>
    <row r="10" spans="1:80">
      <c r="A10" s="48" t="s">
        <v>98</v>
      </c>
      <c r="B10" s="49" t="s">
        <v>19</v>
      </c>
      <c r="C10" s="52" t="s">
        <v>44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44"/>
      <c r="BT10" s="44"/>
      <c r="BU10" s="44"/>
      <c r="BV10" s="44"/>
      <c r="BW10" s="44"/>
      <c r="BX10" s="44"/>
      <c r="BY10" s="55"/>
    </row>
    <row r="11" spans="1:80" ht="14.25" customHeight="1">
      <c r="A11" s="89" t="s">
        <v>444</v>
      </c>
      <c r="B11" s="21" t="s">
        <v>330</v>
      </c>
      <c r="C11" s="85" t="s">
        <v>124</v>
      </c>
      <c r="D11" s="79">
        <v>95611.588108682379</v>
      </c>
      <c r="E11" s="79">
        <v>55.96373515796418</v>
      </c>
      <c r="F11" s="79">
        <v>153.17006589521699</v>
      </c>
      <c r="G11" s="79">
        <v>162.32258337182915</v>
      </c>
      <c r="H11" s="79">
        <v>21470.37349345507</v>
      </c>
      <c r="I11" s="79">
        <v>4253.621439457891</v>
      </c>
      <c r="J11" s="79">
        <v>7.5951010276283979</v>
      </c>
      <c r="K11" s="79">
        <v>37.420287338723391</v>
      </c>
      <c r="L11" s="79">
        <v>2.1009353237345252</v>
      </c>
      <c r="M11" s="79">
        <v>0.84996099400749581</v>
      </c>
      <c r="N11" s="79">
        <v>41.721023016482675</v>
      </c>
      <c r="O11" s="79">
        <v>385.11519540821013</v>
      </c>
      <c r="P11" s="79">
        <v>0</v>
      </c>
      <c r="Q11" s="79">
        <v>95.214730323279213</v>
      </c>
      <c r="R11" s="79">
        <v>0</v>
      </c>
      <c r="S11" s="79">
        <v>502.94820994711523</v>
      </c>
      <c r="T11" s="79">
        <v>0.3842459953855768</v>
      </c>
      <c r="U11" s="79">
        <v>13.615538257006694</v>
      </c>
      <c r="V11" s="79">
        <v>22.792325733321771</v>
      </c>
      <c r="W11" s="79">
        <v>21.420164699457299</v>
      </c>
      <c r="X11" s="79">
        <v>0.44563582786517758</v>
      </c>
      <c r="Y11" s="79">
        <v>90.99919451048099</v>
      </c>
      <c r="Z11" s="79">
        <v>95.283649570591223</v>
      </c>
      <c r="AA11" s="79">
        <v>166.00187081805396</v>
      </c>
      <c r="AB11" s="79">
        <v>0</v>
      </c>
      <c r="AC11" s="79">
        <v>40.462466163551376</v>
      </c>
      <c r="AD11" s="79">
        <v>1841.2687095438177</v>
      </c>
      <c r="AE11" s="79">
        <v>2.1930006553819935E-3</v>
      </c>
      <c r="AF11" s="79">
        <v>6999.169022001769</v>
      </c>
      <c r="AG11" s="79">
        <v>621.91555163972362</v>
      </c>
      <c r="AH11" s="79">
        <v>143.36007516766625</v>
      </c>
      <c r="AI11" s="79">
        <v>9.6515385632180291</v>
      </c>
      <c r="AJ11" s="79">
        <v>17.383123592314366</v>
      </c>
      <c r="AK11" s="79">
        <v>14.281292509160338</v>
      </c>
      <c r="AL11" s="79">
        <v>0.51748565668650925</v>
      </c>
      <c r="AM11" s="79">
        <v>6450.370944432535</v>
      </c>
      <c r="AN11" s="79">
        <v>15.589400876413588</v>
      </c>
      <c r="AO11" s="79">
        <v>91.23160857892988</v>
      </c>
      <c r="AP11" s="79">
        <v>16.034373016968683</v>
      </c>
      <c r="AQ11" s="79">
        <v>0.79063009741580426</v>
      </c>
      <c r="AR11" s="79">
        <v>27.522770838177397</v>
      </c>
      <c r="AS11" s="79">
        <v>12.578519432154868</v>
      </c>
      <c r="AT11" s="79">
        <v>0.62379650460232283</v>
      </c>
      <c r="AU11" s="139">
        <v>251.77967783453417</v>
      </c>
      <c r="AV11" s="79">
        <v>680.48313652187096</v>
      </c>
      <c r="AW11" s="79">
        <v>11.004283321337859</v>
      </c>
      <c r="AX11" s="79">
        <v>2.47503200437396</v>
      </c>
      <c r="AY11" s="79">
        <v>20.554581563903405</v>
      </c>
      <c r="AZ11" s="79">
        <v>8.6693250837550782</v>
      </c>
      <c r="BA11" s="79">
        <v>10.671409048820305</v>
      </c>
      <c r="BB11" s="79">
        <v>6.7495899316829588E-2</v>
      </c>
      <c r="BC11" s="79">
        <v>31.020865387189822</v>
      </c>
      <c r="BD11" s="79">
        <v>313.83824586505301</v>
      </c>
      <c r="BE11" s="79">
        <v>0</v>
      </c>
      <c r="BF11" s="79">
        <v>0</v>
      </c>
      <c r="BG11" s="79">
        <v>37.225092835546299</v>
      </c>
      <c r="BH11" s="79">
        <v>0</v>
      </c>
      <c r="BI11" s="79">
        <v>3.1502319893405173</v>
      </c>
      <c r="BJ11" s="79">
        <v>20.754070073115685</v>
      </c>
      <c r="BK11" s="79">
        <v>159.67946452359118</v>
      </c>
      <c r="BL11" s="79">
        <v>39.458213509841201</v>
      </c>
      <c r="BM11" s="79">
        <v>0</v>
      </c>
      <c r="BN11" s="79">
        <v>0</v>
      </c>
      <c r="BO11" s="79">
        <v>0</v>
      </c>
      <c r="BP11" s="125">
        <v>141084.53212188906</v>
      </c>
      <c r="BQ11" s="79">
        <v>205804.67601787284</v>
      </c>
      <c r="BR11" s="79">
        <v>342.09305400815634</v>
      </c>
      <c r="BS11" s="125">
        <v>206146.76907188099</v>
      </c>
      <c r="BT11" s="79">
        <v>3255.1025992803266</v>
      </c>
      <c r="BU11" s="79">
        <v>1584.1992546110696</v>
      </c>
      <c r="BV11" s="125">
        <v>4839.3018538913966</v>
      </c>
      <c r="BW11" s="79">
        <v>17795.135475717903</v>
      </c>
      <c r="BX11" s="125">
        <v>228781.20640149029</v>
      </c>
      <c r="BY11" s="127">
        <v>369865.73852337932</v>
      </c>
      <c r="BZ11" s="103"/>
      <c r="CB11" s="84"/>
    </row>
    <row r="12" spans="1:80" ht="14.25" customHeight="1">
      <c r="A12" s="32" t="s">
        <v>445</v>
      </c>
      <c r="B12" s="21" t="s">
        <v>331</v>
      </c>
      <c r="C12" s="104" t="s">
        <v>125</v>
      </c>
      <c r="D12" s="79">
        <v>42.232637197688376</v>
      </c>
      <c r="E12" s="79">
        <v>388.53605994146739</v>
      </c>
      <c r="F12" s="79">
        <v>3.6526846443388733E-3</v>
      </c>
      <c r="G12" s="79">
        <v>416.36964740922917</v>
      </c>
      <c r="H12" s="79">
        <v>9.4807521687920069</v>
      </c>
      <c r="I12" s="79">
        <v>0.38465217193718493</v>
      </c>
      <c r="J12" s="79">
        <v>271.9159453090985</v>
      </c>
      <c r="K12" s="79">
        <v>0.17369127059590145</v>
      </c>
      <c r="L12" s="79">
        <v>1.3926672136902738E-2</v>
      </c>
      <c r="M12" s="79">
        <v>2.1960729027136205E-2</v>
      </c>
      <c r="N12" s="79">
        <v>2.7382523808416406E-2</v>
      </c>
      <c r="O12" s="79">
        <v>6.0533326868681048</v>
      </c>
      <c r="P12" s="79">
        <v>5.2082776569730633</v>
      </c>
      <c r="Q12" s="79">
        <v>4.4493661261428592</v>
      </c>
      <c r="R12" s="79">
        <v>18.870554275425835</v>
      </c>
      <c r="S12" s="79">
        <v>8.9725455447657296</v>
      </c>
      <c r="T12" s="79">
        <v>2.9451341346696251E-3</v>
      </c>
      <c r="U12" s="79">
        <v>5.8371000433472542E-2</v>
      </c>
      <c r="V12" s="79">
        <v>0.66955638443636745</v>
      </c>
      <c r="W12" s="79">
        <v>0.4489436271206329</v>
      </c>
      <c r="X12" s="79">
        <v>0</v>
      </c>
      <c r="Y12" s="79">
        <v>217.97774043844356</v>
      </c>
      <c r="Z12" s="79">
        <v>0</v>
      </c>
      <c r="AA12" s="79">
        <v>0.76010215265098557</v>
      </c>
      <c r="AB12" s="79">
        <v>0</v>
      </c>
      <c r="AC12" s="79">
        <v>3.6346518610227547</v>
      </c>
      <c r="AD12" s="79">
        <v>2894.5258066649626</v>
      </c>
      <c r="AE12" s="79">
        <v>0.41895671599066653</v>
      </c>
      <c r="AF12" s="79">
        <v>17.081778326767875</v>
      </c>
      <c r="AG12" s="79">
        <v>117.34863934629507</v>
      </c>
      <c r="AH12" s="79">
        <v>9.0370051249602863</v>
      </c>
      <c r="AI12" s="79">
        <v>3.9507869869479708E-3</v>
      </c>
      <c r="AJ12" s="79">
        <v>1.7481225004390424</v>
      </c>
      <c r="AK12" s="79">
        <v>3.3319674900299563</v>
      </c>
      <c r="AL12" s="79">
        <v>6.5801838150645869E-3</v>
      </c>
      <c r="AM12" s="79">
        <v>236.47558076635721</v>
      </c>
      <c r="AN12" s="79">
        <v>4.6802617165697127</v>
      </c>
      <c r="AO12" s="79">
        <v>0.35985586630034644</v>
      </c>
      <c r="AP12" s="79">
        <v>15.827056284622197</v>
      </c>
      <c r="AQ12" s="79">
        <v>2.1391715191122849E-2</v>
      </c>
      <c r="AR12" s="79">
        <v>0.1845266027140304</v>
      </c>
      <c r="AS12" s="79">
        <v>0.16935205541781534</v>
      </c>
      <c r="AT12" s="79">
        <v>3.5959358503704736E-4</v>
      </c>
      <c r="AU12" s="139">
        <v>0.14183196175529295</v>
      </c>
      <c r="AV12" s="79">
        <v>7.5206673836493128</v>
      </c>
      <c r="AW12" s="79">
        <v>0.14307840925303275</v>
      </c>
      <c r="AX12" s="79">
        <v>4.0439091689820685E-4</v>
      </c>
      <c r="AY12" s="79">
        <v>0.38122751576427177</v>
      </c>
      <c r="AZ12" s="79">
        <v>2.2935002690151984E-2</v>
      </c>
      <c r="BA12" s="79">
        <v>1.7483838896464447E-3</v>
      </c>
      <c r="BB12" s="79">
        <v>6.4803426764493705E-3</v>
      </c>
      <c r="BC12" s="79">
        <v>4.2272411648219403</v>
      </c>
      <c r="BD12" s="79">
        <v>4.7462166311865106</v>
      </c>
      <c r="BE12" s="79">
        <v>0</v>
      </c>
      <c r="BF12" s="79">
        <v>0</v>
      </c>
      <c r="BG12" s="79">
        <v>0.17679690673142803</v>
      </c>
      <c r="BH12" s="79">
        <v>7.2425900004526543E-4</v>
      </c>
      <c r="BI12" s="79">
        <v>5.7410828091611868E-2</v>
      </c>
      <c r="BJ12" s="79">
        <v>0</v>
      </c>
      <c r="BK12" s="79">
        <v>0.72818972278422311</v>
      </c>
      <c r="BL12" s="79">
        <v>0.64532625443648606</v>
      </c>
      <c r="BM12" s="79">
        <v>0.93954345430899611</v>
      </c>
      <c r="BN12" s="79">
        <v>0</v>
      </c>
      <c r="BO12" s="79">
        <v>0</v>
      </c>
      <c r="BP12" s="125">
        <v>4717.2277093198045</v>
      </c>
      <c r="BQ12" s="79">
        <v>3471.1690638796345</v>
      </c>
      <c r="BR12" s="79">
        <v>670.32021227704911</v>
      </c>
      <c r="BS12" s="125">
        <v>4141.4892761566834</v>
      </c>
      <c r="BT12" s="79">
        <v>1115.7095965230883</v>
      </c>
      <c r="BU12" s="79">
        <v>32.982308061812219</v>
      </c>
      <c r="BV12" s="125">
        <v>1148.6919045849006</v>
      </c>
      <c r="BW12" s="79">
        <v>4.3970087640496658</v>
      </c>
      <c r="BX12" s="125">
        <v>5294.5781895056343</v>
      </c>
      <c r="BY12" s="127">
        <v>10011.805898825438</v>
      </c>
      <c r="BZ12" s="103"/>
      <c r="CB12" s="84"/>
    </row>
    <row r="13" spans="1:80" ht="14.25" customHeight="1">
      <c r="A13" s="32" t="s">
        <v>446</v>
      </c>
      <c r="B13" s="21" t="s">
        <v>360</v>
      </c>
      <c r="C13" s="104" t="s">
        <v>126</v>
      </c>
      <c r="D13" s="79">
        <v>3.1257317348695559E-3</v>
      </c>
      <c r="E13" s="79">
        <v>3.226226153506352E-4</v>
      </c>
      <c r="F13" s="79">
        <v>650.3119550154172</v>
      </c>
      <c r="G13" s="79">
        <v>5.4550754433925437E-2</v>
      </c>
      <c r="H13" s="79">
        <v>161.34835782344587</v>
      </c>
      <c r="I13" s="79">
        <v>3.0202463815113437E-2</v>
      </c>
      <c r="J13" s="79">
        <v>1.3935230059987873E-4</v>
      </c>
      <c r="K13" s="79">
        <v>6.5204233061685124E-3</v>
      </c>
      <c r="L13" s="79">
        <v>1.1953286178438903E-3</v>
      </c>
      <c r="M13" s="79">
        <v>1.034945399525437E-2</v>
      </c>
      <c r="N13" s="79">
        <v>5.9799252883852155E-3</v>
      </c>
      <c r="O13" s="79">
        <v>1.8269523974395905E-3</v>
      </c>
      <c r="P13" s="79">
        <v>9.9760651638614861E-3</v>
      </c>
      <c r="Q13" s="79">
        <v>2.8091963401430307E-2</v>
      </c>
      <c r="R13" s="79">
        <v>1.364984432170444E-2</v>
      </c>
      <c r="S13" s="79">
        <v>0.35598798639609947</v>
      </c>
      <c r="T13" s="79">
        <v>1.4849919197157853E-3</v>
      </c>
      <c r="U13" s="79">
        <v>1.0336433945290224E-2</v>
      </c>
      <c r="V13" s="79">
        <v>5.5118421340717766E-3</v>
      </c>
      <c r="W13" s="79">
        <v>8.7648071329646405E-3</v>
      </c>
      <c r="X13" s="79">
        <v>1.7891482260104264E-4</v>
      </c>
      <c r="Y13" s="79">
        <v>32.614140635179403</v>
      </c>
      <c r="Z13" s="79">
        <v>2.540211671065678E-3</v>
      </c>
      <c r="AA13" s="79">
        <v>0.11902401157701684</v>
      </c>
      <c r="AB13" s="79">
        <v>0</v>
      </c>
      <c r="AC13" s="79">
        <v>1.1427633373638495E-2</v>
      </c>
      <c r="AD13" s="79">
        <v>1.0211556948018803</v>
      </c>
      <c r="AE13" s="79">
        <v>0</v>
      </c>
      <c r="AF13" s="79">
        <v>17.6370508915561</v>
      </c>
      <c r="AG13" s="79">
        <v>51.435469233282646</v>
      </c>
      <c r="AH13" s="79">
        <v>4.066633124756406E-2</v>
      </c>
      <c r="AI13" s="79">
        <v>1.136674021747671E-4</v>
      </c>
      <c r="AJ13" s="79">
        <v>1.0416061691227812E-2</v>
      </c>
      <c r="AK13" s="79">
        <v>1.9525715441946881E-2</v>
      </c>
      <c r="AL13" s="79">
        <v>3.6497425496241315E-3</v>
      </c>
      <c r="AM13" s="79">
        <v>2857.3218470738179</v>
      </c>
      <c r="AN13" s="79">
        <v>1.3187269274576836</v>
      </c>
      <c r="AO13" s="79">
        <v>33.715431492113652</v>
      </c>
      <c r="AP13" s="79">
        <v>5.274255985225005E-2</v>
      </c>
      <c r="AQ13" s="79">
        <v>1.3999842011787078E-3</v>
      </c>
      <c r="AR13" s="79">
        <v>1.1837524725536988E-2</v>
      </c>
      <c r="AS13" s="79">
        <v>2.0948010155286894E-2</v>
      </c>
      <c r="AT13" s="79">
        <v>4.4494192939275286E-5</v>
      </c>
      <c r="AU13" s="139">
        <v>36.199342036337647</v>
      </c>
      <c r="AV13" s="79">
        <v>91.091845325828615</v>
      </c>
      <c r="AW13" s="79">
        <v>7.1939450457849888E-3</v>
      </c>
      <c r="AX13" s="79">
        <v>8.4678297735039024E-6</v>
      </c>
      <c r="AY13" s="79">
        <v>6.1731484904581756E-3</v>
      </c>
      <c r="AZ13" s="79">
        <v>2.748006169053617E-2</v>
      </c>
      <c r="BA13" s="79">
        <v>0.14066228883265955</v>
      </c>
      <c r="BB13" s="79">
        <v>6.5440739326368211E-4</v>
      </c>
      <c r="BC13" s="79">
        <v>1.7134690142480449E-2</v>
      </c>
      <c r="BD13" s="79">
        <v>13.026785647085894</v>
      </c>
      <c r="BE13" s="79">
        <v>0</v>
      </c>
      <c r="BF13" s="79">
        <v>0</v>
      </c>
      <c r="BG13" s="79">
        <v>26.56286058581199</v>
      </c>
      <c r="BH13" s="79">
        <v>0</v>
      </c>
      <c r="BI13" s="79">
        <v>0.89752866117491958</v>
      </c>
      <c r="BJ13" s="79">
        <v>4.2503518820094897</v>
      </c>
      <c r="BK13" s="79">
        <v>1.7050658462510824</v>
      </c>
      <c r="BL13" s="79">
        <v>2.3917059739888749</v>
      </c>
      <c r="BM13" s="79">
        <v>4.2893026733582031</v>
      </c>
      <c r="BN13" s="79">
        <v>0</v>
      </c>
      <c r="BO13" s="79">
        <v>0</v>
      </c>
      <c r="BP13" s="125">
        <v>3988.180762234168</v>
      </c>
      <c r="BQ13" s="79">
        <v>6426.1217363200776</v>
      </c>
      <c r="BR13" s="79">
        <v>0</v>
      </c>
      <c r="BS13" s="125">
        <v>6426.1217363200776</v>
      </c>
      <c r="BT13" s="79">
        <v>0</v>
      </c>
      <c r="BU13" s="79">
        <v>285.9551630668488</v>
      </c>
      <c r="BV13" s="125">
        <v>285.9551630668488</v>
      </c>
      <c r="BW13" s="79">
        <v>1800.7304336881271</v>
      </c>
      <c r="BX13" s="125">
        <v>8512.807333075054</v>
      </c>
      <c r="BY13" s="127">
        <v>12500.988095309222</v>
      </c>
      <c r="BZ13" s="103"/>
      <c r="CB13" s="84"/>
    </row>
    <row r="14" spans="1:80" ht="14.25" customHeight="1">
      <c r="A14" s="32" t="s">
        <v>447</v>
      </c>
      <c r="B14" s="21" t="s">
        <v>361</v>
      </c>
      <c r="C14" s="104" t="s">
        <v>3</v>
      </c>
      <c r="D14" s="79">
        <v>171.41854217266044</v>
      </c>
      <c r="E14" s="79">
        <v>3.797691831894499</v>
      </c>
      <c r="F14" s="79">
        <v>1.0611667938374843E-2</v>
      </c>
      <c r="G14" s="79">
        <v>4507.4011328731613</v>
      </c>
      <c r="H14" s="79">
        <v>32.594410950255821</v>
      </c>
      <c r="I14" s="79">
        <v>232.02935884155173</v>
      </c>
      <c r="J14" s="79">
        <v>39.410059985546191</v>
      </c>
      <c r="K14" s="79">
        <v>0.12454243990140511</v>
      </c>
      <c r="L14" s="79">
        <v>0</v>
      </c>
      <c r="M14" s="79">
        <v>592.30702519953184</v>
      </c>
      <c r="N14" s="79">
        <v>67.722084027312775</v>
      </c>
      <c r="O14" s="79">
        <v>35.210774849151264</v>
      </c>
      <c r="P14" s="79">
        <v>17.638223943852161</v>
      </c>
      <c r="Q14" s="79">
        <v>3241.6877272357965</v>
      </c>
      <c r="R14" s="79">
        <v>16606.371011819589</v>
      </c>
      <c r="S14" s="79">
        <v>1478.4442813588544</v>
      </c>
      <c r="T14" s="79">
        <v>7.254850372705044</v>
      </c>
      <c r="U14" s="79">
        <v>2.5912499870162808E-5</v>
      </c>
      <c r="V14" s="79">
        <v>0.5120276209555702</v>
      </c>
      <c r="W14" s="79">
        <v>0.48883362899037086</v>
      </c>
      <c r="X14" s="79">
        <v>1.0170474149776525E-2</v>
      </c>
      <c r="Y14" s="79">
        <v>377.3626959036273</v>
      </c>
      <c r="Z14" s="79">
        <v>7.8898270139829556</v>
      </c>
      <c r="AA14" s="79">
        <v>3.7209667352564484</v>
      </c>
      <c r="AB14" s="79">
        <v>0</v>
      </c>
      <c r="AC14" s="79">
        <v>19.245585080358172</v>
      </c>
      <c r="AD14" s="79">
        <v>13152.733670792208</v>
      </c>
      <c r="AE14" s="79">
        <v>0.11213359490995027</v>
      </c>
      <c r="AF14" s="79">
        <v>761.63487547858188</v>
      </c>
      <c r="AG14" s="79">
        <v>2031.7775530856245</v>
      </c>
      <c r="AH14" s="79">
        <v>174.32645657082756</v>
      </c>
      <c r="AI14" s="79">
        <v>7.8814432817114213</v>
      </c>
      <c r="AJ14" s="79">
        <v>8.6290160428550144E-2</v>
      </c>
      <c r="AK14" s="79">
        <v>237.75748415673414</v>
      </c>
      <c r="AL14" s="79">
        <v>6.2251940464649332E-2</v>
      </c>
      <c r="AM14" s="79">
        <v>9.2344550661828322</v>
      </c>
      <c r="AN14" s="79">
        <v>2.109455364868519</v>
      </c>
      <c r="AO14" s="79">
        <v>1.6425190185763872</v>
      </c>
      <c r="AP14" s="79">
        <v>1.8462823679864888</v>
      </c>
      <c r="AQ14" s="79">
        <v>23.66895470022725</v>
      </c>
      <c r="AR14" s="79">
        <v>146.74612191195916</v>
      </c>
      <c r="AS14" s="79">
        <v>29.99035625145773</v>
      </c>
      <c r="AT14" s="79">
        <v>6.3857402832285595E-2</v>
      </c>
      <c r="AU14" s="139">
        <v>14.159061946421279</v>
      </c>
      <c r="AV14" s="79">
        <v>43.355525908912739</v>
      </c>
      <c r="AW14" s="79">
        <v>60.354161028074301</v>
      </c>
      <c r="AX14" s="79">
        <v>12.586323881137702</v>
      </c>
      <c r="AY14" s="79">
        <v>0.981444149395585</v>
      </c>
      <c r="AZ14" s="79">
        <v>4.3798789557655384</v>
      </c>
      <c r="BA14" s="79">
        <v>14.93779886105812</v>
      </c>
      <c r="BB14" s="79">
        <v>4.9376247394478196E-3</v>
      </c>
      <c r="BC14" s="79">
        <v>7.9854535368301454</v>
      </c>
      <c r="BD14" s="79">
        <v>61.900644716240251</v>
      </c>
      <c r="BE14" s="79">
        <v>0</v>
      </c>
      <c r="BF14" s="79">
        <v>4.452357526329288E-3</v>
      </c>
      <c r="BG14" s="79">
        <v>5.8006836415002585</v>
      </c>
      <c r="BH14" s="79">
        <v>2.75563680376686E-3</v>
      </c>
      <c r="BI14" s="79">
        <v>0.39024061644293806</v>
      </c>
      <c r="BJ14" s="79">
        <v>9.434036421856673</v>
      </c>
      <c r="BK14" s="79">
        <v>53.696928821524409</v>
      </c>
      <c r="BL14" s="79">
        <v>0.88369875925975705</v>
      </c>
      <c r="BM14" s="79">
        <v>196.91809629973372</v>
      </c>
      <c r="BN14" s="79">
        <v>0</v>
      </c>
      <c r="BO14" s="79">
        <v>0</v>
      </c>
      <c r="BP14" s="125">
        <v>44512.102746248311</v>
      </c>
      <c r="BQ14" s="79">
        <v>46.150905965984563</v>
      </c>
      <c r="BR14" s="79">
        <v>18.755964650640813</v>
      </c>
      <c r="BS14" s="125">
        <v>64.906870616625383</v>
      </c>
      <c r="BT14" s="79">
        <v>0</v>
      </c>
      <c r="BU14" s="79">
        <v>645.8142933511167</v>
      </c>
      <c r="BV14" s="125">
        <v>645.8142933511167</v>
      </c>
      <c r="BW14" s="79">
        <v>33081.73182106985</v>
      </c>
      <c r="BX14" s="125">
        <v>33792.452985037591</v>
      </c>
      <c r="BY14" s="127">
        <v>78304.555731285902</v>
      </c>
      <c r="BZ14" s="103"/>
      <c r="CB14" s="84"/>
    </row>
    <row r="15" spans="1:80" ht="14.25" customHeight="1">
      <c r="A15" s="32" t="s">
        <v>448</v>
      </c>
      <c r="B15" s="21" t="s">
        <v>332</v>
      </c>
      <c r="C15" s="104" t="s">
        <v>51</v>
      </c>
      <c r="D15" s="79">
        <v>10046.934450762243</v>
      </c>
      <c r="E15" s="79">
        <v>106.54020593125193</v>
      </c>
      <c r="F15" s="79">
        <v>1390.2944357805084</v>
      </c>
      <c r="G15" s="79">
        <v>397.7046199374995</v>
      </c>
      <c r="H15" s="79">
        <v>18312.385256748024</v>
      </c>
      <c r="I15" s="79">
        <v>143.16316007874633</v>
      </c>
      <c r="J15" s="79">
        <v>5.2050953551770167</v>
      </c>
      <c r="K15" s="79">
        <v>0</v>
      </c>
      <c r="L15" s="79">
        <v>11.337338429904513</v>
      </c>
      <c r="M15" s="79">
        <v>0.33839626799457617</v>
      </c>
      <c r="N15" s="79">
        <v>456.20547949142434</v>
      </c>
      <c r="O15" s="79">
        <v>65.774039697758354</v>
      </c>
      <c r="P15" s="79">
        <v>140.69583794886165</v>
      </c>
      <c r="Q15" s="79">
        <v>120.73033754694889</v>
      </c>
      <c r="R15" s="79">
        <v>896.18523351555075</v>
      </c>
      <c r="S15" s="79">
        <v>4758.589602060536</v>
      </c>
      <c r="T15" s="79">
        <v>0.17566017222637922</v>
      </c>
      <c r="U15" s="79">
        <v>12.813609499358309</v>
      </c>
      <c r="V15" s="79">
        <v>0</v>
      </c>
      <c r="W15" s="79">
        <v>3.0532082270817416</v>
      </c>
      <c r="X15" s="79">
        <v>3.999861505063E-5</v>
      </c>
      <c r="Y15" s="79">
        <v>4873.8705507923423</v>
      </c>
      <c r="Z15" s="79">
        <v>13.045508515867807</v>
      </c>
      <c r="AA15" s="79">
        <v>152.58151656830103</v>
      </c>
      <c r="AB15" s="79">
        <v>0</v>
      </c>
      <c r="AC15" s="79">
        <v>57.365436009220353</v>
      </c>
      <c r="AD15" s="79">
        <v>941.68371073698279</v>
      </c>
      <c r="AE15" s="79">
        <v>19.964293340009348</v>
      </c>
      <c r="AF15" s="79">
        <v>5327.9016847654757</v>
      </c>
      <c r="AG15" s="79">
        <v>7337.2823550961339</v>
      </c>
      <c r="AH15" s="79">
        <v>124.61167719134424</v>
      </c>
      <c r="AI15" s="79">
        <v>56.20608309428787</v>
      </c>
      <c r="AJ15" s="79">
        <v>535.6343108167224</v>
      </c>
      <c r="AK15" s="79">
        <v>19.220482503267135</v>
      </c>
      <c r="AL15" s="79">
        <v>29.421935803624066</v>
      </c>
      <c r="AM15" s="79">
        <v>17632.32854713644</v>
      </c>
      <c r="AN15" s="79">
        <v>211.11540510292565</v>
      </c>
      <c r="AO15" s="79">
        <v>144.43780280408259</v>
      </c>
      <c r="AP15" s="79">
        <v>446.97750829482851</v>
      </c>
      <c r="AQ15" s="79">
        <v>61.390339000952054</v>
      </c>
      <c r="AR15" s="79">
        <v>396.92504119570532</v>
      </c>
      <c r="AS15" s="79">
        <v>91.636402673572277</v>
      </c>
      <c r="AT15" s="79">
        <v>0.26769079730244821</v>
      </c>
      <c r="AU15" s="139">
        <v>123.643191944569</v>
      </c>
      <c r="AV15" s="79">
        <v>239.5495661944546</v>
      </c>
      <c r="AW15" s="79">
        <v>73.45774048902372</v>
      </c>
      <c r="AX15" s="79">
        <v>0.92642423103367222</v>
      </c>
      <c r="AY15" s="79">
        <v>38.971396364007717</v>
      </c>
      <c r="AZ15" s="79">
        <v>87.196009219383697</v>
      </c>
      <c r="BA15" s="79">
        <v>52.921322967019528</v>
      </c>
      <c r="BB15" s="79">
        <v>1.9581365788284408</v>
      </c>
      <c r="BC15" s="79">
        <v>28.256528944965286</v>
      </c>
      <c r="BD15" s="79">
        <v>480.13003705533481</v>
      </c>
      <c r="BE15" s="79">
        <v>1321.3048169505216</v>
      </c>
      <c r="BF15" s="79">
        <v>578.79992513995353</v>
      </c>
      <c r="BG15" s="79">
        <v>1521.1861580948048</v>
      </c>
      <c r="BH15" s="79">
        <v>285.72716671405431</v>
      </c>
      <c r="BI15" s="79">
        <v>17.555764973911053</v>
      </c>
      <c r="BJ15" s="79">
        <v>362.58306881792913</v>
      </c>
      <c r="BK15" s="79">
        <v>292.78071805410025</v>
      </c>
      <c r="BL15" s="79">
        <v>294.33187480624747</v>
      </c>
      <c r="BM15" s="79">
        <v>174.06341232142989</v>
      </c>
      <c r="BN15" s="79">
        <v>0</v>
      </c>
      <c r="BO15" s="79">
        <v>0</v>
      </c>
      <c r="BP15" s="125">
        <v>81317.337549550677</v>
      </c>
      <c r="BQ15" s="79">
        <v>246203.45321162231</v>
      </c>
      <c r="BR15" s="79">
        <v>0</v>
      </c>
      <c r="BS15" s="125">
        <v>246203.45321162231</v>
      </c>
      <c r="BT15" s="79">
        <v>0</v>
      </c>
      <c r="BU15" s="79">
        <v>3494.0047805078038</v>
      </c>
      <c r="BV15" s="125">
        <v>3494.0047805078038</v>
      </c>
      <c r="BW15" s="79">
        <v>41860.322056913079</v>
      </c>
      <c r="BX15" s="125">
        <v>291557.78004904318</v>
      </c>
      <c r="BY15" s="127">
        <v>372875.11759859388</v>
      </c>
      <c r="BZ15" s="103"/>
      <c r="CB15" s="84"/>
    </row>
    <row r="16" spans="1:80" ht="14.25" customHeight="1">
      <c r="A16" s="32" t="s">
        <v>449</v>
      </c>
      <c r="B16" s="21" t="s">
        <v>333</v>
      </c>
      <c r="C16" s="104" t="s">
        <v>52</v>
      </c>
      <c r="D16" s="79">
        <v>154.17001361212454</v>
      </c>
      <c r="E16" s="79">
        <v>2.5367149733473253</v>
      </c>
      <c r="F16" s="79">
        <v>57.449746708496619</v>
      </c>
      <c r="G16" s="79">
        <v>1675.5647265630155</v>
      </c>
      <c r="H16" s="79">
        <v>720.07514975261756</v>
      </c>
      <c r="I16" s="79">
        <v>311.86642434480927</v>
      </c>
      <c r="J16" s="79">
        <v>34.139677060781096</v>
      </c>
      <c r="K16" s="79">
        <v>2.2090780770763981E-2</v>
      </c>
      <c r="L16" s="79">
        <v>29.166270681741285</v>
      </c>
      <c r="M16" s="79">
        <v>3.5192978346393167</v>
      </c>
      <c r="N16" s="79">
        <v>0</v>
      </c>
      <c r="O16" s="79">
        <v>11.133492998565581</v>
      </c>
      <c r="P16" s="79">
        <v>98.584988642765012</v>
      </c>
      <c r="Q16" s="79">
        <v>239.81977145280484</v>
      </c>
      <c r="R16" s="79">
        <v>1040.4997850235923</v>
      </c>
      <c r="S16" s="79">
        <v>358.53768128941584</v>
      </c>
      <c r="T16" s="79">
        <v>0</v>
      </c>
      <c r="U16" s="79">
        <v>0.67589880353226106</v>
      </c>
      <c r="V16" s="79">
        <v>0</v>
      </c>
      <c r="W16" s="79">
        <v>0</v>
      </c>
      <c r="X16" s="79">
        <v>0</v>
      </c>
      <c r="Y16" s="79">
        <v>1.2038050666343161</v>
      </c>
      <c r="Z16" s="79">
        <v>2.0252274902286231</v>
      </c>
      <c r="AA16" s="79">
        <v>0.67525836644521042</v>
      </c>
      <c r="AB16" s="79">
        <v>0</v>
      </c>
      <c r="AC16" s="79">
        <v>38.506856750152252</v>
      </c>
      <c r="AD16" s="79">
        <v>464.36985020948418</v>
      </c>
      <c r="AE16" s="79">
        <v>24.381266747580209</v>
      </c>
      <c r="AF16" s="79">
        <v>980.96200564771459</v>
      </c>
      <c r="AG16" s="79">
        <v>767.83266707671839</v>
      </c>
      <c r="AH16" s="79">
        <v>153.09853879585359</v>
      </c>
      <c r="AI16" s="79">
        <v>1.3679845906080714</v>
      </c>
      <c r="AJ16" s="79">
        <v>8.9034079818213616</v>
      </c>
      <c r="AK16" s="79">
        <v>22.16578534208648</v>
      </c>
      <c r="AL16" s="79">
        <v>5.9244757697091561</v>
      </c>
      <c r="AM16" s="79">
        <v>105.6285281301746</v>
      </c>
      <c r="AN16" s="79">
        <v>21.825539347606306</v>
      </c>
      <c r="AO16" s="79">
        <v>33.575457053444225</v>
      </c>
      <c r="AP16" s="79">
        <v>96.307227186884361</v>
      </c>
      <c r="AQ16" s="79">
        <v>135.87994848840535</v>
      </c>
      <c r="AR16" s="79">
        <v>22.4663495792284</v>
      </c>
      <c r="AS16" s="79">
        <v>6.0773237766015971</v>
      </c>
      <c r="AT16" s="79">
        <v>1.4425284431025039E-2</v>
      </c>
      <c r="AU16" s="139">
        <v>13.77068813918468</v>
      </c>
      <c r="AV16" s="79">
        <v>52.680224819872961</v>
      </c>
      <c r="AW16" s="79">
        <v>152.05870497925258</v>
      </c>
      <c r="AX16" s="79">
        <v>2.9451273978049617</v>
      </c>
      <c r="AY16" s="79">
        <v>132.44987519637709</v>
      </c>
      <c r="AZ16" s="79">
        <v>59.318125213422327</v>
      </c>
      <c r="BA16" s="79">
        <v>15.492586950153123</v>
      </c>
      <c r="BB16" s="79">
        <v>12.739061649904436</v>
      </c>
      <c r="BC16" s="79">
        <v>129.95930204187587</v>
      </c>
      <c r="BD16" s="79">
        <v>1257.5815804787403</v>
      </c>
      <c r="BE16" s="79">
        <v>618.70965231630373</v>
      </c>
      <c r="BF16" s="79">
        <v>15.855284686598923</v>
      </c>
      <c r="BG16" s="79">
        <v>450.70843284803829</v>
      </c>
      <c r="BH16" s="79">
        <v>11.678706551153162</v>
      </c>
      <c r="BI16" s="79">
        <v>163.44508797254539</v>
      </c>
      <c r="BJ16" s="79">
        <v>14.08938426962456</v>
      </c>
      <c r="BK16" s="79">
        <v>33.585594205499767</v>
      </c>
      <c r="BL16" s="79">
        <v>449.77034315222312</v>
      </c>
      <c r="BM16" s="79">
        <v>693.40831310397209</v>
      </c>
      <c r="BN16" s="79">
        <v>0</v>
      </c>
      <c r="BO16" s="79">
        <v>0</v>
      </c>
      <c r="BP16" s="125">
        <v>11911.199735177375</v>
      </c>
      <c r="BQ16" s="79">
        <v>68425.805267227246</v>
      </c>
      <c r="BR16" s="79">
        <v>0</v>
      </c>
      <c r="BS16" s="125">
        <v>68425.805267227246</v>
      </c>
      <c r="BT16" s="79">
        <v>0</v>
      </c>
      <c r="BU16" s="79">
        <v>1937.3169328671431</v>
      </c>
      <c r="BV16" s="125">
        <v>1937.3169328671431</v>
      </c>
      <c r="BW16" s="79">
        <v>39156.042144451196</v>
      </c>
      <c r="BX16" s="125">
        <v>109519.16434454558</v>
      </c>
      <c r="BY16" s="127">
        <v>121430.36407972296</v>
      </c>
      <c r="BZ16" s="103"/>
      <c r="CB16" s="84"/>
    </row>
    <row r="17" spans="1:80" ht="14.25" customHeight="1">
      <c r="A17" s="32" t="s">
        <v>450</v>
      </c>
      <c r="B17" s="21" t="s">
        <v>362</v>
      </c>
      <c r="C17" s="104" t="s">
        <v>127</v>
      </c>
      <c r="D17" s="79">
        <v>65.451210119607651</v>
      </c>
      <c r="E17" s="79">
        <v>10.253540947808419</v>
      </c>
      <c r="F17" s="79">
        <v>3.9416368301408324</v>
      </c>
      <c r="G17" s="79">
        <v>1072.0351424079568</v>
      </c>
      <c r="H17" s="79">
        <v>82.719555551112563</v>
      </c>
      <c r="I17" s="79">
        <v>0</v>
      </c>
      <c r="J17" s="79">
        <v>2691.5779192137175</v>
      </c>
      <c r="K17" s="79">
        <v>0</v>
      </c>
      <c r="L17" s="79">
        <v>6.3746343631143008</v>
      </c>
      <c r="M17" s="79">
        <v>0</v>
      </c>
      <c r="N17" s="79">
        <v>18.846757588166007</v>
      </c>
      <c r="O17" s="79">
        <v>1.1487557657045104</v>
      </c>
      <c r="P17" s="79">
        <v>89.030132312043392</v>
      </c>
      <c r="Q17" s="79">
        <v>173.51820773591908</v>
      </c>
      <c r="R17" s="79">
        <v>64.902823488877715</v>
      </c>
      <c r="S17" s="79">
        <v>1080.3023711032884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0</v>
      </c>
      <c r="Z17" s="79">
        <v>1.8680434128010173</v>
      </c>
      <c r="AA17" s="79">
        <v>0</v>
      </c>
      <c r="AB17" s="79">
        <v>0</v>
      </c>
      <c r="AC17" s="79">
        <v>7.8808911857780855</v>
      </c>
      <c r="AD17" s="79">
        <v>7657.769126743573</v>
      </c>
      <c r="AE17" s="79">
        <v>5.2334594131774814</v>
      </c>
      <c r="AF17" s="79">
        <v>199.14185609049406</v>
      </c>
      <c r="AG17" s="79">
        <v>174.8759261504149</v>
      </c>
      <c r="AH17" s="79">
        <v>188.73844920183208</v>
      </c>
      <c r="AI17" s="79">
        <v>109.03805573535918</v>
      </c>
      <c r="AJ17" s="79">
        <v>142.98191780337581</v>
      </c>
      <c r="AK17" s="79">
        <v>7.1381133518201887</v>
      </c>
      <c r="AL17" s="79">
        <v>6.1019495908048844</v>
      </c>
      <c r="AM17" s="79">
        <v>627.54304990518744</v>
      </c>
      <c r="AN17" s="79">
        <v>51.194217283081855</v>
      </c>
      <c r="AO17" s="79">
        <v>9.6085811985744058</v>
      </c>
      <c r="AP17" s="79">
        <v>301.37720281313369</v>
      </c>
      <c r="AQ17" s="79">
        <v>33.435589021357387</v>
      </c>
      <c r="AR17" s="79">
        <v>13.68901036723185</v>
      </c>
      <c r="AS17" s="79">
        <v>16.722408363196159</v>
      </c>
      <c r="AT17" s="79">
        <v>4.2254233910507408E-2</v>
      </c>
      <c r="AU17" s="139">
        <v>18.698145931908865</v>
      </c>
      <c r="AV17" s="79">
        <v>155.57931122570841</v>
      </c>
      <c r="AW17" s="79">
        <v>191.20703194509113</v>
      </c>
      <c r="AX17" s="79">
        <v>2.9013922246015843E-3</v>
      </c>
      <c r="AY17" s="79">
        <v>45.621156010494737</v>
      </c>
      <c r="AZ17" s="79">
        <v>13.546534730133546</v>
      </c>
      <c r="BA17" s="79">
        <v>3.0253982102951991</v>
      </c>
      <c r="BB17" s="79">
        <v>6.2480880711106099</v>
      </c>
      <c r="BC17" s="79">
        <v>24.359386479075731</v>
      </c>
      <c r="BD17" s="79">
        <v>114.01265409126937</v>
      </c>
      <c r="BE17" s="79">
        <v>0</v>
      </c>
      <c r="BF17" s="79">
        <v>0</v>
      </c>
      <c r="BG17" s="79">
        <v>0</v>
      </c>
      <c r="BH17" s="79">
        <v>0</v>
      </c>
      <c r="BI17" s="79">
        <v>3.7079742409444605</v>
      </c>
      <c r="BJ17" s="79">
        <v>2.7605163911394374E-3</v>
      </c>
      <c r="BK17" s="79">
        <v>187.81285446288308</v>
      </c>
      <c r="BL17" s="79">
        <v>230.49615734329686</v>
      </c>
      <c r="BM17" s="79">
        <v>75.376305528905988</v>
      </c>
      <c r="BN17" s="79">
        <v>0</v>
      </c>
      <c r="BO17" s="79">
        <v>0</v>
      </c>
      <c r="BP17" s="125">
        <v>15984.179449472293</v>
      </c>
      <c r="BQ17" s="79">
        <v>5861.8645548152945</v>
      </c>
      <c r="BR17" s="79">
        <v>0</v>
      </c>
      <c r="BS17" s="125">
        <v>5861.8645548152945</v>
      </c>
      <c r="BT17" s="79">
        <v>0</v>
      </c>
      <c r="BU17" s="79">
        <v>702.7235436150728</v>
      </c>
      <c r="BV17" s="125">
        <v>702.7235436150728</v>
      </c>
      <c r="BW17" s="79">
        <v>2049.7952375044861</v>
      </c>
      <c r="BX17" s="125">
        <v>8614.3833359348537</v>
      </c>
      <c r="BY17" s="127">
        <v>24598.562785407146</v>
      </c>
      <c r="BZ17" s="103"/>
      <c r="CB17" s="84"/>
    </row>
    <row r="18" spans="1:80" ht="14.25" customHeight="1">
      <c r="A18" s="32" t="s">
        <v>451</v>
      </c>
      <c r="B18" s="21" t="s">
        <v>334</v>
      </c>
      <c r="C18" s="104" t="s">
        <v>128</v>
      </c>
      <c r="D18" s="79">
        <v>255.69736569659037</v>
      </c>
      <c r="E18" s="79">
        <v>34.692287785780877</v>
      </c>
      <c r="F18" s="79">
        <v>38.731672977909724</v>
      </c>
      <c r="G18" s="79">
        <v>66.402450119458749</v>
      </c>
      <c r="H18" s="79">
        <v>4479.5241942544581</v>
      </c>
      <c r="I18" s="79">
        <v>0</v>
      </c>
      <c r="J18" s="79">
        <v>63.510021163341598</v>
      </c>
      <c r="K18" s="79">
        <v>0</v>
      </c>
      <c r="L18" s="79">
        <v>1257.3093087839954</v>
      </c>
      <c r="M18" s="79">
        <v>0</v>
      </c>
      <c r="N18" s="79">
        <v>0</v>
      </c>
      <c r="O18" s="79">
        <v>67.963494219774859</v>
      </c>
      <c r="P18" s="79">
        <v>0</v>
      </c>
      <c r="Q18" s="79">
        <v>1191.3234506989247</v>
      </c>
      <c r="R18" s="79">
        <v>112.05255295224239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29.569138582156331</v>
      </c>
      <c r="AB18" s="79">
        <v>0</v>
      </c>
      <c r="AC18" s="79">
        <v>31.84305477261228</v>
      </c>
      <c r="AD18" s="79">
        <v>416.33014498597623</v>
      </c>
      <c r="AE18" s="79">
        <v>2.8552551778771633</v>
      </c>
      <c r="AF18" s="79">
        <v>174.20372423554298</v>
      </c>
      <c r="AG18" s="79">
        <v>208.44153279643672</v>
      </c>
      <c r="AH18" s="79">
        <v>77.988419179949503</v>
      </c>
      <c r="AI18" s="79">
        <v>10.296056587611243</v>
      </c>
      <c r="AJ18" s="79">
        <v>392.12580736460865</v>
      </c>
      <c r="AK18" s="79">
        <v>81.938752707004653</v>
      </c>
      <c r="AL18" s="79">
        <v>99.95277868448261</v>
      </c>
      <c r="AM18" s="79">
        <v>358.11927936547477</v>
      </c>
      <c r="AN18" s="79">
        <v>675.27392714254938</v>
      </c>
      <c r="AO18" s="79">
        <v>335.70665668079675</v>
      </c>
      <c r="AP18" s="79">
        <v>3893.7458836342589</v>
      </c>
      <c r="AQ18" s="79">
        <v>60.153038024023004</v>
      </c>
      <c r="AR18" s="79">
        <v>108.03208449334635</v>
      </c>
      <c r="AS18" s="79">
        <v>35.446731367361039</v>
      </c>
      <c r="AT18" s="79">
        <v>0.26312465193759849</v>
      </c>
      <c r="AU18" s="139">
        <v>39.187060817840567</v>
      </c>
      <c r="AV18" s="79">
        <v>239.78644732861193</v>
      </c>
      <c r="AW18" s="79">
        <v>464.29332537546992</v>
      </c>
      <c r="AX18" s="79">
        <v>8.1244263817789584</v>
      </c>
      <c r="AY18" s="79">
        <v>362.1834468095966</v>
      </c>
      <c r="AZ18" s="79">
        <v>164.2635846941138</v>
      </c>
      <c r="BA18" s="79">
        <v>1.6022912985471731</v>
      </c>
      <c r="BB18" s="79">
        <v>1.9592513750498149E-2</v>
      </c>
      <c r="BC18" s="79">
        <v>565.46880706354045</v>
      </c>
      <c r="BD18" s="79">
        <v>448.25126803269683</v>
      </c>
      <c r="BE18" s="79">
        <v>2232.0855925571377</v>
      </c>
      <c r="BF18" s="79">
        <v>13.389043704575199</v>
      </c>
      <c r="BG18" s="79">
        <v>7.8542147412113135</v>
      </c>
      <c r="BH18" s="79">
        <v>2.9860023850372679</v>
      </c>
      <c r="BI18" s="79">
        <v>27.990391076400833</v>
      </c>
      <c r="BJ18" s="79">
        <v>2.4370580768938677</v>
      </c>
      <c r="BK18" s="79">
        <v>112.25306123153254</v>
      </c>
      <c r="BL18" s="79">
        <v>29.537898663531486</v>
      </c>
      <c r="BM18" s="79">
        <v>98.280477574002418</v>
      </c>
      <c r="BN18" s="79">
        <v>0</v>
      </c>
      <c r="BO18" s="79">
        <v>0</v>
      </c>
      <c r="BP18" s="125">
        <v>19379.486179412757</v>
      </c>
      <c r="BQ18" s="79">
        <v>5202.8377259830622</v>
      </c>
      <c r="BR18" s="79">
        <v>0</v>
      </c>
      <c r="BS18" s="125">
        <v>5202.8377259830622</v>
      </c>
      <c r="BT18" s="79">
        <v>0</v>
      </c>
      <c r="BU18" s="79">
        <v>767.40854707797985</v>
      </c>
      <c r="BV18" s="125">
        <v>767.40854707797985</v>
      </c>
      <c r="BW18" s="79">
        <v>1185.1153139976034</v>
      </c>
      <c r="BX18" s="125">
        <v>7155.3615870586455</v>
      </c>
      <c r="BY18" s="127">
        <v>26534.847766471401</v>
      </c>
      <c r="BZ18" s="103"/>
      <c r="CB18" s="84"/>
    </row>
    <row r="19" spans="1:80" ht="14.25" customHeight="1">
      <c r="A19" s="32" t="s">
        <v>452</v>
      </c>
      <c r="B19" s="21" t="s">
        <v>335</v>
      </c>
      <c r="C19" s="104" t="s">
        <v>129</v>
      </c>
      <c r="D19" s="79">
        <v>6.3245029724489088E-2</v>
      </c>
      <c r="E19" s="79">
        <v>4.0292894362158951E-5</v>
      </c>
      <c r="F19" s="79">
        <v>8.3187700541546457E-3</v>
      </c>
      <c r="G19" s="79">
        <v>2.5775587451522091</v>
      </c>
      <c r="H19" s="79">
        <v>11.838023142283973</v>
      </c>
      <c r="I19" s="79">
        <v>161.66454978202719</v>
      </c>
      <c r="J19" s="79">
        <v>3.0074295719714143E-2</v>
      </c>
      <c r="K19" s="79">
        <v>66.792765601462932</v>
      </c>
      <c r="L19" s="79">
        <v>448.30130172528879</v>
      </c>
      <c r="M19" s="79">
        <v>0</v>
      </c>
      <c r="N19" s="79">
        <v>6.5890082095110436E-2</v>
      </c>
      <c r="O19" s="79">
        <v>1.4294780543404546</v>
      </c>
      <c r="P19" s="79">
        <v>4.4502209595569422</v>
      </c>
      <c r="Q19" s="79">
        <v>4.5268114154394778</v>
      </c>
      <c r="R19" s="79">
        <v>0.2962287871360379</v>
      </c>
      <c r="S19" s="79">
        <v>16.785537025812342</v>
      </c>
      <c r="T19" s="79">
        <v>0</v>
      </c>
      <c r="U19" s="79">
        <v>4.0489699151608924</v>
      </c>
      <c r="V19" s="79">
        <v>0</v>
      </c>
      <c r="W19" s="79">
        <v>0</v>
      </c>
      <c r="X19" s="79">
        <v>0</v>
      </c>
      <c r="Y19" s="79">
        <v>5.4650435129714783</v>
      </c>
      <c r="Z19" s="79">
        <v>0</v>
      </c>
      <c r="AA19" s="79">
        <v>8.2985228240963424E-3</v>
      </c>
      <c r="AB19" s="79">
        <v>0</v>
      </c>
      <c r="AC19" s="79">
        <v>5.0374447545241772</v>
      </c>
      <c r="AD19" s="79">
        <v>10.121061236407201</v>
      </c>
      <c r="AE19" s="79">
        <v>0.40384871677857892</v>
      </c>
      <c r="AF19" s="79">
        <v>139.21271726434858</v>
      </c>
      <c r="AG19" s="79">
        <v>1443.6238067349234</v>
      </c>
      <c r="AH19" s="79">
        <v>0.85789768283460532</v>
      </c>
      <c r="AI19" s="79">
        <v>2.0121358861533222E-2</v>
      </c>
      <c r="AJ19" s="79">
        <v>8.4541960270982186E-4</v>
      </c>
      <c r="AK19" s="79">
        <v>32.806936114783461</v>
      </c>
      <c r="AL19" s="79">
        <v>50.088056716381743</v>
      </c>
      <c r="AM19" s="79">
        <v>21.867232968227327</v>
      </c>
      <c r="AN19" s="79">
        <v>83.459974595511753</v>
      </c>
      <c r="AO19" s="79">
        <v>358.05768706276052</v>
      </c>
      <c r="AP19" s="79">
        <v>5016.1666430379673</v>
      </c>
      <c r="AQ19" s="79">
        <v>1.4210585798880488</v>
      </c>
      <c r="AR19" s="79">
        <v>23.515813757755705</v>
      </c>
      <c r="AS19" s="79">
        <v>12.556698637231849</v>
      </c>
      <c r="AT19" s="79">
        <v>2.666727819698704E-2</v>
      </c>
      <c r="AU19" s="139">
        <v>97.347482609961318</v>
      </c>
      <c r="AV19" s="79">
        <v>260.03707525932782</v>
      </c>
      <c r="AW19" s="79">
        <v>102.54242294364143</v>
      </c>
      <c r="AX19" s="79">
        <v>8.7357252867856769E-2</v>
      </c>
      <c r="AY19" s="79">
        <v>117.42123851282841</v>
      </c>
      <c r="AZ19" s="79">
        <v>7.790415173003634</v>
      </c>
      <c r="BA19" s="79">
        <v>0.22268003900761335</v>
      </c>
      <c r="BB19" s="79">
        <v>0</v>
      </c>
      <c r="BC19" s="79">
        <v>188.48198379179058</v>
      </c>
      <c r="BD19" s="79">
        <v>120.77262260957743</v>
      </c>
      <c r="BE19" s="79">
        <v>0</v>
      </c>
      <c r="BF19" s="79">
        <v>0</v>
      </c>
      <c r="BG19" s="79">
        <v>56.623491292944912</v>
      </c>
      <c r="BH19" s="79">
        <v>0.12664181065857455</v>
      </c>
      <c r="BI19" s="79">
        <v>9.2040995772285328</v>
      </c>
      <c r="BJ19" s="79">
        <v>43.632138943604872</v>
      </c>
      <c r="BK19" s="79">
        <v>19.431100371922653</v>
      </c>
      <c r="BL19" s="79">
        <v>6.0625017196867823</v>
      </c>
      <c r="BM19" s="79">
        <v>120.50243306193812</v>
      </c>
      <c r="BN19" s="79">
        <v>0</v>
      </c>
      <c r="BO19" s="79">
        <v>0</v>
      </c>
      <c r="BP19" s="125">
        <v>9077.8825525469201</v>
      </c>
      <c r="BQ19" s="79">
        <v>0</v>
      </c>
      <c r="BR19" s="79">
        <v>1.1484599626061076</v>
      </c>
      <c r="BS19" s="125">
        <v>1.1484599626061076</v>
      </c>
      <c r="BT19" s="79">
        <v>0</v>
      </c>
      <c r="BU19" s="79">
        <v>23.564773156259299</v>
      </c>
      <c r="BV19" s="125">
        <v>23.564773156259299</v>
      </c>
      <c r="BW19" s="79">
        <v>0.20952785137062152</v>
      </c>
      <c r="BX19" s="125">
        <v>24.922760970236027</v>
      </c>
      <c r="BY19" s="127">
        <v>9102.8053135171558</v>
      </c>
      <c r="BZ19" s="103"/>
      <c r="CB19" s="84"/>
    </row>
    <row r="20" spans="1:80" ht="14.25" customHeight="1">
      <c r="A20" s="32" t="s">
        <v>453</v>
      </c>
      <c r="B20" s="21" t="s">
        <v>363</v>
      </c>
      <c r="C20" s="104" t="s">
        <v>130</v>
      </c>
      <c r="D20" s="79">
        <v>2050.1902028641284</v>
      </c>
      <c r="E20" s="79">
        <v>126.79280119827453</v>
      </c>
      <c r="F20" s="79">
        <v>3140.6922980986801</v>
      </c>
      <c r="G20" s="79">
        <v>8545.2704071134631</v>
      </c>
      <c r="H20" s="79">
        <v>984.79700131127231</v>
      </c>
      <c r="I20" s="79">
        <v>218.97610125358588</v>
      </c>
      <c r="J20" s="79">
        <v>394.14850309879836</v>
      </c>
      <c r="K20" s="79">
        <v>0.13416270062265997</v>
      </c>
      <c r="L20" s="79">
        <v>5.3024086561692396</v>
      </c>
      <c r="M20" s="79">
        <v>0</v>
      </c>
      <c r="N20" s="79">
        <v>0</v>
      </c>
      <c r="O20" s="79">
        <v>20.615709169389937</v>
      </c>
      <c r="P20" s="79">
        <v>80.042287197437332</v>
      </c>
      <c r="Q20" s="79">
        <v>7428.2001612556123</v>
      </c>
      <c r="R20" s="79">
        <v>0</v>
      </c>
      <c r="S20" s="79">
        <v>3394.9044436687732</v>
      </c>
      <c r="T20" s="79">
        <v>0</v>
      </c>
      <c r="U20" s="79">
        <v>0</v>
      </c>
      <c r="V20" s="79">
        <v>0</v>
      </c>
      <c r="W20" s="79">
        <v>413.36307026499685</v>
      </c>
      <c r="X20" s="79">
        <v>0</v>
      </c>
      <c r="Y20" s="79">
        <v>0</v>
      </c>
      <c r="Z20" s="79">
        <v>1.022783465505444</v>
      </c>
      <c r="AA20" s="79">
        <v>0</v>
      </c>
      <c r="AB20" s="79">
        <v>0</v>
      </c>
      <c r="AC20" s="79">
        <v>1670.7601708225006</v>
      </c>
      <c r="AD20" s="79">
        <v>21684.980354334024</v>
      </c>
      <c r="AE20" s="79">
        <v>1086.1080014986012</v>
      </c>
      <c r="AF20" s="79">
        <v>8652.4215361771585</v>
      </c>
      <c r="AG20" s="79">
        <v>4017.9153724862904</v>
      </c>
      <c r="AH20" s="79">
        <v>5737.6148420982736</v>
      </c>
      <c r="AI20" s="79">
        <v>314.41827610168303</v>
      </c>
      <c r="AJ20" s="79">
        <v>8.0787187628194008</v>
      </c>
      <c r="AK20" s="79">
        <v>2032.913331872008</v>
      </c>
      <c r="AL20" s="79">
        <v>913.28970673704282</v>
      </c>
      <c r="AM20" s="79">
        <v>5056.4442708625538</v>
      </c>
      <c r="AN20" s="79">
        <v>24.394888182900491</v>
      </c>
      <c r="AO20" s="79">
        <v>1736.7682367323198</v>
      </c>
      <c r="AP20" s="79">
        <v>2159.575906661873</v>
      </c>
      <c r="AQ20" s="79">
        <v>521.94227047560935</v>
      </c>
      <c r="AR20" s="79">
        <v>136.91492065367549</v>
      </c>
      <c r="AS20" s="79">
        <v>294.37788993936374</v>
      </c>
      <c r="AT20" s="79">
        <v>0.7227531253953392</v>
      </c>
      <c r="AU20" s="139">
        <v>905.91943580803365</v>
      </c>
      <c r="AV20" s="79">
        <v>2063.2180530099527</v>
      </c>
      <c r="AW20" s="79">
        <v>2507.538051346166</v>
      </c>
      <c r="AX20" s="79">
        <v>310.08254299313478</v>
      </c>
      <c r="AY20" s="79">
        <v>552.82980842952361</v>
      </c>
      <c r="AZ20" s="79">
        <v>333.81735502283374</v>
      </c>
      <c r="BA20" s="79">
        <v>49.676967498701202</v>
      </c>
      <c r="BB20" s="79">
        <v>0</v>
      </c>
      <c r="BC20" s="79">
        <v>2303.3947810806299</v>
      </c>
      <c r="BD20" s="79">
        <v>2493.8065430727652</v>
      </c>
      <c r="BE20" s="79">
        <v>2041.9115200915612</v>
      </c>
      <c r="BF20" s="79">
        <v>61.658106470311942</v>
      </c>
      <c r="BG20" s="79">
        <v>359.04579719911106</v>
      </c>
      <c r="BH20" s="79">
        <v>16.066714043197745</v>
      </c>
      <c r="BI20" s="79">
        <v>58.179273642385141</v>
      </c>
      <c r="BJ20" s="79">
        <v>5.8894351233731079</v>
      </c>
      <c r="BK20" s="79">
        <v>337.33274449693857</v>
      </c>
      <c r="BL20" s="79">
        <v>105.51201335750788</v>
      </c>
      <c r="BM20" s="79">
        <v>5.8292413663283282</v>
      </c>
      <c r="BN20" s="79">
        <v>0</v>
      </c>
      <c r="BO20" s="79">
        <v>0</v>
      </c>
      <c r="BP20" s="125">
        <v>97365.802172893236</v>
      </c>
      <c r="BQ20" s="79">
        <v>30039.763197065913</v>
      </c>
      <c r="BR20" s="79">
        <v>0</v>
      </c>
      <c r="BS20" s="125">
        <v>30039.763197065913</v>
      </c>
      <c r="BT20" s="79">
        <v>3437.8499280739452</v>
      </c>
      <c r="BU20" s="79">
        <v>1227.2384479866519</v>
      </c>
      <c r="BV20" s="125">
        <v>4665.0883760605975</v>
      </c>
      <c r="BW20" s="79">
        <v>6022.2757265175223</v>
      </c>
      <c r="BX20" s="125">
        <v>40727.127299644038</v>
      </c>
      <c r="BY20" s="127">
        <v>138092.92947253727</v>
      </c>
      <c r="BZ20" s="103"/>
      <c r="CB20" s="84"/>
    </row>
    <row r="21" spans="1:80" ht="14.25" customHeight="1">
      <c r="A21" s="32" t="s">
        <v>454</v>
      </c>
      <c r="B21" s="21" t="s">
        <v>336</v>
      </c>
      <c r="C21" s="104" t="s">
        <v>131</v>
      </c>
      <c r="D21" s="79">
        <v>3942.7348583016046</v>
      </c>
      <c r="E21" s="79">
        <v>345.90206806988317</v>
      </c>
      <c r="F21" s="79">
        <v>20.388848011757872</v>
      </c>
      <c r="G21" s="79">
        <v>3218.0145201603732</v>
      </c>
      <c r="H21" s="79">
        <v>4697.8881502333634</v>
      </c>
      <c r="I21" s="79">
        <v>0</v>
      </c>
      <c r="J21" s="79">
        <v>946.15625554111045</v>
      </c>
      <c r="K21" s="79">
        <v>0</v>
      </c>
      <c r="L21" s="79">
        <v>214.64910713291678</v>
      </c>
      <c r="M21" s="79">
        <v>0</v>
      </c>
      <c r="N21" s="79">
        <v>0</v>
      </c>
      <c r="O21" s="79">
        <v>532.17859956916652</v>
      </c>
      <c r="P21" s="79">
        <v>0</v>
      </c>
      <c r="Q21" s="79">
        <v>3268.7499970084027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0.2819615449612517</v>
      </c>
      <c r="AA21" s="79">
        <v>0</v>
      </c>
      <c r="AB21" s="79">
        <v>0</v>
      </c>
      <c r="AC21" s="79">
        <v>1769.6587354508895</v>
      </c>
      <c r="AD21" s="79">
        <v>5457.2006585798217</v>
      </c>
      <c r="AE21" s="79">
        <v>73.198133702724263</v>
      </c>
      <c r="AF21" s="79">
        <v>113.80021500895556</v>
      </c>
      <c r="AG21" s="79">
        <v>299.52037071684833</v>
      </c>
      <c r="AH21" s="79">
        <v>699.92431293684194</v>
      </c>
      <c r="AI21" s="79">
        <v>427.94941720423515</v>
      </c>
      <c r="AJ21" s="79">
        <v>0.45296724791439003</v>
      </c>
      <c r="AK21" s="79">
        <v>92.132193651091683</v>
      </c>
      <c r="AL21" s="79">
        <v>19.550547625101235</v>
      </c>
      <c r="AM21" s="79">
        <v>1527.6842469767012</v>
      </c>
      <c r="AN21" s="79">
        <v>62.879106992520818</v>
      </c>
      <c r="AO21" s="79">
        <v>75.523725190858045</v>
      </c>
      <c r="AP21" s="79">
        <v>307.71261783924751</v>
      </c>
      <c r="AQ21" s="79">
        <v>526.70157118399061</v>
      </c>
      <c r="AR21" s="79">
        <v>45.406859619297798</v>
      </c>
      <c r="AS21" s="79">
        <v>183.08111659930336</v>
      </c>
      <c r="AT21" s="79">
        <v>8.8018795283997981</v>
      </c>
      <c r="AU21" s="139">
        <v>108.36561937460982</v>
      </c>
      <c r="AV21" s="79">
        <v>144.37972256233061</v>
      </c>
      <c r="AW21" s="79">
        <v>766.30086514487311</v>
      </c>
      <c r="AX21" s="79">
        <v>11.810727816625905</v>
      </c>
      <c r="AY21" s="79">
        <v>169.21354633853863</v>
      </c>
      <c r="AZ21" s="79">
        <v>386.1646778310029</v>
      </c>
      <c r="BA21" s="79">
        <v>89.866650745010162</v>
      </c>
      <c r="BB21" s="79">
        <v>14.255317320918277</v>
      </c>
      <c r="BC21" s="79">
        <v>174.61474153892971</v>
      </c>
      <c r="BD21" s="79">
        <v>529.2956583881363</v>
      </c>
      <c r="BE21" s="79">
        <v>319.58813254493037</v>
      </c>
      <c r="BF21" s="79">
        <v>100.74329483242833</v>
      </c>
      <c r="BG21" s="79">
        <v>117.47136055033396</v>
      </c>
      <c r="BH21" s="79">
        <v>14.060475094579175</v>
      </c>
      <c r="BI21" s="79">
        <v>93.981081448727593</v>
      </c>
      <c r="BJ21" s="79">
        <v>29.118873563730123</v>
      </c>
      <c r="BK21" s="79">
        <v>361.65477596867044</v>
      </c>
      <c r="BL21" s="79">
        <v>50.962596793199722</v>
      </c>
      <c r="BM21" s="79">
        <v>77.117296765900122</v>
      </c>
      <c r="BN21" s="79">
        <v>0</v>
      </c>
      <c r="BO21" s="79">
        <v>0</v>
      </c>
      <c r="BP21" s="125">
        <v>32437.08845625176</v>
      </c>
      <c r="BQ21" s="79">
        <v>46043.572066595465</v>
      </c>
      <c r="BR21" s="79">
        <v>0</v>
      </c>
      <c r="BS21" s="125">
        <v>46043.572066595465</v>
      </c>
      <c r="BT21" s="79">
        <v>0</v>
      </c>
      <c r="BU21" s="79">
        <v>1840.7809381491165</v>
      </c>
      <c r="BV21" s="125">
        <v>1840.7809381491165</v>
      </c>
      <c r="BW21" s="79">
        <v>4899.6929877264229</v>
      </c>
      <c r="BX21" s="125">
        <v>52784.045992471009</v>
      </c>
      <c r="BY21" s="127">
        <v>85221.134448722762</v>
      </c>
      <c r="BZ21" s="103"/>
      <c r="CB21" s="84"/>
    </row>
    <row r="22" spans="1:80" ht="14.25" customHeight="1">
      <c r="A22" s="32" t="s">
        <v>455</v>
      </c>
      <c r="B22" s="21" t="s">
        <v>364</v>
      </c>
      <c r="C22" s="104" t="s">
        <v>132</v>
      </c>
      <c r="D22" s="79">
        <v>1933.5350802103087</v>
      </c>
      <c r="E22" s="79">
        <v>1.1804562342066782</v>
      </c>
      <c r="F22" s="79">
        <v>99.14006423579734</v>
      </c>
      <c r="G22" s="79">
        <v>159.72391332013845</v>
      </c>
      <c r="H22" s="79">
        <v>378.19240533315525</v>
      </c>
      <c r="I22" s="79">
        <v>143.57158927287722</v>
      </c>
      <c r="J22" s="79">
        <v>0</v>
      </c>
      <c r="K22" s="79">
        <v>0</v>
      </c>
      <c r="L22" s="79">
        <v>0.39185273188596909</v>
      </c>
      <c r="M22" s="79">
        <v>0</v>
      </c>
      <c r="N22" s="79">
        <v>0</v>
      </c>
      <c r="O22" s="79">
        <v>613.82094484359288</v>
      </c>
      <c r="P22" s="79">
        <v>7.1261693398657538E-2</v>
      </c>
      <c r="Q22" s="79">
        <v>4.8266238260340559</v>
      </c>
      <c r="R22" s="79">
        <v>2.6036701699317777</v>
      </c>
      <c r="S22" s="79">
        <v>42.330536665737853</v>
      </c>
      <c r="T22" s="79">
        <v>0</v>
      </c>
      <c r="U22" s="79">
        <v>0</v>
      </c>
      <c r="V22" s="79">
        <v>0</v>
      </c>
      <c r="W22" s="79">
        <v>0</v>
      </c>
      <c r="X22" s="79">
        <v>1.1795712511506812E-2</v>
      </c>
      <c r="Y22" s="79">
        <v>0</v>
      </c>
      <c r="Z22" s="79">
        <v>0.40477522780694758</v>
      </c>
      <c r="AA22" s="79">
        <v>0</v>
      </c>
      <c r="AB22" s="79">
        <v>0</v>
      </c>
      <c r="AC22" s="79">
        <v>93.76854959878689</v>
      </c>
      <c r="AD22" s="79">
        <v>89.945233446876529</v>
      </c>
      <c r="AE22" s="79">
        <v>1.2194558623755012</v>
      </c>
      <c r="AF22" s="79">
        <v>65.249891722233315</v>
      </c>
      <c r="AG22" s="79">
        <v>614.80594918225768</v>
      </c>
      <c r="AH22" s="79">
        <v>17.907369560517271</v>
      </c>
      <c r="AI22" s="79">
        <v>1.4105199582804224E-2</v>
      </c>
      <c r="AJ22" s="79">
        <v>61.69900010797604</v>
      </c>
      <c r="AK22" s="79">
        <v>59.928403638543166</v>
      </c>
      <c r="AL22" s="79">
        <v>27.940727836191972</v>
      </c>
      <c r="AM22" s="79">
        <v>163.3491859500968</v>
      </c>
      <c r="AN22" s="79">
        <v>85.421965652744589</v>
      </c>
      <c r="AO22" s="79">
        <v>31.437363416697814</v>
      </c>
      <c r="AP22" s="79">
        <v>429.59747050253549</v>
      </c>
      <c r="AQ22" s="79">
        <v>0.51277001847006831</v>
      </c>
      <c r="AR22" s="79">
        <v>16.17104852963277</v>
      </c>
      <c r="AS22" s="79">
        <v>8.0870580811721808</v>
      </c>
      <c r="AT22" s="79">
        <v>2.2373346579491846E-2</v>
      </c>
      <c r="AU22" s="139">
        <v>12.786026461750103</v>
      </c>
      <c r="AV22" s="79">
        <v>56.250908861616296</v>
      </c>
      <c r="AW22" s="79">
        <v>239.8153345552729</v>
      </c>
      <c r="AX22" s="79">
        <v>3.6491510613680038</v>
      </c>
      <c r="AY22" s="79">
        <v>86.373622274233085</v>
      </c>
      <c r="AZ22" s="79">
        <v>39.821131349901009</v>
      </c>
      <c r="BA22" s="79">
        <v>48.003255283589404</v>
      </c>
      <c r="BB22" s="79">
        <v>0</v>
      </c>
      <c r="BC22" s="79">
        <v>120.79873224905562</v>
      </c>
      <c r="BD22" s="79">
        <v>274.2170606062943</v>
      </c>
      <c r="BE22" s="79">
        <v>1689.2691415829054</v>
      </c>
      <c r="BF22" s="79">
        <v>4.0525228589671531</v>
      </c>
      <c r="BG22" s="79">
        <v>7712.9193439518976</v>
      </c>
      <c r="BH22" s="79">
        <v>6.9445675133401856</v>
      </c>
      <c r="BI22" s="79">
        <v>22.042297683574873</v>
      </c>
      <c r="BJ22" s="79">
        <v>3.8905094242903333</v>
      </c>
      <c r="BK22" s="79">
        <v>242.75950417551257</v>
      </c>
      <c r="BL22" s="79">
        <v>22.165774151098628</v>
      </c>
      <c r="BM22" s="79">
        <v>5.6805085739505516</v>
      </c>
      <c r="BN22" s="79">
        <v>0</v>
      </c>
      <c r="BO22" s="79">
        <v>0</v>
      </c>
      <c r="BP22" s="125">
        <v>15738.322283749269</v>
      </c>
      <c r="BQ22" s="79">
        <v>41968.366184082173</v>
      </c>
      <c r="BR22" s="79">
        <v>0</v>
      </c>
      <c r="BS22" s="125">
        <v>41968.366184082173</v>
      </c>
      <c r="BT22" s="79">
        <v>0</v>
      </c>
      <c r="BU22" s="79">
        <v>754.37892599457382</v>
      </c>
      <c r="BV22" s="125">
        <v>754.37892599457382</v>
      </c>
      <c r="BW22" s="79">
        <v>265.61758063563332</v>
      </c>
      <c r="BX22" s="125">
        <v>42988.362690712383</v>
      </c>
      <c r="BY22" s="127">
        <v>58726.684974461648</v>
      </c>
      <c r="BZ22" s="103"/>
      <c r="CB22" s="84"/>
    </row>
    <row r="23" spans="1:80" ht="14.25" customHeight="1">
      <c r="A23" s="32" t="s">
        <v>456</v>
      </c>
      <c r="B23" s="21" t="s">
        <v>337</v>
      </c>
      <c r="C23" s="104" t="s">
        <v>133</v>
      </c>
      <c r="D23" s="79">
        <v>783.79482255150685</v>
      </c>
      <c r="E23" s="79">
        <v>389.09774172459475</v>
      </c>
      <c r="F23" s="79">
        <v>78.672839281746704</v>
      </c>
      <c r="G23" s="79">
        <v>438.39705820003456</v>
      </c>
      <c r="H23" s="79">
        <v>3619.3082252484182</v>
      </c>
      <c r="I23" s="79">
        <v>0</v>
      </c>
      <c r="J23" s="79">
        <v>177.14094830700017</v>
      </c>
      <c r="K23" s="79">
        <v>0</v>
      </c>
      <c r="L23" s="79">
        <v>192.7576289775231</v>
      </c>
      <c r="M23" s="79">
        <v>0</v>
      </c>
      <c r="N23" s="79">
        <v>864.98667935951642</v>
      </c>
      <c r="O23" s="79">
        <v>795.12642071055711</v>
      </c>
      <c r="P23" s="79">
        <v>0</v>
      </c>
      <c r="Q23" s="79">
        <v>1037.6729319157098</v>
      </c>
      <c r="R23" s="79">
        <v>133.01963437146978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34.288809089865246</v>
      </c>
      <c r="AA23" s="79">
        <v>0</v>
      </c>
      <c r="AB23" s="79">
        <v>0</v>
      </c>
      <c r="AC23" s="79">
        <v>574.00101117973122</v>
      </c>
      <c r="AD23" s="79">
        <v>10352.191643042941</v>
      </c>
      <c r="AE23" s="79">
        <v>2223.5455187575308</v>
      </c>
      <c r="AF23" s="79">
        <v>752.87850867572263</v>
      </c>
      <c r="AG23" s="79">
        <v>1516.8188791962664</v>
      </c>
      <c r="AH23" s="79">
        <v>455.12504351594862</v>
      </c>
      <c r="AI23" s="79">
        <v>13.750958840366398</v>
      </c>
      <c r="AJ23" s="79">
        <v>43.442455889774685</v>
      </c>
      <c r="AK23" s="79">
        <v>118.06191571467959</v>
      </c>
      <c r="AL23" s="79">
        <v>91.176462857226483</v>
      </c>
      <c r="AM23" s="79">
        <v>810.98836647732674</v>
      </c>
      <c r="AN23" s="79">
        <v>21.232141800087625</v>
      </c>
      <c r="AO23" s="79">
        <v>81.34894173075287</v>
      </c>
      <c r="AP23" s="79">
        <v>1693.5267825374226</v>
      </c>
      <c r="AQ23" s="79">
        <v>216.97697091619364</v>
      </c>
      <c r="AR23" s="79">
        <v>230.08131623107266</v>
      </c>
      <c r="AS23" s="79">
        <v>164.4735881562716</v>
      </c>
      <c r="AT23" s="79">
        <v>1.8682250623072951</v>
      </c>
      <c r="AU23" s="139">
        <v>41.24797685726783</v>
      </c>
      <c r="AV23" s="79">
        <v>165.72481213526788</v>
      </c>
      <c r="AW23" s="79">
        <v>387.51542598608631</v>
      </c>
      <c r="AX23" s="79">
        <v>2.5858029707951196</v>
      </c>
      <c r="AY23" s="79">
        <v>411.77348772111469</v>
      </c>
      <c r="AZ23" s="79">
        <v>88.264092726451409</v>
      </c>
      <c r="BA23" s="79">
        <v>24.781223897530243</v>
      </c>
      <c r="BB23" s="79">
        <v>11.190924579852839</v>
      </c>
      <c r="BC23" s="79">
        <v>49.24344620540117</v>
      </c>
      <c r="BD23" s="79">
        <v>653.12364769401506</v>
      </c>
      <c r="BE23" s="79">
        <v>0</v>
      </c>
      <c r="BF23" s="79">
        <v>0</v>
      </c>
      <c r="BG23" s="79">
        <v>0</v>
      </c>
      <c r="BH23" s="79">
        <v>0</v>
      </c>
      <c r="BI23" s="79">
        <v>38.312331443196911</v>
      </c>
      <c r="BJ23" s="79">
        <v>12.435955891068474</v>
      </c>
      <c r="BK23" s="79">
        <v>272.55565420923307</v>
      </c>
      <c r="BL23" s="79">
        <v>56.150026266857388</v>
      </c>
      <c r="BM23" s="79">
        <v>50.359726230528722</v>
      </c>
      <c r="BN23" s="79">
        <v>0</v>
      </c>
      <c r="BO23" s="79">
        <v>0</v>
      </c>
      <c r="BP23" s="125">
        <v>30171.017005134232</v>
      </c>
      <c r="BQ23" s="79">
        <v>7355.02527951093</v>
      </c>
      <c r="BR23" s="79">
        <v>0</v>
      </c>
      <c r="BS23" s="125">
        <v>7355.02527951093</v>
      </c>
      <c r="BT23" s="79">
        <v>3599.8482373136317</v>
      </c>
      <c r="BU23" s="79">
        <v>801.52655807928898</v>
      </c>
      <c r="BV23" s="125">
        <v>4401.3747953929205</v>
      </c>
      <c r="BW23" s="79">
        <v>1258.6896532960488</v>
      </c>
      <c r="BX23" s="125">
        <v>13015.089728199899</v>
      </c>
      <c r="BY23" s="127">
        <v>43186.106733334134</v>
      </c>
      <c r="BZ23" s="103"/>
      <c r="CB23" s="84"/>
    </row>
    <row r="24" spans="1:80" ht="14.25" customHeight="1">
      <c r="A24" s="32" t="s">
        <v>457</v>
      </c>
      <c r="B24" s="21" t="s">
        <v>338</v>
      </c>
      <c r="C24" s="104" t="s">
        <v>134</v>
      </c>
      <c r="D24" s="79">
        <v>281.49017280057143</v>
      </c>
      <c r="E24" s="79">
        <v>15.217251608834372</v>
      </c>
      <c r="F24" s="79">
        <v>40.330374662615121</v>
      </c>
      <c r="G24" s="79">
        <v>2273.1657917020389</v>
      </c>
      <c r="H24" s="79">
        <v>1596.7291144530886</v>
      </c>
      <c r="I24" s="79">
        <v>63.412915940042012</v>
      </c>
      <c r="J24" s="79">
        <v>197.01441668383723</v>
      </c>
      <c r="K24" s="79">
        <v>54.501524255151139</v>
      </c>
      <c r="L24" s="79">
        <v>18.071412681898167</v>
      </c>
      <c r="M24" s="79">
        <v>0</v>
      </c>
      <c r="N24" s="79">
        <v>853.60178658294649</v>
      </c>
      <c r="O24" s="79">
        <v>700.87185485440875</v>
      </c>
      <c r="P24" s="79">
        <v>0</v>
      </c>
      <c r="Q24" s="79">
        <v>10435.062079055722</v>
      </c>
      <c r="R24" s="79">
        <v>0</v>
      </c>
      <c r="S24" s="79">
        <v>3625.8602570253101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55.844409077305393</v>
      </c>
      <c r="Z24" s="79">
        <v>368.34665114427202</v>
      </c>
      <c r="AA24" s="79">
        <v>1701.0451517427832</v>
      </c>
      <c r="AB24" s="79">
        <v>0</v>
      </c>
      <c r="AC24" s="79">
        <v>67.872969177954275</v>
      </c>
      <c r="AD24" s="79">
        <v>55307.006595789135</v>
      </c>
      <c r="AE24" s="79">
        <v>26.485210178409005</v>
      </c>
      <c r="AF24" s="79">
        <v>833.53671749094735</v>
      </c>
      <c r="AG24" s="79">
        <v>6134.764236647713</v>
      </c>
      <c r="AH24" s="79">
        <v>631.14911475605652</v>
      </c>
      <c r="AI24" s="79">
        <v>36.721088188004394</v>
      </c>
      <c r="AJ24" s="79">
        <v>0</v>
      </c>
      <c r="AK24" s="79">
        <v>18.851756653991227</v>
      </c>
      <c r="AL24" s="79">
        <v>6.4698966532328264</v>
      </c>
      <c r="AM24" s="79">
        <v>924.6222229711309</v>
      </c>
      <c r="AN24" s="79">
        <v>8.2159681698277112</v>
      </c>
      <c r="AO24" s="79">
        <v>220.73739116723385</v>
      </c>
      <c r="AP24" s="79">
        <v>482.73965016005974</v>
      </c>
      <c r="AQ24" s="79">
        <v>39.715470403357529</v>
      </c>
      <c r="AR24" s="79">
        <v>52.827982363196483</v>
      </c>
      <c r="AS24" s="79">
        <v>78.274164818447858</v>
      </c>
      <c r="AT24" s="79">
        <v>0.16450062685879793</v>
      </c>
      <c r="AU24" s="139">
        <v>78.734479571108707</v>
      </c>
      <c r="AV24" s="79">
        <v>350.77970847109657</v>
      </c>
      <c r="AW24" s="79">
        <v>701.6529445760699</v>
      </c>
      <c r="AX24" s="79">
        <v>8.4216278675901162</v>
      </c>
      <c r="AY24" s="79">
        <v>44.141410700298202</v>
      </c>
      <c r="AZ24" s="79">
        <v>22.539407287425448</v>
      </c>
      <c r="BA24" s="79">
        <v>7.7724139917515016</v>
      </c>
      <c r="BB24" s="79">
        <v>7.9626751822363415</v>
      </c>
      <c r="BC24" s="79">
        <v>82.527508784200847</v>
      </c>
      <c r="BD24" s="79">
        <v>84.099547581348418</v>
      </c>
      <c r="BE24" s="79">
        <v>165.50506372108731</v>
      </c>
      <c r="BF24" s="79">
        <v>33.222873763596596</v>
      </c>
      <c r="BG24" s="79">
        <v>34.195600900273355</v>
      </c>
      <c r="BH24" s="79">
        <v>1.6076228446914396</v>
      </c>
      <c r="BI24" s="79">
        <v>9.1089148417761958</v>
      </c>
      <c r="BJ24" s="79">
        <v>0.90910617141070682</v>
      </c>
      <c r="BK24" s="79">
        <v>473.28549872519704</v>
      </c>
      <c r="BL24" s="79">
        <v>147.77960048673293</v>
      </c>
      <c r="BM24" s="79">
        <v>43.171608158561867</v>
      </c>
      <c r="BN24" s="79">
        <v>0</v>
      </c>
      <c r="BO24" s="79">
        <v>0</v>
      </c>
      <c r="BP24" s="125">
        <v>89448.137714112789</v>
      </c>
      <c r="BQ24" s="79">
        <v>1601.0713359154338</v>
      </c>
      <c r="BR24" s="79">
        <v>0</v>
      </c>
      <c r="BS24" s="125">
        <v>1601.0713359154338</v>
      </c>
      <c r="BT24" s="79">
        <v>623.6481951281728</v>
      </c>
      <c r="BU24" s="79">
        <v>2481.2848226072688</v>
      </c>
      <c r="BV24" s="125">
        <v>3104.9330177354414</v>
      </c>
      <c r="BW24" s="79">
        <v>9941.8201726488896</v>
      </c>
      <c r="BX24" s="125">
        <v>14647.824526299766</v>
      </c>
      <c r="BY24" s="127">
        <v>104095.96224041255</v>
      </c>
      <c r="BZ24" s="103"/>
      <c r="CB24" s="84"/>
    </row>
    <row r="25" spans="1:80" ht="14.25" customHeight="1">
      <c r="A25" s="32" t="s">
        <v>458</v>
      </c>
      <c r="B25" s="21" t="s">
        <v>365</v>
      </c>
      <c r="C25" s="104" t="s">
        <v>135</v>
      </c>
      <c r="D25" s="79">
        <v>57.87675030631987</v>
      </c>
      <c r="E25" s="79">
        <v>4.7436399577245743</v>
      </c>
      <c r="F25" s="79">
        <v>9.0345208283442187</v>
      </c>
      <c r="G25" s="79">
        <v>7607.1512201498572</v>
      </c>
      <c r="H25" s="79">
        <v>286.26202735285068</v>
      </c>
      <c r="I25" s="79">
        <v>771.43755640626455</v>
      </c>
      <c r="J25" s="79">
        <v>653.19609231056518</v>
      </c>
      <c r="K25" s="79">
        <v>865.66217011276296</v>
      </c>
      <c r="L25" s="79">
        <v>894.12978594656715</v>
      </c>
      <c r="M25" s="79">
        <v>6.6770162128186268</v>
      </c>
      <c r="N25" s="79">
        <v>0</v>
      </c>
      <c r="O25" s="79">
        <v>46.293284549110425</v>
      </c>
      <c r="P25" s="79">
        <v>4190.9060587367067</v>
      </c>
      <c r="Q25" s="79">
        <v>942.45525861504029</v>
      </c>
      <c r="R25" s="79">
        <v>8.7155372724137301</v>
      </c>
      <c r="S25" s="79">
        <v>0</v>
      </c>
      <c r="T25" s="79">
        <v>0</v>
      </c>
      <c r="U25" s="79">
        <v>0</v>
      </c>
      <c r="V25" s="79">
        <v>0</v>
      </c>
      <c r="W25" s="79">
        <v>1195.1692772568726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5886.2512908639519</v>
      </c>
      <c r="AD25" s="79">
        <v>17175.079394377826</v>
      </c>
      <c r="AE25" s="79">
        <v>12.82148043093644</v>
      </c>
      <c r="AF25" s="79">
        <v>257.91336427925677</v>
      </c>
      <c r="AG25" s="79">
        <v>1801.7144020374551</v>
      </c>
      <c r="AH25" s="79">
        <v>441.62613058033128</v>
      </c>
      <c r="AI25" s="79">
        <v>154.12466555576407</v>
      </c>
      <c r="AJ25" s="79">
        <v>0</v>
      </c>
      <c r="AK25" s="79">
        <v>205.98827990237811</v>
      </c>
      <c r="AL25" s="79">
        <v>146.87874152934654</v>
      </c>
      <c r="AM25" s="79">
        <v>228.11619017896896</v>
      </c>
      <c r="AN25" s="79">
        <v>2.9090519955246594</v>
      </c>
      <c r="AO25" s="79">
        <v>1984.0320854157578</v>
      </c>
      <c r="AP25" s="79">
        <v>480.75721909999424</v>
      </c>
      <c r="AQ25" s="79">
        <v>1416.7303064542264</v>
      </c>
      <c r="AR25" s="79">
        <v>97.450456034028974</v>
      </c>
      <c r="AS25" s="79">
        <v>23.829757652937655</v>
      </c>
      <c r="AT25" s="79">
        <v>5.4477660759239405E-2</v>
      </c>
      <c r="AU25" s="139">
        <v>29.237817765561662</v>
      </c>
      <c r="AV25" s="79">
        <v>1607.9458555025797</v>
      </c>
      <c r="AW25" s="79">
        <v>492.66556039199912</v>
      </c>
      <c r="AX25" s="79">
        <v>0</v>
      </c>
      <c r="AY25" s="79">
        <v>504.60630568200128</v>
      </c>
      <c r="AZ25" s="79">
        <v>204.19075681323207</v>
      </c>
      <c r="BA25" s="79">
        <v>19.235987896739029</v>
      </c>
      <c r="BB25" s="79">
        <v>44.577135324309729</v>
      </c>
      <c r="BC25" s="79">
        <v>6.1907214493811091</v>
      </c>
      <c r="BD25" s="79">
        <v>345.90442606316367</v>
      </c>
      <c r="BE25" s="79">
        <v>0</v>
      </c>
      <c r="BF25" s="79">
        <v>0</v>
      </c>
      <c r="BG25" s="79">
        <v>0</v>
      </c>
      <c r="BH25" s="79">
        <v>0</v>
      </c>
      <c r="BI25" s="79">
        <v>6.6061252990663117</v>
      </c>
      <c r="BJ25" s="79">
        <v>0</v>
      </c>
      <c r="BK25" s="79">
        <v>80.233425426533486</v>
      </c>
      <c r="BL25" s="79">
        <v>358.40873813023984</v>
      </c>
      <c r="BM25" s="79">
        <v>21.417761057607617</v>
      </c>
      <c r="BN25" s="79">
        <v>0</v>
      </c>
      <c r="BO25" s="79">
        <v>0</v>
      </c>
      <c r="BP25" s="125">
        <v>51577.208106866077</v>
      </c>
      <c r="BQ25" s="79">
        <v>402.92634775910392</v>
      </c>
      <c r="BR25" s="79">
        <v>23.435098049296684</v>
      </c>
      <c r="BS25" s="125">
        <v>426.36144580840062</v>
      </c>
      <c r="BT25" s="79">
        <v>637.26876024103387</v>
      </c>
      <c r="BU25" s="79">
        <v>4918.5665475180222</v>
      </c>
      <c r="BV25" s="125">
        <v>5555.8353077590564</v>
      </c>
      <c r="BW25" s="79">
        <v>38242.154825425801</v>
      </c>
      <c r="BX25" s="125">
        <v>44224.351578993257</v>
      </c>
      <c r="BY25" s="127">
        <v>95801.559685859334</v>
      </c>
      <c r="BZ25" s="103"/>
      <c r="CB25" s="84"/>
    </row>
    <row r="26" spans="1:80" ht="14.25" customHeight="1">
      <c r="A26" s="32" t="s">
        <v>459</v>
      </c>
      <c r="B26" s="21" t="s">
        <v>339</v>
      </c>
      <c r="C26" s="104" t="s">
        <v>136</v>
      </c>
      <c r="D26" s="79">
        <v>914.80797751703597</v>
      </c>
      <c r="E26" s="79">
        <v>86.155598019338484</v>
      </c>
      <c r="F26" s="79">
        <v>18.886518294104153</v>
      </c>
      <c r="G26" s="79">
        <v>808.62240205525882</v>
      </c>
      <c r="H26" s="79">
        <v>1571.3275817875021</v>
      </c>
      <c r="I26" s="79">
        <v>0</v>
      </c>
      <c r="J26" s="79">
        <v>202.84038561617587</v>
      </c>
      <c r="K26" s="79">
        <v>0</v>
      </c>
      <c r="L26" s="79">
        <v>91.76634587325897</v>
      </c>
      <c r="M26" s="79">
        <v>0</v>
      </c>
      <c r="N26" s="79">
        <v>0</v>
      </c>
      <c r="O26" s="79">
        <v>17.385828629423962</v>
      </c>
      <c r="P26" s="79">
        <v>0</v>
      </c>
      <c r="Q26" s="79">
        <v>247.56626592648621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488.54600789757478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71.500704701053394</v>
      </c>
      <c r="AD26" s="79">
        <v>10389.746617738163</v>
      </c>
      <c r="AE26" s="79">
        <v>47.735232732815341</v>
      </c>
      <c r="AF26" s="79">
        <v>383.67550993129055</v>
      </c>
      <c r="AG26" s="79">
        <v>226.02899237855448</v>
      </c>
      <c r="AH26" s="79">
        <v>768.568740530019</v>
      </c>
      <c r="AI26" s="79">
        <v>17.512751305882727</v>
      </c>
      <c r="AJ26" s="79">
        <v>1.3443843910621556</v>
      </c>
      <c r="AK26" s="79">
        <v>96.139949833099806</v>
      </c>
      <c r="AL26" s="79">
        <v>88.840665181375556</v>
      </c>
      <c r="AM26" s="79">
        <v>230.7523440637024</v>
      </c>
      <c r="AN26" s="79">
        <v>27.334823151281601</v>
      </c>
      <c r="AO26" s="79">
        <v>80.87869935259846</v>
      </c>
      <c r="AP26" s="79">
        <v>5026.513733683626</v>
      </c>
      <c r="AQ26" s="79">
        <v>349.95359192428373</v>
      </c>
      <c r="AR26" s="79">
        <v>65.289449885388478</v>
      </c>
      <c r="AS26" s="79">
        <v>111.5068480755277</v>
      </c>
      <c r="AT26" s="79">
        <v>1.1848554943264544</v>
      </c>
      <c r="AU26" s="139">
        <v>76.877523554626109</v>
      </c>
      <c r="AV26" s="79">
        <v>91.088814670397511</v>
      </c>
      <c r="AW26" s="79">
        <v>840.51459590784089</v>
      </c>
      <c r="AX26" s="79">
        <v>7.3600095745577979E-2</v>
      </c>
      <c r="AY26" s="79">
        <v>48.989050466312555</v>
      </c>
      <c r="AZ26" s="79">
        <v>128.82045607840942</v>
      </c>
      <c r="BA26" s="79">
        <v>31.642693555452546</v>
      </c>
      <c r="BB26" s="79">
        <v>107.6831896280069</v>
      </c>
      <c r="BC26" s="79">
        <v>86.715561813412819</v>
      </c>
      <c r="BD26" s="79">
        <v>214.41539077802906</v>
      </c>
      <c r="BE26" s="79">
        <v>0</v>
      </c>
      <c r="BF26" s="79">
        <v>0</v>
      </c>
      <c r="BG26" s="79">
        <v>0</v>
      </c>
      <c r="BH26" s="79">
        <v>0</v>
      </c>
      <c r="BI26" s="79">
        <v>8.2700891088382118</v>
      </c>
      <c r="BJ26" s="79">
        <v>4.6846216011199919</v>
      </c>
      <c r="BK26" s="79">
        <v>113.46133081489862</v>
      </c>
      <c r="BL26" s="79">
        <v>167.72609494403986</v>
      </c>
      <c r="BM26" s="79">
        <v>9.2016859890790759</v>
      </c>
      <c r="BN26" s="79">
        <v>0</v>
      </c>
      <c r="BO26" s="79">
        <v>0</v>
      </c>
      <c r="BP26" s="125">
        <v>24362.577504976423</v>
      </c>
      <c r="BQ26" s="79">
        <v>19667.436281864695</v>
      </c>
      <c r="BR26" s="79">
        <v>0</v>
      </c>
      <c r="BS26" s="125">
        <v>19667.436281864695</v>
      </c>
      <c r="BT26" s="79">
        <v>5833.9781424876755</v>
      </c>
      <c r="BU26" s="79">
        <v>839.82438864723599</v>
      </c>
      <c r="BV26" s="125">
        <v>6673.802531134912</v>
      </c>
      <c r="BW26" s="79">
        <v>4366.8854748858412</v>
      </c>
      <c r="BX26" s="125">
        <v>30708.124287885446</v>
      </c>
      <c r="BY26" s="127">
        <v>55070.701792861873</v>
      </c>
      <c r="BZ26" s="103"/>
      <c r="CB26" s="84"/>
    </row>
    <row r="27" spans="1:80" ht="14.25" customHeight="1">
      <c r="A27" s="32" t="s">
        <v>460</v>
      </c>
      <c r="B27" s="21" t="s">
        <v>340</v>
      </c>
      <c r="C27" s="104" t="s">
        <v>137</v>
      </c>
      <c r="D27" s="79">
        <v>42.98613637063238</v>
      </c>
      <c r="E27" s="79">
        <v>4.8126529263288642</v>
      </c>
      <c r="F27" s="79">
        <v>2.7857040678348244</v>
      </c>
      <c r="G27" s="79">
        <v>166.99274704478725</v>
      </c>
      <c r="H27" s="79">
        <v>242.09256707750723</v>
      </c>
      <c r="I27" s="79">
        <v>0</v>
      </c>
      <c r="J27" s="79">
        <v>7.8651667614524481</v>
      </c>
      <c r="K27" s="79">
        <v>0</v>
      </c>
      <c r="L27" s="79">
        <v>3.9795510598441775</v>
      </c>
      <c r="M27" s="79">
        <v>20.74235575067172</v>
      </c>
      <c r="N27" s="79">
        <v>0</v>
      </c>
      <c r="O27" s="79">
        <v>6.9365558084986922</v>
      </c>
      <c r="P27" s="79">
        <v>0</v>
      </c>
      <c r="Q27" s="79">
        <v>51.798318468731061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150.23568005986209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7.5926591731199853</v>
      </c>
      <c r="AD27" s="79">
        <v>2479.440160108933</v>
      </c>
      <c r="AE27" s="79">
        <v>67.711284971757479</v>
      </c>
      <c r="AF27" s="79">
        <v>47.658169806641986</v>
      </c>
      <c r="AG27" s="79">
        <v>408.33881045989506</v>
      </c>
      <c r="AH27" s="79">
        <v>114.23161021094342</v>
      </c>
      <c r="AI27" s="79">
        <v>13.85396509607931</v>
      </c>
      <c r="AJ27" s="79">
        <v>732.92932931849748</v>
      </c>
      <c r="AK27" s="79">
        <v>252.55292503293811</v>
      </c>
      <c r="AL27" s="79">
        <v>399.75665516791878</v>
      </c>
      <c r="AM27" s="79">
        <v>135.12107967608432</v>
      </c>
      <c r="AN27" s="79">
        <v>125.7222847777407</v>
      </c>
      <c r="AO27" s="79">
        <v>397.9889053125911</v>
      </c>
      <c r="AP27" s="79">
        <v>2347.2611565354823</v>
      </c>
      <c r="AQ27" s="79">
        <v>2408.948251807119</v>
      </c>
      <c r="AR27" s="79">
        <v>285.89659935453369</v>
      </c>
      <c r="AS27" s="79">
        <v>78.39758915417849</v>
      </c>
      <c r="AT27" s="79">
        <v>1.4493736995341566</v>
      </c>
      <c r="AU27" s="139">
        <v>22.637168385261653</v>
      </c>
      <c r="AV27" s="79">
        <v>158.75224725414623</v>
      </c>
      <c r="AW27" s="79">
        <v>203.0463128645743</v>
      </c>
      <c r="AX27" s="79">
        <v>1.4501127247772025</v>
      </c>
      <c r="AY27" s="79">
        <v>53.804804689699957</v>
      </c>
      <c r="AZ27" s="79">
        <v>70.093000319875173</v>
      </c>
      <c r="BA27" s="79">
        <v>11.657390268687505</v>
      </c>
      <c r="BB27" s="79">
        <v>0.15210958025419588</v>
      </c>
      <c r="BC27" s="79">
        <v>44.768039250001522</v>
      </c>
      <c r="BD27" s="79">
        <v>340.44489549653201</v>
      </c>
      <c r="BE27" s="79">
        <v>0</v>
      </c>
      <c r="BF27" s="79">
        <v>0</v>
      </c>
      <c r="BG27" s="79">
        <v>0</v>
      </c>
      <c r="BH27" s="79">
        <v>0</v>
      </c>
      <c r="BI27" s="79">
        <v>29.163244329889746</v>
      </c>
      <c r="BJ27" s="79">
        <v>25.680431190640732</v>
      </c>
      <c r="BK27" s="79">
        <v>134.34171853457764</v>
      </c>
      <c r="BL27" s="79">
        <v>184.05297623979826</v>
      </c>
      <c r="BM27" s="79">
        <v>53.218031278882371</v>
      </c>
      <c r="BN27" s="79">
        <v>0</v>
      </c>
      <c r="BO27" s="79">
        <v>0</v>
      </c>
      <c r="BP27" s="125">
        <v>12339.340727467734</v>
      </c>
      <c r="BQ27" s="79">
        <v>21164.571209204252</v>
      </c>
      <c r="BR27" s="79">
        <v>0</v>
      </c>
      <c r="BS27" s="125">
        <v>21164.571209204252</v>
      </c>
      <c r="BT27" s="79">
        <v>4989.4232564461754</v>
      </c>
      <c r="BU27" s="79">
        <v>727.66533828795673</v>
      </c>
      <c r="BV27" s="125">
        <v>5717.0885947341321</v>
      </c>
      <c r="BW27" s="79">
        <v>875.91223585509658</v>
      </c>
      <c r="BX27" s="125">
        <v>27757.572039793478</v>
      </c>
      <c r="BY27" s="127">
        <v>40096.912767261209</v>
      </c>
      <c r="BZ27" s="103"/>
      <c r="CB27" s="84"/>
    </row>
    <row r="28" spans="1:80" ht="14.25" customHeight="1">
      <c r="A28" s="32" t="s">
        <v>461</v>
      </c>
      <c r="B28" s="21" t="s">
        <v>341</v>
      </c>
      <c r="C28" s="104" t="s">
        <v>138</v>
      </c>
      <c r="D28" s="79">
        <v>339.20178927617235</v>
      </c>
      <c r="E28" s="79">
        <v>2.8515531746587262</v>
      </c>
      <c r="F28" s="79">
        <v>15.508360815555966</v>
      </c>
      <c r="G28" s="79">
        <v>1889.011912827885</v>
      </c>
      <c r="H28" s="79">
        <v>151.56715741853918</v>
      </c>
      <c r="I28" s="79">
        <v>0</v>
      </c>
      <c r="J28" s="79">
        <v>15.037186455043219</v>
      </c>
      <c r="K28" s="79">
        <v>0</v>
      </c>
      <c r="L28" s="79">
        <v>35.560931161724227</v>
      </c>
      <c r="M28" s="79">
        <v>0</v>
      </c>
      <c r="N28" s="79">
        <v>0</v>
      </c>
      <c r="O28" s="79">
        <v>1.9673982171561115</v>
      </c>
      <c r="P28" s="79">
        <v>0</v>
      </c>
      <c r="Q28" s="79">
        <v>209.5789666387067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17.068349948144373</v>
      </c>
      <c r="Y28" s="79">
        <v>0</v>
      </c>
      <c r="Z28" s="79">
        <v>0</v>
      </c>
      <c r="AA28" s="79">
        <v>0</v>
      </c>
      <c r="AB28" s="79">
        <v>0</v>
      </c>
      <c r="AC28" s="79">
        <v>108.67154347298622</v>
      </c>
      <c r="AD28" s="79">
        <v>6757.4029553472874</v>
      </c>
      <c r="AE28" s="79">
        <v>571.52883947887005</v>
      </c>
      <c r="AF28" s="79">
        <v>619.35519092798904</v>
      </c>
      <c r="AG28" s="79">
        <v>208.89361027463352</v>
      </c>
      <c r="AH28" s="79">
        <v>374.34126839523901</v>
      </c>
      <c r="AI28" s="79">
        <v>12.533981554682663</v>
      </c>
      <c r="AJ28" s="79">
        <v>118.08128060558819</v>
      </c>
      <c r="AK28" s="79">
        <v>171.02912016844314</v>
      </c>
      <c r="AL28" s="79">
        <v>276.53587338370602</v>
      </c>
      <c r="AM28" s="79">
        <v>269.69018361982637</v>
      </c>
      <c r="AN28" s="79">
        <v>9.2915553188650453</v>
      </c>
      <c r="AO28" s="79">
        <v>238.5459146808403</v>
      </c>
      <c r="AP28" s="79">
        <v>3646.9902161784375</v>
      </c>
      <c r="AQ28" s="79">
        <v>738.89569952057946</v>
      </c>
      <c r="AR28" s="79">
        <v>85.431058031142328</v>
      </c>
      <c r="AS28" s="79">
        <v>119.46063212924948</v>
      </c>
      <c r="AT28" s="79">
        <v>0.32943349249168496</v>
      </c>
      <c r="AU28" s="139">
        <v>84.391602001602124</v>
      </c>
      <c r="AV28" s="79">
        <v>242.79162097144177</v>
      </c>
      <c r="AW28" s="79">
        <v>1091.0879450003808</v>
      </c>
      <c r="AX28" s="79">
        <v>3.3811109834848558</v>
      </c>
      <c r="AY28" s="79">
        <v>115.28572132642692</v>
      </c>
      <c r="AZ28" s="79">
        <v>38.207893020723191</v>
      </c>
      <c r="BA28" s="79">
        <v>15.667925777328428</v>
      </c>
      <c r="BB28" s="79">
        <v>0.81655147536828032</v>
      </c>
      <c r="BC28" s="79">
        <v>221.8390106874393</v>
      </c>
      <c r="BD28" s="79">
        <v>776.20000637941359</v>
      </c>
      <c r="BE28" s="79">
        <v>3927.3718293193838</v>
      </c>
      <c r="BF28" s="79">
        <v>43.163274122112249</v>
      </c>
      <c r="BG28" s="79">
        <v>19.506394167069399</v>
      </c>
      <c r="BH28" s="79">
        <v>12.96215089547449</v>
      </c>
      <c r="BI28" s="79">
        <v>110.94759510523926</v>
      </c>
      <c r="BJ28" s="79">
        <v>93.464590761563059</v>
      </c>
      <c r="BK28" s="79">
        <v>752.53987944632081</v>
      </c>
      <c r="BL28" s="79">
        <v>69.398088741534011</v>
      </c>
      <c r="BM28" s="79">
        <v>17.097629313211584</v>
      </c>
      <c r="BN28" s="79">
        <v>0</v>
      </c>
      <c r="BO28" s="79">
        <v>0</v>
      </c>
      <c r="BP28" s="125">
        <v>24640.482782009964</v>
      </c>
      <c r="BQ28" s="79">
        <v>23350.172830253221</v>
      </c>
      <c r="BR28" s="79">
        <v>0</v>
      </c>
      <c r="BS28" s="125">
        <v>23350.172830253221</v>
      </c>
      <c r="BT28" s="79">
        <v>5114.9290721647903</v>
      </c>
      <c r="BU28" s="79">
        <v>1613.7437326124596</v>
      </c>
      <c r="BV28" s="125">
        <v>6728.6728047772503</v>
      </c>
      <c r="BW28" s="79">
        <v>1688.554377764644</v>
      </c>
      <c r="BX28" s="125">
        <v>31767.400012795115</v>
      </c>
      <c r="BY28" s="127">
        <v>56407.882794805075</v>
      </c>
      <c r="BZ28" s="103"/>
      <c r="CB28" s="84"/>
    </row>
    <row r="29" spans="1:80" ht="14.25" customHeight="1">
      <c r="A29" s="32" t="s">
        <v>462</v>
      </c>
      <c r="B29" s="21" t="s">
        <v>342</v>
      </c>
      <c r="C29" s="104" t="s">
        <v>139</v>
      </c>
      <c r="D29" s="79">
        <v>234.30267605769518</v>
      </c>
      <c r="E29" s="79">
        <v>70.376611211097881</v>
      </c>
      <c r="F29" s="79">
        <v>23.16165430319748</v>
      </c>
      <c r="G29" s="79">
        <v>3201.1620692342567</v>
      </c>
      <c r="H29" s="79">
        <v>1036.5671311718302</v>
      </c>
      <c r="I29" s="79">
        <v>0</v>
      </c>
      <c r="J29" s="79">
        <v>115.46787909387729</v>
      </c>
      <c r="K29" s="79">
        <v>0</v>
      </c>
      <c r="L29" s="79">
        <v>86.313422467486149</v>
      </c>
      <c r="M29" s="79">
        <v>0</v>
      </c>
      <c r="N29" s="79">
        <v>0</v>
      </c>
      <c r="O29" s="79">
        <v>31.017859977537995</v>
      </c>
      <c r="P29" s="79">
        <v>0</v>
      </c>
      <c r="Q29" s="79">
        <v>1727.4578416247418</v>
      </c>
      <c r="R29" s="79">
        <v>1365.7497778403413</v>
      </c>
      <c r="S29" s="79">
        <v>0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233.61405545742286</v>
      </c>
      <c r="AD29" s="79">
        <v>5388.584441619596</v>
      </c>
      <c r="AE29" s="79">
        <v>6487.9202891618588</v>
      </c>
      <c r="AF29" s="79">
        <v>560.14846874830926</v>
      </c>
      <c r="AG29" s="79">
        <v>694.15672753744695</v>
      </c>
      <c r="AH29" s="79">
        <v>476.60841175288192</v>
      </c>
      <c r="AI29" s="79">
        <v>240.32262527591766</v>
      </c>
      <c r="AJ29" s="79">
        <v>0.37377817615383974</v>
      </c>
      <c r="AK29" s="79">
        <v>193.95677819607516</v>
      </c>
      <c r="AL29" s="79">
        <v>25.01234975256758</v>
      </c>
      <c r="AM29" s="79">
        <v>395.49244775615159</v>
      </c>
      <c r="AN29" s="79">
        <v>19.65412755316439</v>
      </c>
      <c r="AO29" s="79">
        <v>223.33916690081719</v>
      </c>
      <c r="AP29" s="79">
        <v>368.03847790072126</v>
      </c>
      <c r="AQ29" s="79">
        <v>3327.371741599195</v>
      </c>
      <c r="AR29" s="79">
        <v>529.61185529664408</v>
      </c>
      <c r="AS29" s="79">
        <v>378.5941658974042</v>
      </c>
      <c r="AT29" s="79">
        <v>1.1352687478076555</v>
      </c>
      <c r="AU29" s="139">
        <v>113.85906262831821</v>
      </c>
      <c r="AV29" s="79">
        <v>471.41415686260376</v>
      </c>
      <c r="AW29" s="79">
        <v>1646.1493382797851</v>
      </c>
      <c r="AX29" s="79">
        <v>3.577825440935558E-2</v>
      </c>
      <c r="AY29" s="79">
        <v>60.028520304430351</v>
      </c>
      <c r="AZ29" s="79">
        <v>133.43515048926204</v>
      </c>
      <c r="BA29" s="79">
        <v>770.1667669385829</v>
      </c>
      <c r="BB29" s="79">
        <v>4.1823212192006496</v>
      </c>
      <c r="BC29" s="79">
        <v>197.99160195870022</v>
      </c>
      <c r="BD29" s="79">
        <v>294.752953708375</v>
      </c>
      <c r="BE29" s="79">
        <v>679.13721845793964</v>
      </c>
      <c r="BF29" s="79">
        <v>13.83584215486295</v>
      </c>
      <c r="BG29" s="79">
        <v>1188.0706578034972</v>
      </c>
      <c r="BH29" s="79">
        <v>1.6454576182081173</v>
      </c>
      <c r="BI29" s="79">
        <v>69.163657328203612</v>
      </c>
      <c r="BJ29" s="79">
        <v>37.007172156118585</v>
      </c>
      <c r="BK29" s="79">
        <v>279.64912943330955</v>
      </c>
      <c r="BL29" s="79">
        <v>216.49959052819233</v>
      </c>
      <c r="BM29" s="79">
        <v>32.35640275143804</v>
      </c>
      <c r="BN29" s="79">
        <v>0</v>
      </c>
      <c r="BO29" s="79">
        <v>0</v>
      </c>
      <c r="BP29" s="125">
        <v>33644.892879187624</v>
      </c>
      <c r="BQ29" s="79">
        <v>1167.2160699420813</v>
      </c>
      <c r="BR29" s="79">
        <v>0</v>
      </c>
      <c r="BS29" s="125">
        <v>1167.2160699420813</v>
      </c>
      <c r="BT29" s="79">
        <v>18564.739076902755</v>
      </c>
      <c r="BU29" s="79">
        <v>2930.2734995129931</v>
      </c>
      <c r="BV29" s="125">
        <v>21495.012576415749</v>
      </c>
      <c r="BW29" s="79">
        <v>2155.3810784286075</v>
      </c>
      <c r="BX29" s="125">
        <v>24817.609724786438</v>
      </c>
      <c r="BY29" s="127">
        <v>58462.502603974062</v>
      </c>
      <c r="BZ29" s="103"/>
      <c r="CB29" s="84"/>
    </row>
    <row r="30" spans="1:80" ht="14.25" customHeight="1">
      <c r="A30" s="32" t="s">
        <v>463</v>
      </c>
      <c r="B30" s="21" t="s">
        <v>366</v>
      </c>
      <c r="C30" s="104" t="s">
        <v>140</v>
      </c>
      <c r="D30" s="79">
        <v>27.042915496999136</v>
      </c>
      <c r="E30" s="79">
        <v>0.78610903396302823</v>
      </c>
      <c r="F30" s="79">
        <v>13.938998484208973</v>
      </c>
      <c r="G30" s="79">
        <v>59.505567937092387</v>
      </c>
      <c r="H30" s="79">
        <v>11.291400642630609</v>
      </c>
      <c r="I30" s="79">
        <v>2.755361786332319</v>
      </c>
      <c r="J30" s="79">
        <v>0.71534757963090256</v>
      </c>
      <c r="K30" s="79">
        <v>0</v>
      </c>
      <c r="L30" s="79">
        <v>0.60947456456237559</v>
      </c>
      <c r="M30" s="79">
        <v>0</v>
      </c>
      <c r="N30" s="79">
        <v>0</v>
      </c>
      <c r="O30" s="79">
        <v>0</v>
      </c>
      <c r="P30" s="79">
        <v>0</v>
      </c>
      <c r="Q30" s="79">
        <v>114.72050770346523</v>
      </c>
      <c r="R30" s="79">
        <v>4.0041386888510413</v>
      </c>
      <c r="S30" s="79">
        <v>0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0</v>
      </c>
      <c r="Z30" s="79">
        <v>11.636633194446082</v>
      </c>
      <c r="AA30" s="79">
        <v>51.083576021747504</v>
      </c>
      <c r="AB30" s="79">
        <v>0</v>
      </c>
      <c r="AC30" s="79">
        <v>27.768701045558995</v>
      </c>
      <c r="AD30" s="79">
        <v>187.7998124177557</v>
      </c>
      <c r="AE30" s="79">
        <v>616.55299436109738</v>
      </c>
      <c r="AF30" s="79">
        <v>42.316488284755643</v>
      </c>
      <c r="AG30" s="79">
        <v>39.073721453173398</v>
      </c>
      <c r="AH30" s="79">
        <v>43.147635476745116</v>
      </c>
      <c r="AI30" s="79">
        <v>10.001769943934471</v>
      </c>
      <c r="AJ30" s="79">
        <v>0.14464363608775066</v>
      </c>
      <c r="AK30" s="79">
        <v>29.832258803335417</v>
      </c>
      <c r="AL30" s="79">
        <v>27.375959724094432</v>
      </c>
      <c r="AM30" s="79">
        <v>27.515598322396638</v>
      </c>
      <c r="AN30" s="79">
        <v>0.82532787891989612</v>
      </c>
      <c r="AO30" s="79">
        <v>2.5326751340602294</v>
      </c>
      <c r="AP30" s="79">
        <v>3.1271468020090549</v>
      </c>
      <c r="AQ30" s="79">
        <v>22.597347411052603</v>
      </c>
      <c r="AR30" s="79">
        <v>22.632488173208927</v>
      </c>
      <c r="AS30" s="79">
        <v>19.721540681692446</v>
      </c>
      <c r="AT30" s="79">
        <v>5.4066391845543647E-2</v>
      </c>
      <c r="AU30" s="139">
        <v>1.1910681777121317</v>
      </c>
      <c r="AV30" s="79">
        <v>51.197812691157473</v>
      </c>
      <c r="AW30" s="79">
        <v>115.33603190385955</v>
      </c>
      <c r="AX30" s="79">
        <v>8.1200303349834038E-2</v>
      </c>
      <c r="AY30" s="79">
        <v>2.2191646541580146</v>
      </c>
      <c r="AZ30" s="79">
        <v>0.70616280083619998</v>
      </c>
      <c r="BA30" s="79">
        <v>7.8845872573070421</v>
      </c>
      <c r="BB30" s="79">
        <v>3.2057039103851666</v>
      </c>
      <c r="BC30" s="79">
        <v>16.794436954106192</v>
      </c>
      <c r="BD30" s="79">
        <v>16.889665500137472</v>
      </c>
      <c r="BE30" s="79">
        <v>135.54454681777344</v>
      </c>
      <c r="BF30" s="79">
        <v>2.4297153011072186</v>
      </c>
      <c r="BG30" s="79">
        <v>81.957409072175508</v>
      </c>
      <c r="BH30" s="79">
        <v>0.26411545386849716</v>
      </c>
      <c r="BI30" s="79">
        <v>2.9633544811994437</v>
      </c>
      <c r="BJ30" s="79">
        <v>7.8430758874200271E-2</v>
      </c>
      <c r="BK30" s="79">
        <v>2.1701331341269254</v>
      </c>
      <c r="BL30" s="79">
        <v>5.4016675912453493</v>
      </c>
      <c r="BM30" s="79">
        <v>7.9412102117114687</v>
      </c>
      <c r="BN30" s="79">
        <v>0</v>
      </c>
      <c r="BO30" s="79">
        <v>0</v>
      </c>
      <c r="BP30" s="125">
        <v>1875.3666240507443</v>
      </c>
      <c r="BQ30" s="79">
        <v>29114.408658549881</v>
      </c>
      <c r="BR30" s="79">
        <v>0</v>
      </c>
      <c r="BS30" s="125">
        <v>29114.408658549881</v>
      </c>
      <c r="BT30" s="79">
        <v>37480.280795229424</v>
      </c>
      <c r="BU30" s="79">
        <v>636.46157373137703</v>
      </c>
      <c r="BV30" s="125">
        <v>38116.742368960804</v>
      </c>
      <c r="BW30" s="79">
        <v>6212.9679982618782</v>
      </c>
      <c r="BX30" s="125">
        <v>73444.119025772554</v>
      </c>
      <c r="BY30" s="127">
        <v>75319.485649823298</v>
      </c>
      <c r="BZ30" s="103"/>
      <c r="CB30" s="84"/>
    </row>
    <row r="31" spans="1:80" ht="14.25" customHeight="1">
      <c r="A31" s="32" t="s">
        <v>464</v>
      </c>
      <c r="B31" s="21" t="s">
        <v>343</v>
      </c>
      <c r="C31" s="104" t="s">
        <v>141</v>
      </c>
      <c r="D31" s="79">
        <v>27.829910738047062</v>
      </c>
      <c r="E31" s="79">
        <v>0</v>
      </c>
      <c r="F31" s="79">
        <v>1.8208800994453098</v>
      </c>
      <c r="G31" s="79">
        <v>5.1839561323211933</v>
      </c>
      <c r="H31" s="79">
        <v>15.51830606343594</v>
      </c>
      <c r="I31" s="79">
        <v>0</v>
      </c>
      <c r="J31" s="79">
        <v>1.4939649095218051E-2</v>
      </c>
      <c r="K31" s="79">
        <v>4.3697896404393385E-4</v>
      </c>
      <c r="L31" s="79">
        <v>5.7973544958784345E-2</v>
      </c>
      <c r="M31" s="79">
        <v>0</v>
      </c>
      <c r="N31" s="79">
        <v>0</v>
      </c>
      <c r="O31" s="79">
        <v>6.2911356903782734E-3</v>
      </c>
      <c r="P31" s="79">
        <v>0</v>
      </c>
      <c r="Q31" s="79">
        <v>2.8675443349723708</v>
      </c>
      <c r="R31" s="79">
        <v>4.851512354959306</v>
      </c>
      <c r="S31" s="79">
        <v>0</v>
      </c>
      <c r="T31" s="79">
        <v>0</v>
      </c>
      <c r="U31" s="79">
        <v>0</v>
      </c>
      <c r="V31" s="79">
        <v>0</v>
      </c>
      <c r="W31" s="79">
        <v>0.64953176332946483</v>
      </c>
      <c r="X31" s="79">
        <v>36.422928736244984</v>
      </c>
      <c r="Y31" s="79">
        <v>0</v>
      </c>
      <c r="Z31" s="79">
        <v>0.40007749880709437</v>
      </c>
      <c r="AA31" s="79">
        <v>0.10245419112657375</v>
      </c>
      <c r="AB31" s="79">
        <v>0</v>
      </c>
      <c r="AC31" s="79">
        <v>0.66241025566751766</v>
      </c>
      <c r="AD31" s="79">
        <v>17.509258945447712</v>
      </c>
      <c r="AE31" s="79">
        <v>21.643999832455105</v>
      </c>
      <c r="AF31" s="79">
        <v>4.2283239248682438</v>
      </c>
      <c r="AG31" s="79">
        <v>4.0193003711876392</v>
      </c>
      <c r="AH31" s="79">
        <v>1.6756919704908535</v>
      </c>
      <c r="AI31" s="79">
        <v>0.30085031027213921</v>
      </c>
      <c r="AJ31" s="79">
        <v>1557.8355249543699</v>
      </c>
      <c r="AK31" s="79">
        <v>304.60364085129703</v>
      </c>
      <c r="AL31" s="79">
        <v>3.7962533220113328</v>
      </c>
      <c r="AM31" s="79">
        <v>3.1532241913365611</v>
      </c>
      <c r="AN31" s="79">
        <v>0.23952036590411191</v>
      </c>
      <c r="AO31" s="79">
        <v>2.6016408652759231</v>
      </c>
      <c r="AP31" s="79">
        <v>1.4220663838205179</v>
      </c>
      <c r="AQ31" s="79">
        <v>2.9235120178917882</v>
      </c>
      <c r="AR31" s="79">
        <v>1.0810013131466052</v>
      </c>
      <c r="AS31" s="79">
        <v>0.25143706838920671</v>
      </c>
      <c r="AT31" s="79">
        <v>6.1799165775681584E-4</v>
      </c>
      <c r="AU31" s="139">
        <v>0.12589309746635105</v>
      </c>
      <c r="AV31" s="79">
        <v>0.65908837266918685</v>
      </c>
      <c r="AW31" s="79">
        <v>5.0680356375402322</v>
      </c>
      <c r="AX31" s="79">
        <v>5.3819221779742431E-2</v>
      </c>
      <c r="AY31" s="79">
        <v>2.9586836366481042</v>
      </c>
      <c r="AZ31" s="79">
        <v>3.2920649482570341E-2</v>
      </c>
      <c r="BA31" s="79">
        <v>3.0994217576259846E-2</v>
      </c>
      <c r="BB31" s="79">
        <v>5.547069749534677E-2</v>
      </c>
      <c r="BC31" s="79">
        <v>10.08569195301275</v>
      </c>
      <c r="BD31" s="79">
        <v>5.67674796643362</v>
      </c>
      <c r="BE31" s="79">
        <v>0</v>
      </c>
      <c r="BF31" s="79">
        <v>0</v>
      </c>
      <c r="BG31" s="79">
        <v>0</v>
      </c>
      <c r="BH31" s="79">
        <v>0</v>
      </c>
      <c r="BI31" s="79">
        <v>0.32032552723289781</v>
      </c>
      <c r="BJ31" s="79">
        <v>6.5016765954315534E-2</v>
      </c>
      <c r="BK31" s="79">
        <v>1.4642705163631329</v>
      </c>
      <c r="BL31" s="79">
        <v>4.520260139370019</v>
      </c>
      <c r="BM31" s="79">
        <v>1.9469363134558569E-2</v>
      </c>
      <c r="BN31" s="79">
        <v>0</v>
      </c>
      <c r="BO31" s="79">
        <v>0</v>
      </c>
      <c r="BP31" s="125">
        <v>2054.8117059190467</v>
      </c>
      <c r="BQ31" s="79">
        <v>2093.6216717606499</v>
      </c>
      <c r="BR31" s="79">
        <v>0</v>
      </c>
      <c r="BS31" s="125">
        <v>2093.6216717606499</v>
      </c>
      <c r="BT31" s="79">
        <v>505.62487640753199</v>
      </c>
      <c r="BU31" s="79">
        <v>20.659916503338355</v>
      </c>
      <c r="BV31" s="125">
        <v>526.28479291087035</v>
      </c>
      <c r="BW31" s="79">
        <v>649.60221463063863</v>
      </c>
      <c r="BX31" s="125">
        <v>3269.5086793021587</v>
      </c>
      <c r="BY31" s="127">
        <v>5324.3203852212055</v>
      </c>
      <c r="BZ31" s="103"/>
      <c r="CB31" s="84"/>
    </row>
    <row r="32" spans="1:80" ht="14.25" customHeight="1">
      <c r="A32" s="32" t="s">
        <v>465</v>
      </c>
      <c r="B32" s="21" t="s">
        <v>344</v>
      </c>
      <c r="C32" s="104" t="s">
        <v>142</v>
      </c>
      <c r="D32" s="79">
        <v>7.6189438693910096</v>
      </c>
      <c r="E32" s="79">
        <v>5.0828167234868706</v>
      </c>
      <c r="F32" s="79">
        <v>0.81172025013854909</v>
      </c>
      <c r="G32" s="79">
        <v>143.0466742886781</v>
      </c>
      <c r="H32" s="79">
        <v>105.67176689817516</v>
      </c>
      <c r="I32" s="79">
        <v>147.65667888891215</v>
      </c>
      <c r="J32" s="79">
        <v>52.653023826295431</v>
      </c>
      <c r="K32" s="79">
        <v>6.8382741645159076E-2</v>
      </c>
      <c r="L32" s="79">
        <v>5.0410797941592689</v>
      </c>
      <c r="M32" s="79">
        <v>4.9030126357387562</v>
      </c>
      <c r="N32" s="79">
        <v>0</v>
      </c>
      <c r="O32" s="79">
        <v>12.461132334685551</v>
      </c>
      <c r="P32" s="79">
        <v>232.13009201857261</v>
      </c>
      <c r="Q32" s="79">
        <v>87.272362571536945</v>
      </c>
      <c r="R32" s="79">
        <v>593.81363007218636</v>
      </c>
      <c r="S32" s="79">
        <v>0</v>
      </c>
      <c r="T32" s="79">
        <v>0</v>
      </c>
      <c r="U32" s="79">
        <v>1.3597680461188884</v>
      </c>
      <c r="V32" s="79">
        <v>0</v>
      </c>
      <c r="W32" s="79">
        <v>0</v>
      </c>
      <c r="X32" s="79">
        <v>3.4418191260794683E-4</v>
      </c>
      <c r="Y32" s="79">
        <v>0</v>
      </c>
      <c r="Z32" s="79">
        <v>0</v>
      </c>
      <c r="AA32" s="79">
        <v>1.2890817477113297</v>
      </c>
      <c r="AB32" s="79">
        <v>0</v>
      </c>
      <c r="AC32" s="79">
        <v>40.681997738562195</v>
      </c>
      <c r="AD32" s="79">
        <v>267.70531246056419</v>
      </c>
      <c r="AE32" s="79">
        <v>27.216732320874918</v>
      </c>
      <c r="AF32" s="79">
        <v>1569.1078521815152</v>
      </c>
      <c r="AG32" s="79">
        <v>28.908608737002638</v>
      </c>
      <c r="AH32" s="79">
        <v>74.689925763904014</v>
      </c>
      <c r="AI32" s="79">
        <v>0.35200804928708829</v>
      </c>
      <c r="AJ32" s="79">
        <v>134.11250001213151</v>
      </c>
      <c r="AK32" s="79">
        <v>110.21822509630508</v>
      </c>
      <c r="AL32" s="79">
        <v>33.987689297611894</v>
      </c>
      <c r="AM32" s="79">
        <v>144.80418713492159</v>
      </c>
      <c r="AN32" s="79">
        <v>6.0141368077027515</v>
      </c>
      <c r="AO32" s="79">
        <v>24.242179766300922</v>
      </c>
      <c r="AP32" s="79">
        <v>890.21823881980072</v>
      </c>
      <c r="AQ32" s="79">
        <v>81.399382726011751</v>
      </c>
      <c r="AR32" s="79">
        <v>130.12823640605265</v>
      </c>
      <c r="AS32" s="79">
        <v>20.626447839196018</v>
      </c>
      <c r="AT32" s="79">
        <v>0.121198726978594</v>
      </c>
      <c r="AU32" s="139">
        <v>34.882375041143256</v>
      </c>
      <c r="AV32" s="79">
        <v>29.216021469724126</v>
      </c>
      <c r="AW32" s="79">
        <v>37.006919527056397</v>
      </c>
      <c r="AX32" s="79">
        <v>19.955919822434851</v>
      </c>
      <c r="AY32" s="79">
        <v>18.58921179071416</v>
      </c>
      <c r="AZ32" s="79">
        <v>53.893341112809736</v>
      </c>
      <c r="BA32" s="79">
        <v>7.0531169569010634</v>
      </c>
      <c r="BB32" s="79">
        <v>0.87279018427130228</v>
      </c>
      <c r="BC32" s="79">
        <v>15.93307801859439</v>
      </c>
      <c r="BD32" s="79">
        <v>178.231298411491</v>
      </c>
      <c r="BE32" s="79">
        <v>0</v>
      </c>
      <c r="BF32" s="79">
        <v>0</v>
      </c>
      <c r="BG32" s="79">
        <v>0</v>
      </c>
      <c r="BH32" s="79">
        <v>0</v>
      </c>
      <c r="BI32" s="79">
        <v>19.40624481954065</v>
      </c>
      <c r="BJ32" s="79">
        <v>1.9045603289935087</v>
      </c>
      <c r="BK32" s="79">
        <v>262.53551541702791</v>
      </c>
      <c r="BL32" s="79">
        <v>59.776221103361458</v>
      </c>
      <c r="BM32" s="79">
        <v>48.300249092461613</v>
      </c>
      <c r="BN32" s="79">
        <v>0</v>
      </c>
      <c r="BO32" s="79">
        <v>0</v>
      </c>
      <c r="BP32" s="125">
        <v>5772.9722338705942</v>
      </c>
      <c r="BQ32" s="79">
        <v>50867.39373073032</v>
      </c>
      <c r="BR32" s="79">
        <v>0</v>
      </c>
      <c r="BS32" s="125">
        <v>50867.39373073032</v>
      </c>
      <c r="BT32" s="79">
        <v>4086.8527317119228</v>
      </c>
      <c r="BU32" s="79">
        <v>536.05946069120694</v>
      </c>
      <c r="BV32" s="125">
        <v>4622.9121924031297</v>
      </c>
      <c r="BW32" s="79">
        <v>4674.6765035871367</v>
      </c>
      <c r="BX32" s="125">
        <v>60164.982426720584</v>
      </c>
      <c r="BY32" s="127">
        <v>65937.954660591175</v>
      </c>
      <c r="BZ32" s="103"/>
      <c r="CB32" s="84"/>
    </row>
    <row r="33" spans="1:80" ht="14.25" customHeight="1">
      <c r="A33" s="32" t="s">
        <v>466</v>
      </c>
      <c r="B33" s="21" t="s">
        <v>345</v>
      </c>
      <c r="C33" s="104" t="s">
        <v>143</v>
      </c>
      <c r="D33" s="79">
        <v>0</v>
      </c>
      <c r="E33" s="79">
        <v>4.1442451662724418</v>
      </c>
      <c r="F33" s="79">
        <v>4.0336207862505296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1.3997684031047433</v>
      </c>
      <c r="N33" s="79">
        <v>0</v>
      </c>
      <c r="O33" s="79">
        <v>7.6010996217690394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6.1444619093815618</v>
      </c>
      <c r="AA33" s="79">
        <v>0</v>
      </c>
      <c r="AB33" s="79">
        <v>0</v>
      </c>
      <c r="AC33" s="79">
        <v>21.717482623241825</v>
      </c>
      <c r="AD33" s="79">
        <v>108.07942009333664</v>
      </c>
      <c r="AE33" s="79">
        <v>0.61875800721427276</v>
      </c>
      <c r="AF33" s="79">
        <v>170.7705841073082</v>
      </c>
      <c r="AG33" s="79">
        <v>114.58970445835908</v>
      </c>
      <c r="AH33" s="79">
        <v>0.64046304005260801</v>
      </c>
      <c r="AI33" s="79">
        <v>2.2118112527041447E-2</v>
      </c>
      <c r="AJ33" s="79">
        <v>0</v>
      </c>
      <c r="AK33" s="79">
        <v>92.783055946036143</v>
      </c>
      <c r="AL33" s="79">
        <v>7.9648789774232434</v>
      </c>
      <c r="AM33" s="79">
        <v>5.7734880729268472</v>
      </c>
      <c r="AN33" s="79">
        <v>0.48986615086803587</v>
      </c>
      <c r="AO33" s="79">
        <v>3.2029476957459164</v>
      </c>
      <c r="AP33" s="79">
        <v>904.13514916664371</v>
      </c>
      <c r="AQ33" s="79">
        <v>8.102571111258758</v>
      </c>
      <c r="AR33" s="79">
        <v>2.2615638051591569</v>
      </c>
      <c r="AS33" s="79">
        <v>1.1290718421392443</v>
      </c>
      <c r="AT33" s="79">
        <v>2.3864643402809341E-3</v>
      </c>
      <c r="AU33" s="139">
        <v>2.5249337261916551</v>
      </c>
      <c r="AV33" s="79">
        <v>15.835388637788636</v>
      </c>
      <c r="AW33" s="79">
        <v>44.408691933475026</v>
      </c>
      <c r="AX33" s="79">
        <v>10.687806945001489</v>
      </c>
      <c r="AY33" s="79">
        <v>41.581095809407778</v>
      </c>
      <c r="AZ33" s="79">
        <v>2.3736662131080926</v>
      </c>
      <c r="BA33" s="79">
        <v>3.4285226055808748E-2</v>
      </c>
      <c r="BB33" s="79">
        <v>2.7095373961415806E-3</v>
      </c>
      <c r="BC33" s="79">
        <v>68.433885747069098</v>
      </c>
      <c r="BD33" s="79">
        <v>60.999194909038522</v>
      </c>
      <c r="BE33" s="79">
        <v>65.255660916764072</v>
      </c>
      <c r="BF33" s="79">
        <v>97.584825862426086</v>
      </c>
      <c r="BG33" s="79">
        <v>111.33277585835241</v>
      </c>
      <c r="BH33" s="79">
        <v>3.994356078101065</v>
      </c>
      <c r="BI33" s="79">
        <v>3.0010192479450368</v>
      </c>
      <c r="BJ33" s="79">
        <v>2.097876056055421</v>
      </c>
      <c r="BK33" s="79">
        <v>0.2484499477543485</v>
      </c>
      <c r="BL33" s="79">
        <v>0.48378009408781619</v>
      </c>
      <c r="BM33" s="79">
        <v>160.73094212073732</v>
      </c>
      <c r="BN33" s="79">
        <v>0</v>
      </c>
      <c r="BO33" s="79">
        <v>0</v>
      </c>
      <c r="BP33" s="125">
        <v>2157.2180504281146</v>
      </c>
      <c r="BQ33" s="79">
        <v>145.21400704097644</v>
      </c>
      <c r="BR33" s="79">
        <v>31.380271513982922</v>
      </c>
      <c r="BS33" s="125">
        <v>176.59427855495937</v>
      </c>
      <c r="BT33" s="79">
        <v>0</v>
      </c>
      <c r="BU33" s="79">
        <v>-208.98063017290457</v>
      </c>
      <c r="BV33" s="125">
        <v>-208.98063017290457</v>
      </c>
      <c r="BW33" s="79">
        <v>0</v>
      </c>
      <c r="BX33" s="125">
        <v>-32.386351617945195</v>
      </c>
      <c r="BY33" s="127">
        <v>2124.8316988101692</v>
      </c>
      <c r="BZ33" s="103"/>
      <c r="CB33" s="84"/>
    </row>
    <row r="34" spans="1:80" ht="14.25" customHeight="1">
      <c r="A34" s="32" t="s">
        <v>467</v>
      </c>
      <c r="B34" s="21" t="s">
        <v>367</v>
      </c>
      <c r="C34" s="104" t="s">
        <v>53</v>
      </c>
      <c r="D34" s="79">
        <v>2619.2690343006452</v>
      </c>
      <c r="E34" s="79">
        <v>26.428254020158541</v>
      </c>
      <c r="F34" s="79">
        <v>42.587963134943109</v>
      </c>
      <c r="G34" s="79">
        <v>1273.8660876664937</v>
      </c>
      <c r="H34" s="79">
        <v>1621.6682044374154</v>
      </c>
      <c r="I34" s="79">
        <v>795.99471543950551</v>
      </c>
      <c r="J34" s="79">
        <v>22.933180062158876</v>
      </c>
      <c r="K34" s="79">
        <v>150.55319741427263</v>
      </c>
      <c r="L34" s="79">
        <v>204.26291694486375</v>
      </c>
      <c r="M34" s="79">
        <v>40.405007128947865</v>
      </c>
      <c r="N34" s="79">
        <v>93.767560794410883</v>
      </c>
      <c r="O34" s="79">
        <v>92.04283762774115</v>
      </c>
      <c r="P34" s="79">
        <v>156.63824006010984</v>
      </c>
      <c r="Q34" s="79">
        <v>751.15695857031631</v>
      </c>
      <c r="R34" s="79">
        <v>1346.7975656597473</v>
      </c>
      <c r="S34" s="79">
        <v>874.74995856994462</v>
      </c>
      <c r="T34" s="79">
        <v>3.9708870363721465</v>
      </c>
      <c r="U34" s="79">
        <v>91.470305027993646</v>
      </c>
      <c r="V34" s="79">
        <v>1.2456253354781215</v>
      </c>
      <c r="W34" s="79">
        <v>0</v>
      </c>
      <c r="X34" s="79">
        <v>2.0074841551913671</v>
      </c>
      <c r="Y34" s="79">
        <v>2479.9391196732527</v>
      </c>
      <c r="Z34" s="79">
        <v>123.9837379608859</v>
      </c>
      <c r="AA34" s="79">
        <v>0</v>
      </c>
      <c r="AB34" s="79">
        <v>0</v>
      </c>
      <c r="AC34" s="79">
        <v>282.0580964407493</v>
      </c>
      <c r="AD34" s="79">
        <v>5210.5781171741182</v>
      </c>
      <c r="AE34" s="79">
        <v>786.34156282583774</v>
      </c>
      <c r="AF34" s="79">
        <v>2574.678284861121</v>
      </c>
      <c r="AG34" s="79">
        <v>1399.1264791758274</v>
      </c>
      <c r="AH34" s="79">
        <v>1420.1724193560899</v>
      </c>
      <c r="AI34" s="79">
        <v>57.22565693205658</v>
      </c>
      <c r="AJ34" s="79">
        <v>141.33286599155284</v>
      </c>
      <c r="AK34" s="79">
        <v>718.42268311700752</v>
      </c>
      <c r="AL34" s="79">
        <v>117.30424930472364</v>
      </c>
      <c r="AM34" s="79">
        <v>1740.5705823381891</v>
      </c>
      <c r="AN34" s="79">
        <v>77.178280701741684</v>
      </c>
      <c r="AO34" s="79">
        <v>566.30647199852922</v>
      </c>
      <c r="AP34" s="79">
        <v>2939.0861508567959</v>
      </c>
      <c r="AQ34" s="79">
        <v>543.93044654924392</v>
      </c>
      <c r="AR34" s="79">
        <v>1660.7711099937444</v>
      </c>
      <c r="AS34" s="79">
        <v>508.14111514443135</v>
      </c>
      <c r="AT34" s="79">
        <v>1.094313524799061</v>
      </c>
      <c r="AU34" s="139">
        <v>1522.1392651182016</v>
      </c>
      <c r="AV34" s="79">
        <v>1016.3569256937158</v>
      </c>
      <c r="AW34" s="79">
        <v>55.932086768046894</v>
      </c>
      <c r="AX34" s="79">
        <v>222.83665584627803</v>
      </c>
      <c r="AY34" s="79">
        <v>119.33731500345054</v>
      </c>
      <c r="AZ34" s="79">
        <v>34.870432228795714</v>
      </c>
      <c r="BA34" s="79">
        <v>15.686818402523482</v>
      </c>
      <c r="BB34" s="79">
        <v>91.062193549623473</v>
      </c>
      <c r="BC34" s="79">
        <v>143.79002834197669</v>
      </c>
      <c r="BD34" s="79">
        <v>1197.3621371909867</v>
      </c>
      <c r="BE34" s="79">
        <v>2000.1013933653467</v>
      </c>
      <c r="BF34" s="79">
        <v>2831.5139298380204</v>
      </c>
      <c r="BG34" s="79">
        <v>3152.6364086545941</v>
      </c>
      <c r="BH34" s="79">
        <v>86.252600612461379</v>
      </c>
      <c r="BI34" s="79">
        <v>222.49307478696988</v>
      </c>
      <c r="BJ34" s="79">
        <v>431.97703678733455</v>
      </c>
      <c r="BK34" s="79">
        <v>174.21277469916365</v>
      </c>
      <c r="BL34" s="79">
        <v>101.57819172355269</v>
      </c>
      <c r="BM34" s="79">
        <v>0.82485794958021608</v>
      </c>
      <c r="BN34" s="79">
        <v>0</v>
      </c>
      <c r="BO34" s="79">
        <v>0</v>
      </c>
      <c r="BP34" s="125">
        <v>46981.021853868042</v>
      </c>
      <c r="BQ34" s="79">
        <v>38205.871650863875</v>
      </c>
      <c r="BR34" s="79">
        <v>186.19898090695031</v>
      </c>
      <c r="BS34" s="125">
        <v>38392.070631770825</v>
      </c>
      <c r="BT34" s="79">
        <v>490.76377802543948</v>
      </c>
      <c r="BU34" s="79">
        <v>27.602345886812532</v>
      </c>
      <c r="BV34" s="125">
        <v>518.36612391225196</v>
      </c>
      <c r="BW34" s="79">
        <v>20928.148400563976</v>
      </c>
      <c r="BX34" s="125">
        <v>59838.585156247056</v>
      </c>
      <c r="BY34" s="127">
        <v>106819.6070101151</v>
      </c>
      <c r="BZ34" s="103"/>
      <c r="CB34" s="84"/>
    </row>
    <row r="35" spans="1:80" ht="14.25" customHeight="1">
      <c r="A35" s="32" t="s">
        <v>468</v>
      </c>
      <c r="B35" s="21" t="s">
        <v>346</v>
      </c>
      <c r="C35" s="104" t="s">
        <v>54</v>
      </c>
      <c r="D35" s="79">
        <v>751.41762074376118</v>
      </c>
      <c r="E35" s="79">
        <v>1.9080229526557742E-2</v>
      </c>
      <c r="F35" s="79">
        <v>33.424716668784583</v>
      </c>
      <c r="G35" s="79">
        <v>25.990027204760164</v>
      </c>
      <c r="H35" s="79">
        <v>7.7899217106538696</v>
      </c>
      <c r="I35" s="79">
        <v>166.7154969169396</v>
      </c>
      <c r="J35" s="79">
        <v>0.30918664425468823</v>
      </c>
      <c r="K35" s="79">
        <v>0.9271136314230598</v>
      </c>
      <c r="L35" s="79">
        <v>7.1435522917355734E-2</v>
      </c>
      <c r="M35" s="79">
        <v>0</v>
      </c>
      <c r="N35" s="79">
        <v>0.22500017153544408</v>
      </c>
      <c r="O35" s="79">
        <v>0</v>
      </c>
      <c r="P35" s="79">
        <v>1.6418047526337407</v>
      </c>
      <c r="Q35" s="79">
        <v>22.019400160337995</v>
      </c>
      <c r="R35" s="79">
        <v>0</v>
      </c>
      <c r="S35" s="79">
        <v>14.698531185655886</v>
      </c>
      <c r="T35" s="79">
        <v>0</v>
      </c>
      <c r="U35" s="79">
        <v>0</v>
      </c>
      <c r="V35" s="79">
        <v>18.408531230290745</v>
      </c>
      <c r="W35" s="79">
        <v>12.207662129859328</v>
      </c>
      <c r="X35" s="79">
        <v>0.2539704263084866</v>
      </c>
      <c r="Y35" s="79">
        <v>0.96172553368620661</v>
      </c>
      <c r="Z35" s="79">
        <v>5.4930916477803367</v>
      </c>
      <c r="AA35" s="79">
        <v>29.81109129827221</v>
      </c>
      <c r="AB35" s="79">
        <v>4270.9897649325476</v>
      </c>
      <c r="AC35" s="79">
        <v>17.070760842350388</v>
      </c>
      <c r="AD35" s="79">
        <v>466.45677397892433</v>
      </c>
      <c r="AE35" s="79">
        <v>2.1518864968834306</v>
      </c>
      <c r="AF35" s="79">
        <v>90.775262848991929</v>
      </c>
      <c r="AG35" s="79">
        <v>46.095148315415074</v>
      </c>
      <c r="AH35" s="79">
        <v>206.23574957509476</v>
      </c>
      <c r="AI35" s="79">
        <v>0</v>
      </c>
      <c r="AJ35" s="79">
        <v>0</v>
      </c>
      <c r="AK35" s="79">
        <v>28.438229088328171</v>
      </c>
      <c r="AL35" s="79">
        <v>5.0137967100480427</v>
      </c>
      <c r="AM35" s="79">
        <v>256.28165340000533</v>
      </c>
      <c r="AN35" s="79">
        <v>0.12841779043323276</v>
      </c>
      <c r="AO35" s="79">
        <v>106.18214352479035</v>
      </c>
      <c r="AP35" s="79">
        <v>0.69384090005614107</v>
      </c>
      <c r="AQ35" s="79">
        <v>1.7597776652185086</v>
      </c>
      <c r="AR35" s="79">
        <v>31.780259360836347</v>
      </c>
      <c r="AS35" s="79">
        <v>114.56157376522243</v>
      </c>
      <c r="AT35" s="79">
        <v>0.24230363271437183</v>
      </c>
      <c r="AU35" s="139">
        <v>69.109500995040932</v>
      </c>
      <c r="AV35" s="79">
        <v>25.768111373438575</v>
      </c>
      <c r="AW35" s="79">
        <v>37.450231788264119</v>
      </c>
      <c r="AX35" s="79">
        <v>2.4089044253209684</v>
      </c>
      <c r="AY35" s="79">
        <v>63.047675899576738</v>
      </c>
      <c r="AZ35" s="79">
        <v>3.2161695242115793</v>
      </c>
      <c r="BA35" s="79">
        <v>0.3356706422246622</v>
      </c>
      <c r="BB35" s="79">
        <v>0</v>
      </c>
      <c r="BC35" s="79">
        <v>73.488640447193092</v>
      </c>
      <c r="BD35" s="79">
        <v>16.26297935888757</v>
      </c>
      <c r="BE35" s="79">
        <v>396.17982237210833</v>
      </c>
      <c r="BF35" s="79">
        <v>137.24654080594343</v>
      </c>
      <c r="BG35" s="79">
        <v>1309.6359147028379</v>
      </c>
      <c r="BH35" s="79">
        <v>21.233595959597981</v>
      </c>
      <c r="BI35" s="79">
        <v>165.84647766229142</v>
      </c>
      <c r="BJ35" s="79">
        <v>57.053117763552528</v>
      </c>
      <c r="BK35" s="79">
        <v>68.114046294084957</v>
      </c>
      <c r="BL35" s="79">
        <v>0.23052969836478218</v>
      </c>
      <c r="BM35" s="79">
        <v>32.820310263769755</v>
      </c>
      <c r="BN35" s="79">
        <v>0</v>
      </c>
      <c r="BO35" s="79">
        <v>0</v>
      </c>
      <c r="BP35" s="125">
        <v>9216.6909906139517</v>
      </c>
      <c r="BQ35" s="79">
        <v>5513.8357832596239</v>
      </c>
      <c r="BR35" s="79">
        <v>3002.7405322239911</v>
      </c>
      <c r="BS35" s="125">
        <v>8516.576315483615</v>
      </c>
      <c r="BT35" s="79">
        <v>0</v>
      </c>
      <c r="BU35" s="79">
        <v>0</v>
      </c>
      <c r="BV35" s="125">
        <v>0</v>
      </c>
      <c r="BW35" s="79">
        <v>0</v>
      </c>
      <c r="BX35" s="125">
        <v>8516.576315483615</v>
      </c>
      <c r="BY35" s="127">
        <v>17733.267306097565</v>
      </c>
      <c r="BZ35" s="103"/>
      <c r="CB35" s="84"/>
    </row>
    <row r="36" spans="1:80" ht="14.25" customHeight="1">
      <c r="A36" s="32" t="s">
        <v>469</v>
      </c>
      <c r="B36" s="21" t="s">
        <v>368</v>
      </c>
      <c r="C36" s="104" t="s">
        <v>55</v>
      </c>
      <c r="D36" s="79">
        <v>0.32845144201718585</v>
      </c>
      <c r="E36" s="79">
        <v>4.7992958120192152E-3</v>
      </c>
      <c r="F36" s="79">
        <v>5.0754741231485269E-3</v>
      </c>
      <c r="G36" s="79">
        <v>379.20748472056454</v>
      </c>
      <c r="H36" s="79">
        <v>34.513881073956092</v>
      </c>
      <c r="I36" s="79">
        <v>504.29838722502461</v>
      </c>
      <c r="J36" s="79">
        <v>0.67153721459562443</v>
      </c>
      <c r="K36" s="79">
        <v>3099.7211956195551</v>
      </c>
      <c r="L36" s="79">
        <v>1.9370375441662618E-2</v>
      </c>
      <c r="M36" s="79">
        <v>134.65619286963982</v>
      </c>
      <c r="N36" s="79">
        <v>142.18423933713825</v>
      </c>
      <c r="O36" s="79">
        <v>6.0273403775273513E-3</v>
      </c>
      <c r="P36" s="79">
        <v>119.96900866023873</v>
      </c>
      <c r="Q36" s="79">
        <v>115.54051488024547</v>
      </c>
      <c r="R36" s="79">
        <v>137.21049883991137</v>
      </c>
      <c r="S36" s="79">
        <v>0.8202045840627199</v>
      </c>
      <c r="T36" s="79">
        <v>1.1432163859449677E-3</v>
      </c>
      <c r="U36" s="79">
        <v>3.5242333515301242E-4</v>
      </c>
      <c r="V36" s="79">
        <v>0.64097309274014191</v>
      </c>
      <c r="W36" s="79">
        <v>2.5834665967886441E-3</v>
      </c>
      <c r="X36" s="79">
        <v>5.2631732983567761E-5</v>
      </c>
      <c r="Y36" s="79">
        <v>9.3471970116882126</v>
      </c>
      <c r="Z36" s="79">
        <v>6.5654377211077932</v>
      </c>
      <c r="AA36" s="79">
        <v>3707.4353784982691</v>
      </c>
      <c r="AB36" s="79">
        <v>1067.1476648007226</v>
      </c>
      <c r="AC36" s="79">
        <v>2926.6623914681973</v>
      </c>
      <c r="AD36" s="79">
        <v>425.8538348490834</v>
      </c>
      <c r="AE36" s="79">
        <v>56.052812487012069</v>
      </c>
      <c r="AF36" s="79">
        <v>451.14827435148646</v>
      </c>
      <c r="AG36" s="79">
        <v>24.635858724418348</v>
      </c>
      <c r="AH36" s="79">
        <v>1.2801912553047117</v>
      </c>
      <c r="AI36" s="79">
        <v>2.9739534722479921E-2</v>
      </c>
      <c r="AJ36" s="79">
        <v>5.2623344018831889E-5</v>
      </c>
      <c r="AK36" s="79">
        <v>0.52252734927271483</v>
      </c>
      <c r="AL36" s="79">
        <v>37.048121742229149</v>
      </c>
      <c r="AM36" s="79">
        <v>180.05941742265736</v>
      </c>
      <c r="AN36" s="79">
        <v>1.9165954368467122</v>
      </c>
      <c r="AO36" s="79">
        <v>0.3389250288527586</v>
      </c>
      <c r="AP36" s="79">
        <v>95.489471518031934</v>
      </c>
      <c r="AQ36" s="79">
        <v>8.3730243553791972</v>
      </c>
      <c r="AR36" s="79">
        <v>0.7173366505525437</v>
      </c>
      <c r="AS36" s="79">
        <v>0.17404273089335096</v>
      </c>
      <c r="AT36" s="79">
        <v>3.6838428210002647E-4</v>
      </c>
      <c r="AU36" s="139">
        <v>4.4006087317457618</v>
      </c>
      <c r="AV36" s="79">
        <v>0.58791042286045991</v>
      </c>
      <c r="AW36" s="79">
        <v>2.1855201982033945</v>
      </c>
      <c r="AX36" s="79">
        <v>2.6652141425732953E-2</v>
      </c>
      <c r="AY36" s="79">
        <v>0.89365164558745147</v>
      </c>
      <c r="AZ36" s="79">
        <v>0.17074469099560244</v>
      </c>
      <c r="BA36" s="79">
        <v>6.2073395058987796E-3</v>
      </c>
      <c r="BB36" s="79">
        <v>0.7131815583138893</v>
      </c>
      <c r="BC36" s="79">
        <v>0.63860883659620316</v>
      </c>
      <c r="BD36" s="79">
        <v>272.70304947440275</v>
      </c>
      <c r="BE36" s="79">
        <v>0</v>
      </c>
      <c r="BF36" s="79">
        <v>2.353413945956619E-3</v>
      </c>
      <c r="BG36" s="79">
        <v>5.9319554758539077</v>
      </c>
      <c r="BH36" s="79">
        <v>2.4501586069403412E-4</v>
      </c>
      <c r="BI36" s="79">
        <v>0.15790516368528545</v>
      </c>
      <c r="BJ36" s="79">
        <v>2.9191223392213807E-3</v>
      </c>
      <c r="BK36" s="79">
        <v>2.6738206794409973</v>
      </c>
      <c r="BL36" s="79">
        <v>4.8930646673750564</v>
      </c>
      <c r="BM36" s="79">
        <v>3.1412032317368055E-2</v>
      </c>
      <c r="BN36" s="79">
        <v>0</v>
      </c>
      <c r="BO36" s="79">
        <v>0</v>
      </c>
      <c r="BP36" s="125">
        <v>13966.620448338303</v>
      </c>
      <c r="BQ36" s="79">
        <v>5160.6902147248984</v>
      </c>
      <c r="BR36" s="79">
        <v>3176.3843581674796</v>
      </c>
      <c r="BS36" s="125">
        <v>8337.0745728923775</v>
      </c>
      <c r="BT36" s="79">
        <v>0</v>
      </c>
      <c r="BU36" s="79">
        <v>134.4663069097611</v>
      </c>
      <c r="BV36" s="125">
        <v>134.4663069097611</v>
      </c>
      <c r="BW36" s="79">
        <v>5111.7109761175125</v>
      </c>
      <c r="BX36" s="125">
        <v>13583.251855919651</v>
      </c>
      <c r="BY36" s="127">
        <v>27549.872304257951</v>
      </c>
      <c r="BZ36" s="103"/>
      <c r="CB36" s="84"/>
    </row>
    <row r="37" spans="1:80" ht="14.25" customHeight="1">
      <c r="A37" s="32" t="s">
        <v>470</v>
      </c>
      <c r="B37" s="21" t="s">
        <v>369</v>
      </c>
      <c r="C37" s="104" t="s">
        <v>56</v>
      </c>
      <c r="D37" s="79">
        <v>39.560543955575319</v>
      </c>
      <c r="E37" s="79">
        <v>12.895010613925409</v>
      </c>
      <c r="F37" s="79">
        <v>0.22986029503443875</v>
      </c>
      <c r="G37" s="79">
        <v>26.464870323863948</v>
      </c>
      <c r="H37" s="79">
        <v>8.7310196766029282</v>
      </c>
      <c r="I37" s="79">
        <v>462.83125981305602</v>
      </c>
      <c r="J37" s="79">
        <v>7.8020511534087816E-2</v>
      </c>
      <c r="K37" s="79">
        <v>13.282802760323134</v>
      </c>
      <c r="L37" s="79">
        <v>2.0188824621755845</v>
      </c>
      <c r="M37" s="79">
        <v>0</v>
      </c>
      <c r="N37" s="79">
        <v>0.50650612356450031</v>
      </c>
      <c r="O37" s="79">
        <v>0</v>
      </c>
      <c r="P37" s="79">
        <v>4.8650442943847931</v>
      </c>
      <c r="Q37" s="79">
        <v>658.92499454745939</v>
      </c>
      <c r="R37" s="79">
        <v>1853.7759513026831</v>
      </c>
      <c r="S37" s="79">
        <v>252.56588940661234</v>
      </c>
      <c r="T37" s="79">
        <v>2.2484655867416539</v>
      </c>
      <c r="U37" s="79">
        <v>206.1740255627908</v>
      </c>
      <c r="V37" s="79">
        <v>60.747803875462225</v>
      </c>
      <c r="W37" s="79">
        <v>40.285057610963733</v>
      </c>
      <c r="X37" s="79">
        <v>0.83810283861045276</v>
      </c>
      <c r="Y37" s="79">
        <v>14.556634582523971</v>
      </c>
      <c r="Z37" s="79">
        <v>0.87016182370202533</v>
      </c>
      <c r="AA37" s="79">
        <v>110.70005893956079</v>
      </c>
      <c r="AB37" s="79">
        <v>0</v>
      </c>
      <c r="AC37" s="79">
        <v>225.42850035439301</v>
      </c>
      <c r="AD37" s="79">
        <v>22370.378373606465</v>
      </c>
      <c r="AE37" s="79">
        <v>72.246801377405276</v>
      </c>
      <c r="AF37" s="79">
        <v>411.40150064553023</v>
      </c>
      <c r="AG37" s="79">
        <v>54.265628007220954</v>
      </c>
      <c r="AH37" s="79">
        <v>93.512927169115557</v>
      </c>
      <c r="AI37" s="79">
        <v>0</v>
      </c>
      <c r="AJ37" s="79">
        <v>5.1208308484828489E-3</v>
      </c>
      <c r="AK37" s="79">
        <v>565.5950960969559</v>
      </c>
      <c r="AL37" s="79">
        <v>30.752620232667873</v>
      </c>
      <c r="AM37" s="79">
        <v>123.89754752829759</v>
      </c>
      <c r="AN37" s="79">
        <v>0.72377046969344061</v>
      </c>
      <c r="AO37" s="79">
        <v>18.599307378649716</v>
      </c>
      <c r="AP37" s="79">
        <v>265.02593229634851</v>
      </c>
      <c r="AQ37" s="79">
        <v>311.26986962402373</v>
      </c>
      <c r="AR37" s="79">
        <v>1.1834706039381007</v>
      </c>
      <c r="AS37" s="79">
        <v>0.34974216329880853</v>
      </c>
      <c r="AT37" s="79">
        <v>7.3649473068570625E-4</v>
      </c>
      <c r="AU37" s="139">
        <v>7756.1451332975967</v>
      </c>
      <c r="AV37" s="79">
        <v>48.750278683984504</v>
      </c>
      <c r="AW37" s="79">
        <v>71.780634878217683</v>
      </c>
      <c r="AX37" s="79">
        <v>2.3833149816005843</v>
      </c>
      <c r="AY37" s="79">
        <v>357.33765631325963</v>
      </c>
      <c r="AZ37" s="79">
        <v>2.9429939173699329</v>
      </c>
      <c r="BA37" s="79">
        <v>0.93963869003229017</v>
      </c>
      <c r="BB37" s="79">
        <v>0</v>
      </c>
      <c r="BC37" s="79">
        <v>1446.8224547625675</v>
      </c>
      <c r="BD37" s="79">
        <v>224.80044514158138</v>
      </c>
      <c r="BE37" s="79">
        <v>1162.8389060881821</v>
      </c>
      <c r="BF37" s="79">
        <v>84.353938891065297</v>
      </c>
      <c r="BG37" s="79">
        <v>624.41048443256386</v>
      </c>
      <c r="BH37" s="79">
        <v>18.45709532124377</v>
      </c>
      <c r="BI37" s="79">
        <v>36.820339261762506</v>
      </c>
      <c r="BJ37" s="79">
        <v>7.2112820975566496</v>
      </c>
      <c r="BK37" s="79">
        <v>19.823667319454493</v>
      </c>
      <c r="BL37" s="79">
        <v>14.157372567024154</v>
      </c>
      <c r="BM37" s="79">
        <v>26.326851589734446</v>
      </c>
      <c r="BN37" s="79">
        <v>0</v>
      </c>
      <c r="BO37" s="79">
        <v>0</v>
      </c>
      <c r="BP37" s="125">
        <v>40224.090400021538</v>
      </c>
      <c r="BQ37" s="79">
        <v>20805.592638735321</v>
      </c>
      <c r="BR37" s="79">
        <v>5034.3433317229083</v>
      </c>
      <c r="BS37" s="125">
        <v>25839.935970458231</v>
      </c>
      <c r="BT37" s="79">
        <v>389898.94845435052</v>
      </c>
      <c r="BU37" s="79">
        <v>0</v>
      </c>
      <c r="BV37" s="125">
        <v>389898.94845435052</v>
      </c>
      <c r="BW37" s="79">
        <v>1176.3867227968597</v>
      </c>
      <c r="BX37" s="125">
        <v>416915.27114760561</v>
      </c>
      <c r="BY37" s="127">
        <v>457139.36154762714</v>
      </c>
      <c r="BZ37" s="103"/>
      <c r="CB37" s="84"/>
    </row>
    <row r="38" spans="1:80" ht="14.25" customHeight="1">
      <c r="A38" s="32" t="s">
        <v>471</v>
      </c>
      <c r="B38" s="21" t="s">
        <v>347</v>
      </c>
      <c r="C38" s="104" t="s">
        <v>57</v>
      </c>
      <c r="D38" s="79">
        <v>146.44458772174093</v>
      </c>
      <c r="E38" s="79">
        <v>0.98512191037936658</v>
      </c>
      <c r="F38" s="79">
        <v>0</v>
      </c>
      <c r="G38" s="79">
        <v>242.32630013744097</v>
      </c>
      <c r="H38" s="79">
        <v>34.811939109943026</v>
      </c>
      <c r="I38" s="79">
        <v>2825.575260723318</v>
      </c>
      <c r="J38" s="79">
        <v>0.46125046379025403</v>
      </c>
      <c r="K38" s="79">
        <v>248.49592967750607</v>
      </c>
      <c r="L38" s="79">
        <v>8.2406401737685346</v>
      </c>
      <c r="M38" s="79">
        <v>0</v>
      </c>
      <c r="N38" s="79">
        <v>0.54395495835842722</v>
      </c>
      <c r="O38" s="79">
        <v>0</v>
      </c>
      <c r="P38" s="79">
        <v>100.40006686310022</v>
      </c>
      <c r="Q38" s="79">
        <v>76.699274815483477</v>
      </c>
      <c r="R38" s="79">
        <v>0.33359061068647239</v>
      </c>
      <c r="S38" s="79">
        <v>1063.7627353049527</v>
      </c>
      <c r="T38" s="79">
        <v>0.86741454527996864</v>
      </c>
      <c r="U38" s="79">
        <v>82.490084838560804</v>
      </c>
      <c r="V38" s="79">
        <v>0</v>
      </c>
      <c r="W38" s="79">
        <v>0</v>
      </c>
      <c r="X38" s="79">
        <v>0</v>
      </c>
      <c r="Y38" s="79">
        <v>183.35518175594081</v>
      </c>
      <c r="Z38" s="79">
        <v>470.11561406426432</v>
      </c>
      <c r="AA38" s="79">
        <v>266.28335511945824</v>
      </c>
      <c r="AB38" s="79">
        <v>0</v>
      </c>
      <c r="AC38" s="79">
        <v>105.77068178120439</v>
      </c>
      <c r="AD38" s="79">
        <v>609.34646904239912</v>
      </c>
      <c r="AE38" s="79">
        <v>1424.8688979278018</v>
      </c>
      <c r="AF38" s="79">
        <v>5332.0405093509689</v>
      </c>
      <c r="AG38" s="79">
        <v>803.87602539556531</v>
      </c>
      <c r="AH38" s="79">
        <v>45.252945657963338</v>
      </c>
      <c r="AI38" s="79">
        <v>1.6239265299435788</v>
      </c>
      <c r="AJ38" s="79">
        <v>308.93734024529175</v>
      </c>
      <c r="AK38" s="79">
        <v>803.04518414574227</v>
      </c>
      <c r="AL38" s="79">
        <v>36.210909596500755</v>
      </c>
      <c r="AM38" s="79">
        <v>48.501258046547598</v>
      </c>
      <c r="AN38" s="79">
        <v>9.0254955502227112</v>
      </c>
      <c r="AO38" s="79">
        <v>7.8699806165011543E-2</v>
      </c>
      <c r="AP38" s="79">
        <v>1038.7413224275251</v>
      </c>
      <c r="AQ38" s="79">
        <v>1.3230415047233282</v>
      </c>
      <c r="AR38" s="79">
        <v>61.131673998706873</v>
      </c>
      <c r="AS38" s="79">
        <v>64.083862370392112</v>
      </c>
      <c r="AT38" s="79">
        <v>0.13554079012518178</v>
      </c>
      <c r="AU38" s="139">
        <v>33.556508226203867</v>
      </c>
      <c r="AV38" s="79">
        <v>2502.2212970403652</v>
      </c>
      <c r="AW38" s="79">
        <v>468.26413805688713</v>
      </c>
      <c r="AX38" s="79">
        <v>0.52128828648214831</v>
      </c>
      <c r="AY38" s="79">
        <v>86.570419415608285</v>
      </c>
      <c r="AZ38" s="79">
        <v>4.5266040504626668</v>
      </c>
      <c r="BA38" s="79">
        <v>49.466385843077383</v>
      </c>
      <c r="BB38" s="79">
        <v>11.76965167384536</v>
      </c>
      <c r="BC38" s="79">
        <v>3265.3089565924224</v>
      </c>
      <c r="BD38" s="79">
        <v>155.1103281501567</v>
      </c>
      <c r="BE38" s="79">
        <v>263.45138031658826</v>
      </c>
      <c r="BF38" s="79">
        <v>10.140762637937453</v>
      </c>
      <c r="BG38" s="79">
        <v>275.27311087187127</v>
      </c>
      <c r="BH38" s="79">
        <v>3.6509059949355569</v>
      </c>
      <c r="BI38" s="79">
        <v>45.201976974824603</v>
      </c>
      <c r="BJ38" s="79">
        <v>0.93130106057313566</v>
      </c>
      <c r="BK38" s="79">
        <v>2.4664615158146437</v>
      </c>
      <c r="BL38" s="79">
        <v>6.6657411512227264E-3</v>
      </c>
      <c r="BM38" s="79">
        <v>239.84266861409796</v>
      </c>
      <c r="BN38" s="79">
        <v>0</v>
      </c>
      <c r="BO38" s="79">
        <v>0</v>
      </c>
      <c r="BP38" s="125">
        <v>23864.466898025068</v>
      </c>
      <c r="BQ38" s="79">
        <v>12105.988902439281</v>
      </c>
      <c r="BR38" s="79">
        <v>0</v>
      </c>
      <c r="BS38" s="125">
        <v>12105.988902439281</v>
      </c>
      <c r="BT38" s="79">
        <v>0</v>
      </c>
      <c r="BU38" s="79">
        <v>0</v>
      </c>
      <c r="BV38" s="125">
        <v>0</v>
      </c>
      <c r="BW38" s="79">
        <v>654.1042841796874</v>
      </c>
      <c r="BX38" s="125">
        <v>12760.093186618969</v>
      </c>
      <c r="BY38" s="127">
        <v>36624.560084644036</v>
      </c>
      <c r="BZ38" s="103"/>
      <c r="CB38" s="84"/>
    </row>
    <row r="39" spans="1:80" ht="14.25" customHeight="1">
      <c r="A39" s="32" t="s">
        <v>472</v>
      </c>
      <c r="B39" s="21" t="s">
        <v>370</v>
      </c>
      <c r="C39" s="104" t="s">
        <v>58</v>
      </c>
      <c r="D39" s="79">
        <v>0</v>
      </c>
      <c r="E39" s="79">
        <v>0</v>
      </c>
      <c r="F39" s="79">
        <v>0</v>
      </c>
      <c r="G39" s="79">
        <v>1.9256320509531049</v>
      </c>
      <c r="H39" s="79">
        <v>2.0444050988142774E-2</v>
      </c>
      <c r="I39" s="79">
        <v>3.0400419627156898</v>
      </c>
      <c r="J39" s="79">
        <v>2.7876686114304051E-4</v>
      </c>
      <c r="K39" s="79">
        <v>5.4601622634104785E-3</v>
      </c>
      <c r="L39" s="79">
        <v>4.2047457744664285E-2</v>
      </c>
      <c r="M39" s="79">
        <v>0</v>
      </c>
      <c r="N39" s="79">
        <v>2.7253552189568375E-4</v>
      </c>
      <c r="O39" s="79">
        <v>0</v>
      </c>
      <c r="P39" s="79">
        <v>8.2115766450630706E-3</v>
      </c>
      <c r="Q39" s="79">
        <v>7.7298007889602463E-3</v>
      </c>
      <c r="R39" s="79">
        <v>0</v>
      </c>
      <c r="S39" s="79">
        <v>4.0359130205585316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8.6612282358110804E-2</v>
      </c>
      <c r="Z39" s="79">
        <v>2.9817912433334925E-2</v>
      </c>
      <c r="AA39" s="79">
        <v>0.11713245470480338</v>
      </c>
      <c r="AB39" s="79">
        <v>0</v>
      </c>
      <c r="AC39" s="79">
        <v>1.9856578072584008E-2</v>
      </c>
      <c r="AD39" s="79">
        <v>9.726679218265291</v>
      </c>
      <c r="AE39" s="79">
        <v>5.6387888587223434E-2</v>
      </c>
      <c r="AF39" s="79">
        <v>64.657948607330866</v>
      </c>
      <c r="AG39" s="79">
        <v>2.326803499469051</v>
      </c>
      <c r="AH39" s="79">
        <v>2.0294062062164535</v>
      </c>
      <c r="AI39" s="79">
        <v>0</v>
      </c>
      <c r="AJ39" s="79">
        <v>7.354990117197624E-2</v>
      </c>
      <c r="AK39" s="79">
        <v>2.9399679993805847</v>
      </c>
      <c r="AL39" s="79">
        <v>0</v>
      </c>
      <c r="AM39" s="79">
        <v>0.29161679472956215</v>
      </c>
      <c r="AN39" s="79">
        <v>0.12501995899581142</v>
      </c>
      <c r="AO39" s="79">
        <v>0.79214567302561401</v>
      </c>
      <c r="AP39" s="79">
        <v>9.1290756190033573E-2</v>
      </c>
      <c r="AQ39" s="79">
        <v>0.372588813637452</v>
      </c>
      <c r="AR39" s="79">
        <v>5.2804151649639124</v>
      </c>
      <c r="AS39" s="79">
        <v>1.7922752629851129</v>
      </c>
      <c r="AT39" s="79">
        <v>3.7913564981235902E-3</v>
      </c>
      <c r="AU39" s="139">
        <v>0.14656333910129138</v>
      </c>
      <c r="AV39" s="79">
        <v>0.46023014012410712</v>
      </c>
      <c r="AW39" s="79">
        <v>0.61950384032829087</v>
      </c>
      <c r="AX39" s="79">
        <v>8.5374791769622562E-4</v>
      </c>
      <c r="AY39" s="79">
        <v>1.1077990198540357</v>
      </c>
      <c r="AZ39" s="79">
        <v>1.8124047560649531E-2</v>
      </c>
      <c r="BA39" s="79">
        <v>2.3472903849895243E-4</v>
      </c>
      <c r="BB39" s="79">
        <v>0</v>
      </c>
      <c r="BC39" s="79">
        <v>8.4915941909371</v>
      </c>
      <c r="BD39" s="79">
        <v>5.0022346434270101E-2</v>
      </c>
      <c r="BE39" s="79">
        <v>0</v>
      </c>
      <c r="BF39" s="79">
        <v>5.4214219470570257E-2</v>
      </c>
      <c r="BG39" s="79">
        <v>6.7312214266147947</v>
      </c>
      <c r="BH39" s="79">
        <v>3.0835456381855281E-2</v>
      </c>
      <c r="BI39" s="79">
        <v>1.1174598840961449</v>
      </c>
      <c r="BJ39" s="79">
        <v>0.28130331096987438</v>
      </c>
      <c r="BK39" s="79">
        <v>9.809311664855251</v>
      </c>
      <c r="BL39" s="79">
        <v>2.4652280105457502E-2</v>
      </c>
      <c r="BM39" s="79">
        <v>2.2712870304469918E-2</v>
      </c>
      <c r="BN39" s="79">
        <v>0</v>
      </c>
      <c r="BO39" s="79">
        <v>0</v>
      </c>
      <c r="BP39" s="125">
        <v>128.86597422815089</v>
      </c>
      <c r="BQ39" s="79">
        <v>0</v>
      </c>
      <c r="BR39" s="79">
        <v>176.90828597473137</v>
      </c>
      <c r="BS39" s="125">
        <v>176.90828597473137</v>
      </c>
      <c r="BT39" s="79">
        <v>0</v>
      </c>
      <c r="BU39" s="79">
        <v>0</v>
      </c>
      <c r="BV39" s="125">
        <v>0</v>
      </c>
      <c r="BW39" s="79">
        <v>915.74598804687503</v>
      </c>
      <c r="BX39" s="125">
        <v>1092.6542740216064</v>
      </c>
      <c r="BY39" s="127">
        <v>1221.5202482497573</v>
      </c>
      <c r="BZ39" s="103"/>
      <c r="CB39" s="84"/>
    </row>
    <row r="40" spans="1:80" ht="14.25" customHeight="1">
      <c r="A40" s="32" t="s">
        <v>473</v>
      </c>
      <c r="B40" s="21" t="s">
        <v>371</v>
      </c>
      <c r="C40" s="104" t="s">
        <v>59</v>
      </c>
      <c r="D40" s="79">
        <v>0</v>
      </c>
      <c r="E40" s="79">
        <v>0.71300691672404704</v>
      </c>
      <c r="F40" s="79">
        <v>0.38105070616642273</v>
      </c>
      <c r="G40" s="79">
        <v>25.482448360297703</v>
      </c>
      <c r="H40" s="79">
        <v>7.8779672449489393</v>
      </c>
      <c r="I40" s="79">
        <v>195.32755648084401</v>
      </c>
      <c r="J40" s="79">
        <v>8.093434292278863E-2</v>
      </c>
      <c r="K40" s="79">
        <v>27.020200128584122</v>
      </c>
      <c r="L40" s="79">
        <v>0.45304127206607836</v>
      </c>
      <c r="M40" s="79">
        <v>7.3430753083374239E-2</v>
      </c>
      <c r="N40" s="79">
        <v>8.9217537558937299E-2</v>
      </c>
      <c r="O40" s="79">
        <v>0.86700179130872446</v>
      </c>
      <c r="P40" s="79">
        <v>3.8413189316342722</v>
      </c>
      <c r="Q40" s="79">
        <v>3.8099194767039197</v>
      </c>
      <c r="R40" s="79">
        <v>0.12932613216653221</v>
      </c>
      <c r="S40" s="79">
        <v>166.84626873594453</v>
      </c>
      <c r="T40" s="79">
        <v>0.24130871285691535</v>
      </c>
      <c r="U40" s="79">
        <v>131.01286570065864</v>
      </c>
      <c r="V40" s="79">
        <v>18.464416521414787</v>
      </c>
      <c r="W40" s="79">
        <v>12.244722606830905</v>
      </c>
      <c r="X40" s="79">
        <v>0.25474460629450013</v>
      </c>
      <c r="Y40" s="79">
        <v>23.073776237776794</v>
      </c>
      <c r="Z40" s="79">
        <v>5.3360743469600447</v>
      </c>
      <c r="AA40" s="79">
        <v>8.4812494698186818</v>
      </c>
      <c r="AB40" s="79">
        <v>0</v>
      </c>
      <c r="AC40" s="79">
        <v>50.534137941362772</v>
      </c>
      <c r="AD40" s="79">
        <v>217.414189288633</v>
      </c>
      <c r="AE40" s="79">
        <v>43.536681827961964</v>
      </c>
      <c r="AF40" s="79">
        <v>47.439891214265607</v>
      </c>
      <c r="AG40" s="79">
        <v>8.9177661797815002</v>
      </c>
      <c r="AH40" s="79">
        <v>11.730327888134566</v>
      </c>
      <c r="AI40" s="79">
        <v>5.9900658830555715E-3</v>
      </c>
      <c r="AJ40" s="79">
        <v>0.23281814619188435</v>
      </c>
      <c r="AK40" s="79">
        <v>45.259675532197349</v>
      </c>
      <c r="AL40" s="79">
        <v>6.8511049996010716</v>
      </c>
      <c r="AM40" s="79">
        <v>6.7892255073738621</v>
      </c>
      <c r="AN40" s="79">
        <v>0.47469461279652547</v>
      </c>
      <c r="AO40" s="79">
        <v>3.429390442987108</v>
      </c>
      <c r="AP40" s="79">
        <v>66.751797168911864</v>
      </c>
      <c r="AQ40" s="79">
        <v>8.8124793766507992</v>
      </c>
      <c r="AR40" s="79">
        <v>49.88647210734846</v>
      </c>
      <c r="AS40" s="79">
        <v>28.658095467414519</v>
      </c>
      <c r="AT40" s="79">
        <v>6.0612480974312044E-2</v>
      </c>
      <c r="AU40" s="139">
        <v>2.5715932080595465</v>
      </c>
      <c r="AV40" s="79">
        <v>4.0099578724704843</v>
      </c>
      <c r="AW40" s="79">
        <v>96.643704988941266</v>
      </c>
      <c r="AX40" s="79">
        <v>4.0282763478784744</v>
      </c>
      <c r="AY40" s="79">
        <v>4.7690007919357678</v>
      </c>
      <c r="AZ40" s="79">
        <v>3.3363305427904075</v>
      </c>
      <c r="BA40" s="79">
        <v>2.7260214635035527E-3</v>
      </c>
      <c r="BB40" s="79">
        <v>0.43467263267379841</v>
      </c>
      <c r="BC40" s="79">
        <v>110.04991599412261</v>
      </c>
      <c r="BD40" s="79">
        <v>19.868411911174871</v>
      </c>
      <c r="BE40" s="79">
        <v>290.85569937033432</v>
      </c>
      <c r="BF40" s="79">
        <v>77.373147853669138</v>
      </c>
      <c r="BG40" s="79">
        <v>182.40970321656386</v>
      </c>
      <c r="BH40" s="79">
        <v>8.2543349480111754</v>
      </c>
      <c r="BI40" s="79">
        <v>10.764509652739322</v>
      </c>
      <c r="BJ40" s="79">
        <v>2.7858179439215327</v>
      </c>
      <c r="BK40" s="79">
        <v>30.328535649026193</v>
      </c>
      <c r="BL40" s="79">
        <v>0.10948897137254249</v>
      </c>
      <c r="BM40" s="79">
        <v>0.67032985977969717</v>
      </c>
      <c r="BN40" s="79">
        <v>0</v>
      </c>
      <c r="BO40" s="79">
        <v>0</v>
      </c>
      <c r="BP40" s="125">
        <v>2078.1533550389645</v>
      </c>
      <c r="BQ40" s="79">
        <v>0</v>
      </c>
      <c r="BR40" s="79">
        <v>3.9636907358887434</v>
      </c>
      <c r="BS40" s="125">
        <v>3.9636907358887434</v>
      </c>
      <c r="BT40" s="79">
        <v>0</v>
      </c>
      <c r="BU40" s="79">
        <v>0</v>
      </c>
      <c r="BV40" s="125">
        <v>0</v>
      </c>
      <c r="BW40" s="79">
        <v>0</v>
      </c>
      <c r="BX40" s="125">
        <v>3.9636907358887434</v>
      </c>
      <c r="BY40" s="127">
        <v>2082.1170457748531</v>
      </c>
      <c r="BZ40" s="103"/>
      <c r="CB40" s="84"/>
    </row>
    <row r="41" spans="1:80" ht="14.25" customHeight="1">
      <c r="A41" s="32" t="s">
        <v>474</v>
      </c>
      <c r="B41" s="21" t="s">
        <v>372</v>
      </c>
      <c r="C41" s="104" t="s">
        <v>60</v>
      </c>
      <c r="D41" s="79">
        <v>71.799326233388285</v>
      </c>
      <c r="E41" s="79">
        <v>2.6529687150077907</v>
      </c>
      <c r="F41" s="79">
        <v>2.4755722571535359</v>
      </c>
      <c r="G41" s="79">
        <v>53.528847245341922</v>
      </c>
      <c r="H41" s="79">
        <v>2.2935879807621582</v>
      </c>
      <c r="I41" s="79">
        <v>367.79577756796431</v>
      </c>
      <c r="J41" s="79">
        <v>0.11379289694141298</v>
      </c>
      <c r="K41" s="79">
        <v>19.938162737895759</v>
      </c>
      <c r="L41" s="79">
        <v>1.0300219153211612</v>
      </c>
      <c r="M41" s="79">
        <v>4.5314826747390638E-2</v>
      </c>
      <c r="N41" s="79">
        <v>1.0174876884278485</v>
      </c>
      <c r="O41" s="79">
        <v>9.6253338778907425E-3</v>
      </c>
      <c r="P41" s="79">
        <v>4.2037073061884689</v>
      </c>
      <c r="Q41" s="79">
        <v>11.64221045558433</v>
      </c>
      <c r="R41" s="79">
        <v>4.7048342528509099</v>
      </c>
      <c r="S41" s="79">
        <v>159.09239409226851</v>
      </c>
      <c r="T41" s="79">
        <v>1.3032693543654146</v>
      </c>
      <c r="U41" s="79">
        <v>99.56882613361698</v>
      </c>
      <c r="V41" s="79">
        <v>18.570651475955685</v>
      </c>
      <c r="W41" s="79">
        <v>12.315177013783828</v>
      </c>
      <c r="X41" s="79">
        <v>0.25621054105675084</v>
      </c>
      <c r="Y41" s="79">
        <v>19.085579023253445</v>
      </c>
      <c r="Z41" s="79">
        <v>1.873149804157443</v>
      </c>
      <c r="AA41" s="79">
        <v>25.864583290059976</v>
      </c>
      <c r="AB41" s="79">
        <v>0</v>
      </c>
      <c r="AC41" s="79">
        <v>7.6722157298617297</v>
      </c>
      <c r="AD41" s="79">
        <v>162.65500633910895</v>
      </c>
      <c r="AE41" s="79">
        <v>21.194607939725248</v>
      </c>
      <c r="AF41" s="79">
        <v>257.31037915803455</v>
      </c>
      <c r="AG41" s="79">
        <v>27.806073060827494</v>
      </c>
      <c r="AH41" s="79">
        <v>400.31903287811724</v>
      </c>
      <c r="AI41" s="79">
        <v>0.10373415976933834</v>
      </c>
      <c r="AJ41" s="79">
        <v>0</v>
      </c>
      <c r="AK41" s="79">
        <v>35.948796192195175</v>
      </c>
      <c r="AL41" s="79">
        <v>3.9040668673177334</v>
      </c>
      <c r="AM41" s="79">
        <v>4.9722265925871243</v>
      </c>
      <c r="AN41" s="79">
        <v>0.84362901902375298</v>
      </c>
      <c r="AO41" s="79">
        <v>1.0980440696337688</v>
      </c>
      <c r="AP41" s="79">
        <v>26.334545055336093</v>
      </c>
      <c r="AQ41" s="79">
        <v>2.4584830489935552</v>
      </c>
      <c r="AR41" s="79">
        <v>3.0620776987190315</v>
      </c>
      <c r="AS41" s="79">
        <v>5.3010879943046927</v>
      </c>
      <c r="AT41" s="79">
        <v>1.1212393589092998E-2</v>
      </c>
      <c r="AU41" s="139">
        <v>9.4178449483939293</v>
      </c>
      <c r="AV41" s="79">
        <v>3.0930867869343834</v>
      </c>
      <c r="AW41" s="79">
        <v>13.438767377701673</v>
      </c>
      <c r="AX41" s="79">
        <v>6.4905087248077697E-2</v>
      </c>
      <c r="AY41" s="79">
        <v>5.1960462598103634</v>
      </c>
      <c r="AZ41" s="79">
        <v>1.0130515168732164</v>
      </c>
      <c r="BA41" s="79">
        <v>8.0934341785116507E-6</v>
      </c>
      <c r="BB41" s="79">
        <v>18.349509199410182</v>
      </c>
      <c r="BC41" s="79">
        <v>43.228958767363068</v>
      </c>
      <c r="BD41" s="79">
        <v>48.88094982715927</v>
      </c>
      <c r="BE41" s="79">
        <v>53.178518561206403</v>
      </c>
      <c r="BF41" s="79">
        <v>438.26362127607183</v>
      </c>
      <c r="BG41" s="79">
        <v>21.97502436948816</v>
      </c>
      <c r="BH41" s="79">
        <v>1.2013549378168435</v>
      </c>
      <c r="BI41" s="79">
        <v>1.9294696933094886</v>
      </c>
      <c r="BJ41" s="79">
        <v>0.71959352874979354</v>
      </c>
      <c r="BK41" s="79">
        <v>0.9557546538869035</v>
      </c>
      <c r="BL41" s="79">
        <v>0.1230095352340895</v>
      </c>
      <c r="BM41" s="79">
        <v>1.0569521744074264</v>
      </c>
      <c r="BN41" s="79">
        <v>0</v>
      </c>
      <c r="BO41" s="79">
        <v>0</v>
      </c>
      <c r="BP41" s="125">
        <v>2504.2627229336144</v>
      </c>
      <c r="BQ41" s="79">
        <v>6113.4539855557177</v>
      </c>
      <c r="BR41" s="79">
        <v>272.06527250826525</v>
      </c>
      <c r="BS41" s="125">
        <v>6385.5192580639832</v>
      </c>
      <c r="BT41" s="79">
        <v>0</v>
      </c>
      <c r="BU41" s="79">
        <v>0</v>
      </c>
      <c r="BV41" s="125">
        <v>0</v>
      </c>
      <c r="BW41" s="79">
        <v>31616.501274215592</v>
      </c>
      <c r="BX41" s="125">
        <v>38002.020532279574</v>
      </c>
      <c r="BY41" s="127">
        <v>40506.283255213188</v>
      </c>
      <c r="BZ41" s="103"/>
      <c r="CB41" s="84"/>
    </row>
    <row r="42" spans="1:80" ht="14.25" customHeight="1">
      <c r="A42" s="32" t="s">
        <v>475</v>
      </c>
      <c r="B42" s="2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12.885563392082544</v>
      </c>
      <c r="H42" s="79">
        <v>0.97877444939003089</v>
      </c>
      <c r="I42" s="79">
        <v>527.67232172038121</v>
      </c>
      <c r="J42" s="79">
        <v>8.4259818238743515E-3</v>
      </c>
      <c r="K42" s="79">
        <v>26.388666939524583</v>
      </c>
      <c r="L42" s="79">
        <v>0.16289238288302005</v>
      </c>
      <c r="M42" s="79">
        <v>0</v>
      </c>
      <c r="N42" s="79">
        <v>1.2723137483399854E-2</v>
      </c>
      <c r="O42" s="79">
        <v>0</v>
      </c>
      <c r="P42" s="79">
        <v>1.1191806363805241E-2</v>
      </c>
      <c r="Q42" s="79">
        <v>0.78636550505697289</v>
      </c>
      <c r="R42" s="79">
        <v>0</v>
      </c>
      <c r="S42" s="79">
        <v>88.425419998500089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2.775286318138618</v>
      </c>
      <c r="Z42" s="79">
        <v>0</v>
      </c>
      <c r="AA42" s="79">
        <v>0</v>
      </c>
      <c r="AB42" s="79">
        <v>0</v>
      </c>
      <c r="AC42" s="79">
        <v>0.30509462155899403</v>
      </c>
      <c r="AD42" s="79">
        <v>29.300509189616019</v>
      </c>
      <c r="AE42" s="79">
        <v>5.4573509784273098</v>
      </c>
      <c r="AF42" s="79">
        <v>64.224683153660195</v>
      </c>
      <c r="AG42" s="79">
        <v>6.8488595196857585</v>
      </c>
      <c r="AH42" s="79">
        <v>41.023155147666316</v>
      </c>
      <c r="AI42" s="79">
        <v>3.4109212836875322</v>
      </c>
      <c r="AJ42" s="79">
        <v>0</v>
      </c>
      <c r="AK42" s="79">
        <v>11.061878589289149</v>
      </c>
      <c r="AL42" s="79">
        <v>0.50039462009497748</v>
      </c>
      <c r="AM42" s="79">
        <v>4.6932753100420568</v>
      </c>
      <c r="AN42" s="79">
        <v>0</v>
      </c>
      <c r="AO42" s="79">
        <v>0</v>
      </c>
      <c r="AP42" s="79">
        <v>2.3480162136020897</v>
      </c>
      <c r="AQ42" s="79">
        <v>0</v>
      </c>
      <c r="AR42" s="79">
        <v>0</v>
      </c>
      <c r="AS42" s="79">
        <v>0</v>
      </c>
      <c r="AT42" s="79">
        <v>0</v>
      </c>
      <c r="AU42" s="139">
        <v>4.9265227831146912E-3</v>
      </c>
      <c r="AV42" s="79">
        <v>0.18802329723409444</v>
      </c>
      <c r="AW42" s="79">
        <v>0.10531567982971875</v>
      </c>
      <c r="AX42" s="79">
        <v>8.9695192952377642E-5</v>
      </c>
      <c r="AY42" s="79">
        <v>0.11649108029944806</v>
      </c>
      <c r="AZ42" s="79">
        <v>0.19877235552364655</v>
      </c>
      <c r="BA42" s="79">
        <v>0</v>
      </c>
      <c r="BB42" s="79">
        <v>0</v>
      </c>
      <c r="BC42" s="79">
        <v>29.722098836647724</v>
      </c>
      <c r="BD42" s="79">
        <v>1.6832787023266205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0.31718541458404936</v>
      </c>
      <c r="BK42" s="79">
        <v>0</v>
      </c>
      <c r="BL42" s="79">
        <v>2.8135241442168125E-3</v>
      </c>
      <c r="BM42" s="79">
        <v>0</v>
      </c>
      <c r="BN42" s="79">
        <v>0</v>
      </c>
      <c r="BO42" s="79">
        <v>0</v>
      </c>
      <c r="BP42" s="125">
        <v>861.62076536752397</v>
      </c>
      <c r="BQ42" s="79">
        <v>7515.2989218539997</v>
      </c>
      <c r="BR42" s="79">
        <v>0</v>
      </c>
      <c r="BS42" s="125">
        <v>7515.2989218539997</v>
      </c>
      <c r="BT42" s="79">
        <v>0</v>
      </c>
      <c r="BU42" s="79">
        <v>0</v>
      </c>
      <c r="BV42" s="125">
        <v>0</v>
      </c>
      <c r="BW42" s="79">
        <v>8509.4226552550517</v>
      </c>
      <c r="BX42" s="125">
        <v>16024.721577109052</v>
      </c>
      <c r="BY42" s="127">
        <v>16886.342342476575</v>
      </c>
      <c r="BZ42" s="103"/>
      <c r="CB42" s="84"/>
    </row>
    <row r="43" spans="1:80" ht="14.25" customHeight="1">
      <c r="A43" s="32" t="s">
        <v>476</v>
      </c>
      <c r="B43" s="2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0.28884510475953978</v>
      </c>
      <c r="H43" s="79">
        <v>2.7077349361833297E-2</v>
      </c>
      <c r="I43" s="79">
        <v>8.3900869817922316E-2</v>
      </c>
      <c r="J43" s="79">
        <v>0</v>
      </c>
      <c r="K43" s="79">
        <v>0</v>
      </c>
      <c r="L43" s="79">
        <v>0</v>
      </c>
      <c r="M43" s="79">
        <v>0</v>
      </c>
      <c r="N43" s="79">
        <v>1.1095142098096136E-2</v>
      </c>
      <c r="O43" s="79">
        <v>0</v>
      </c>
      <c r="P43" s="79">
        <v>0</v>
      </c>
      <c r="Q43" s="79">
        <v>376.60308875567068</v>
      </c>
      <c r="R43" s="79">
        <v>296.22626819688202</v>
      </c>
      <c r="S43" s="79">
        <v>0.23245796211164393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0.20758624456488164</v>
      </c>
      <c r="AB43" s="79">
        <v>0</v>
      </c>
      <c r="AC43" s="79">
        <v>3.7336439937711047E-2</v>
      </c>
      <c r="AD43" s="79">
        <v>5.2032428380208922</v>
      </c>
      <c r="AE43" s="79">
        <v>0.71856750329924834</v>
      </c>
      <c r="AF43" s="79">
        <v>3.764930832241947</v>
      </c>
      <c r="AG43" s="79">
        <v>13.555481224319077</v>
      </c>
      <c r="AH43" s="79">
        <v>1.7007976839504111</v>
      </c>
      <c r="AI43" s="79">
        <v>0</v>
      </c>
      <c r="AJ43" s="79">
        <v>0</v>
      </c>
      <c r="AK43" s="79">
        <v>0.71937157500643778</v>
      </c>
      <c r="AL43" s="79">
        <v>1.2435170988470174</v>
      </c>
      <c r="AM43" s="79">
        <v>0.1670401855229395</v>
      </c>
      <c r="AN43" s="79">
        <v>0</v>
      </c>
      <c r="AO43" s="79">
        <v>0.67631160744951124</v>
      </c>
      <c r="AP43" s="79">
        <v>4.1013913670388093E-3</v>
      </c>
      <c r="AQ43" s="79">
        <v>0</v>
      </c>
      <c r="AR43" s="79">
        <v>0.55756724443545613</v>
      </c>
      <c r="AS43" s="79">
        <v>0</v>
      </c>
      <c r="AT43" s="79">
        <v>0</v>
      </c>
      <c r="AU43" s="139">
        <v>0</v>
      </c>
      <c r="AV43" s="79">
        <v>1.5269958850770701E-2</v>
      </c>
      <c r="AW43" s="79">
        <v>58.923040927327975</v>
      </c>
      <c r="AX43" s="79">
        <v>1.4165391144483523</v>
      </c>
      <c r="AY43" s="79">
        <v>3.6740781878481149E-2</v>
      </c>
      <c r="AZ43" s="79">
        <v>0.9948672150537069</v>
      </c>
      <c r="BA43" s="79">
        <v>0</v>
      </c>
      <c r="BB43" s="79">
        <v>0</v>
      </c>
      <c r="BC43" s="79">
        <v>471.76795060021425</v>
      </c>
      <c r="BD43" s="79">
        <v>0.15310523193778744</v>
      </c>
      <c r="BE43" s="79">
        <v>350.81674518025562</v>
      </c>
      <c r="BF43" s="79">
        <v>1.2350650784251629</v>
      </c>
      <c r="BG43" s="79">
        <v>1.5366217705811731</v>
      </c>
      <c r="BH43" s="79">
        <v>1.6178115372966701E-3</v>
      </c>
      <c r="BI43" s="79">
        <v>4.8957602557577209</v>
      </c>
      <c r="BJ43" s="79">
        <v>1.2118651301412513</v>
      </c>
      <c r="BK43" s="79">
        <v>15.785323438710618</v>
      </c>
      <c r="BL43" s="79">
        <v>2.7743571057604698E-4</v>
      </c>
      <c r="BM43" s="79">
        <v>0</v>
      </c>
      <c r="BN43" s="79">
        <v>0</v>
      </c>
      <c r="BO43" s="79">
        <v>0</v>
      </c>
      <c r="BP43" s="125">
        <v>1610.8193751804949</v>
      </c>
      <c r="BQ43" s="79">
        <v>6528.2072220513355</v>
      </c>
      <c r="BR43" s="79">
        <v>0</v>
      </c>
      <c r="BS43" s="125">
        <v>6528.2072220513355</v>
      </c>
      <c r="BT43" s="79">
        <v>0</v>
      </c>
      <c r="BU43" s="79">
        <v>0</v>
      </c>
      <c r="BV43" s="125">
        <v>0</v>
      </c>
      <c r="BW43" s="79">
        <v>5642.9290576900867</v>
      </c>
      <c r="BX43" s="125">
        <v>12171.136279741422</v>
      </c>
      <c r="BY43" s="127">
        <v>13781.955654921918</v>
      </c>
      <c r="BZ43" s="103"/>
      <c r="CB43" s="84"/>
    </row>
    <row r="44" spans="1:80" ht="14.25" customHeight="1">
      <c r="A44" s="32" t="s">
        <v>477</v>
      </c>
      <c r="B44" s="21" t="s">
        <v>375</v>
      </c>
      <c r="C44" s="104" t="s">
        <v>146</v>
      </c>
      <c r="D44" s="79">
        <v>0</v>
      </c>
      <c r="E44" s="79">
        <v>8.1935180708584703</v>
      </c>
      <c r="F44" s="79">
        <v>0</v>
      </c>
      <c r="G44" s="79">
        <v>116.0859591853845</v>
      </c>
      <c r="H44" s="79">
        <v>0.16806613324994296</v>
      </c>
      <c r="I44" s="79">
        <v>81.324987986605663</v>
      </c>
      <c r="J44" s="79">
        <v>3.4930127803034471E-3</v>
      </c>
      <c r="K44" s="79">
        <v>0.40529240560529944</v>
      </c>
      <c r="L44" s="79">
        <v>3.9069865304453499E-2</v>
      </c>
      <c r="M44" s="79">
        <v>0</v>
      </c>
      <c r="N44" s="79">
        <v>4.0887744166477795E-3</v>
      </c>
      <c r="O44" s="79">
        <v>0</v>
      </c>
      <c r="P44" s="79">
        <v>0.25854032684260081</v>
      </c>
      <c r="Q44" s="79">
        <v>0.55276797050185467</v>
      </c>
      <c r="R44" s="79">
        <v>0</v>
      </c>
      <c r="S44" s="79">
        <v>5.7352966109793577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0.33829242850918495</v>
      </c>
      <c r="Z44" s="79">
        <v>0.65850789047648639</v>
      </c>
      <c r="AA44" s="79">
        <v>20.369317036989063</v>
      </c>
      <c r="AB44" s="79">
        <v>0</v>
      </c>
      <c r="AC44" s="79">
        <v>1.3111315518232312</v>
      </c>
      <c r="AD44" s="79">
        <v>156.98449279381279</v>
      </c>
      <c r="AE44" s="79">
        <v>0.80678588168227472</v>
      </c>
      <c r="AF44" s="79">
        <v>71.359017281287493</v>
      </c>
      <c r="AG44" s="79">
        <v>4.8783166830662781</v>
      </c>
      <c r="AH44" s="79">
        <v>3952.892892682713</v>
      </c>
      <c r="AI44" s="79">
        <v>58.962633753702391</v>
      </c>
      <c r="AJ44" s="79">
        <v>39.126354038717466</v>
      </c>
      <c r="AK44" s="79">
        <v>4951.9762816227858</v>
      </c>
      <c r="AL44" s="79">
        <v>0</v>
      </c>
      <c r="AM44" s="79">
        <v>2.2279952524909215</v>
      </c>
      <c r="AN44" s="79">
        <v>0.12361176855040708</v>
      </c>
      <c r="AO44" s="79">
        <v>4.3622450784881357</v>
      </c>
      <c r="AP44" s="79">
        <v>1454.3922748618083</v>
      </c>
      <c r="AQ44" s="79">
        <v>7.1111462328489123</v>
      </c>
      <c r="AR44" s="79">
        <v>22.444867857389365</v>
      </c>
      <c r="AS44" s="79">
        <v>10.736782974490826</v>
      </c>
      <c r="AT44" s="79">
        <v>2.2712290774660634E-2</v>
      </c>
      <c r="AU44" s="139">
        <v>2.980526024795124</v>
      </c>
      <c r="AV44" s="79">
        <v>17.378203398747544</v>
      </c>
      <c r="AW44" s="79">
        <v>23.392433841872887</v>
      </c>
      <c r="AX44" s="79">
        <v>3.2218325091461074E-2</v>
      </c>
      <c r="AY44" s="79">
        <v>41.830362146813478</v>
      </c>
      <c r="AZ44" s="79">
        <v>0.55270762950436103</v>
      </c>
      <c r="BA44" s="79">
        <v>9.8446741449798009E-2</v>
      </c>
      <c r="BB44" s="79">
        <v>0</v>
      </c>
      <c r="BC44" s="79">
        <v>865.90197982215773</v>
      </c>
      <c r="BD44" s="79">
        <v>1.8888857602918265</v>
      </c>
      <c r="BE44" s="79">
        <v>0</v>
      </c>
      <c r="BF44" s="79">
        <v>8.4880464546001497E-2</v>
      </c>
      <c r="BG44" s="79">
        <v>16.954238972815965</v>
      </c>
      <c r="BH44" s="79">
        <v>7.7665868112393288E-2</v>
      </c>
      <c r="BI44" s="79">
        <v>6.0104210723270679</v>
      </c>
      <c r="BJ44" s="79">
        <v>1.7480265531158821</v>
      </c>
      <c r="BK44" s="79">
        <v>304.06339187386584</v>
      </c>
      <c r="BL44" s="79">
        <v>0.32824356378606206</v>
      </c>
      <c r="BM44" s="79">
        <v>0.54317993429897415</v>
      </c>
      <c r="BN44" s="79">
        <v>0</v>
      </c>
      <c r="BO44" s="79">
        <v>0</v>
      </c>
      <c r="BP44" s="125">
        <v>12257.722552298528</v>
      </c>
      <c r="BQ44" s="79">
        <v>9271.3856901657236</v>
      </c>
      <c r="BR44" s="79">
        <v>624.45283631259599</v>
      </c>
      <c r="BS44" s="125">
        <v>9895.8385264783192</v>
      </c>
      <c r="BT44" s="79">
        <v>0</v>
      </c>
      <c r="BU44" s="79">
        <v>0</v>
      </c>
      <c r="BV44" s="125">
        <v>0</v>
      </c>
      <c r="BW44" s="79">
        <v>11993.609343416747</v>
      </c>
      <c r="BX44" s="125">
        <v>21889.447869895066</v>
      </c>
      <c r="BY44" s="127">
        <v>34147.170422193594</v>
      </c>
      <c r="BZ44" s="103"/>
      <c r="CB44" s="84"/>
    </row>
    <row r="45" spans="1:80" ht="14.25" customHeight="1">
      <c r="A45" s="33" t="s">
        <v>478</v>
      </c>
      <c r="B45" s="22" t="s">
        <v>376</v>
      </c>
      <c r="C45" s="86" t="s">
        <v>61</v>
      </c>
      <c r="D45" s="79">
        <v>0</v>
      </c>
      <c r="E45" s="79">
        <v>0</v>
      </c>
      <c r="F45" s="79">
        <v>0.10420722966630024</v>
      </c>
      <c r="G45" s="79">
        <v>40.88936380930248</v>
      </c>
      <c r="H45" s="79">
        <v>4.9035537283050807</v>
      </c>
      <c r="I45" s="79">
        <v>254.87818112217184</v>
      </c>
      <c r="J45" s="79">
        <v>7.7286652387537957E-2</v>
      </c>
      <c r="K45" s="79">
        <v>8.6559517007477087</v>
      </c>
      <c r="L45" s="79">
        <v>7.328375424021611</v>
      </c>
      <c r="M45" s="79">
        <v>0</v>
      </c>
      <c r="N45" s="79">
        <v>3.7095547906703339</v>
      </c>
      <c r="O45" s="79">
        <v>0.97045738511172308</v>
      </c>
      <c r="P45" s="79">
        <v>7.5248925062569132</v>
      </c>
      <c r="Q45" s="79">
        <v>8.21774619683503</v>
      </c>
      <c r="R45" s="79">
        <v>0.31664246523297457</v>
      </c>
      <c r="S45" s="79">
        <v>204.35202689238514</v>
      </c>
      <c r="T45" s="79">
        <v>2.3956454206921074</v>
      </c>
      <c r="U45" s="79">
        <v>51.239729572510214</v>
      </c>
      <c r="V45" s="79">
        <v>30.82731720922359</v>
      </c>
      <c r="W45" s="79">
        <v>20.443209843947756</v>
      </c>
      <c r="X45" s="79">
        <v>0.42530561299472436</v>
      </c>
      <c r="Y45" s="79">
        <v>12.363546218665558</v>
      </c>
      <c r="Z45" s="79">
        <v>2.2172402001572578</v>
      </c>
      <c r="AA45" s="79">
        <v>912.49339938769253</v>
      </c>
      <c r="AB45" s="79">
        <v>0</v>
      </c>
      <c r="AC45" s="79">
        <v>4.2047656856412523</v>
      </c>
      <c r="AD45" s="79">
        <v>883.11026306345821</v>
      </c>
      <c r="AE45" s="79">
        <v>69.019852542839601</v>
      </c>
      <c r="AF45" s="79">
        <v>369.77101814479431</v>
      </c>
      <c r="AG45" s="79">
        <v>87.308851540419141</v>
      </c>
      <c r="AH45" s="79">
        <v>90.672261732515366</v>
      </c>
      <c r="AI45" s="79">
        <v>7.2303567491297183E-2</v>
      </c>
      <c r="AJ45" s="79">
        <v>0.64098530821209676</v>
      </c>
      <c r="AK45" s="79">
        <v>515.33427216716859</v>
      </c>
      <c r="AL45" s="79">
        <v>20.770622626795145</v>
      </c>
      <c r="AM45" s="79">
        <v>66.162822583283472</v>
      </c>
      <c r="AN45" s="79">
        <v>5.7767421243909913</v>
      </c>
      <c r="AO45" s="79">
        <v>22.219391232899973</v>
      </c>
      <c r="AP45" s="79">
        <v>1757.6770293173988</v>
      </c>
      <c r="AQ45" s="79">
        <v>22.099953807458427</v>
      </c>
      <c r="AR45" s="79">
        <v>1142.0574494891039</v>
      </c>
      <c r="AS45" s="79">
        <v>439.99540724081174</v>
      </c>
      <c r="AT45" s="79">
        <v>0.9305956709899279</v>
      </c>
      <c r="AU45" s="139">
        <v>16.003843144061527</v>
      </c>
      <c r="AV45" s="79">
        <v>45.134590670460781</v>
      </c>
      <c r="AW45" s="79">
        <v>43.397239094634863</v>
      </c>
      <c r="AX45" s="79">
        <v>2.0973244174499168</v>
      </c>
      <c r="AY45" s="79">
        <v>48.150434958440016</v>
      </c>
      <c r="AZ45" s="79">
        <v>4.2258087804132991</v>
      </c>
      <c r="BA45" s="79">
        <v>0.28734059388861005</v>
      </c>
      <c r="BB45" s="79">
        <v>5.9582210341015038</v>
      </c>
      <c r="BC45" s="79">
        <v>335.85808989273596</v>
      </c>
      <c r="BD45" s="79">
        <v>12.202449494535239</v>
      </c>
      <c r="BE45" s="79">
        <v>263.35673139578773</v>
      </c>
      <c r="BF45" s="79">
        <v>5.7843431089881756</v>
      </c>
      <c r="BG45" s="79">
        <v>43.670141384008375</v>
      </c>
      <c r="BH45" s="79">
        <v>0.42973595448518731</v>
      </c>
      <c r="BI45" s="79">
        <v>39.702116392916253</v>
      </c>
      <c r="BJ45" s="79">
        <v>6.4628545650642693</v>
      </c>
      <c r="BK45" s="79">
        <v>481.85754241548216</v>
      </c>
      <c r="BL45" s="79">
        <v>1.0712264515163163</v>
      </c>
      <c r="BM45" s="79">
        <v>55.025422312247009</v>
      </c>
      <c r="BN45" s="79">
        <v>0</v>
      </c>
      <c r="BO45" s="79">
        <v>0</v>
      </c>
      <c r="BP45" s="125">
        <v>8482.8336772758666</v>
      </c>
      <c r="BQ45" s="79">
        <v>2056.8119730047279</v>
      </c>
      <c r="BR45" s="79">
        <v>0</v>
      </c>
      <c r="BS45" s="125">
        <v>2056.8119730047279</v>
      </c>
      <c r="BT45" s="79">
        <v>0</v>
      </c>
      <c r="BU45" s="79">
        <v>0</v>
      </c>
      <c r="BV45" s="125">
        <v>0</v>
      </c>
      <c r="BW45" s="79">
        <v>1438.41283</v>
      </c>
      <c r="BX45" s="125">
        <v>3495.2248030047276</v>
      </c>
      <c r="BY45" s="127">
        <v>11978.058480280593</v>
      </c>
      <c r="BZ45" s="103"/>
      <c r="CB45" s="84"/>
    </row>
    <row r="46" spans="1:80" ht="14.25" customHeight="1">
      <c r="A46" s="33" t="s">
        <v>479</v>
      </c>
      <c r="B46" s="22" t="s">
        <v>377</v>
      </c>
      <c r="C46" s="86" t="s">
        <v>62</v>
      </c>
      <c r="D46" s="79">
        <v>0</v>
      </c>
      <c r="E46" s="79">
        <v>6.2329125890015984</v>
      </c>
      <c r="F46" s="79">
        <v>0.3941977971406424</v>
      </c>
      <c r="G46" s="79">
        <v>0.43750538473515621</v>
      </c>
      <c r="H46" s="79">
        <v>4.6179232001330552</v>
      </c>
      <c r="I46" s="79">
        <v>117.06323807724226</v>
      </c>
      <c r="J46" s="79">
        <v>3.8526161070653419E-3</v>
      </c>
      <c r="K46" s="79">
        <v>0.54210383688307628</v>
      </c>
      <c r="L46" s="79">
        <v>4.0744914650743562E-3</v>
      </c>
      <c r="M46" s="79">
        <v>7.647968031693303E-2</v>
      </c>
      <c r="N46" s="79">
        <v>1.4975957124005361E-3</v>
      </c>
      <c r="O46" s="79">
        <v>0.90297904454234357</v>
      </c>
      <c r="P46" s="79">
        <v>1.9884665305299802E-2</v>
      </c>
      <c r="Q46" s="79">
        <v>4.2518458956466915E-2</v>
      </c>
      <c r="R46" s="79">
        <v>2.9624752436435797E-3</v>
      </c>
      <c r="S46" s="79">
        <v>16.612740535413693</v>
      </c>
      <c r="T46" s="79">
        <v>5.8440347160713724E-2</v>
      </c>
      <c r="U46" s="79">
        <v>37.474369558470684</v>
      </c>
      <c r="V46" s="79">
        <v>0.28714181053157872</v>
      </c>
      <c r="W46" s="79">
        <v>0.19041907874375627</v>
      </c>
      <c r="X46" s="79">
        <v>3.9598463540288977E-3</v>
      </c>
      <c r="Y46" s="79">
        <v>5.8846513673674732</v>
      </c>
      <c r="Z46" s="79">
        <v>9.9010084888614571</v>
      </c>
      <c r="AA46" s="79">
        <v>25.732072582154018</v>
      </c>
      <c r="AB46" s="79">
        <v>0</v>
      </c>
      <c r="AC46" s="79">
        <v>0.56893441991993643</v>
      </c>
      <c r="AD46" s="79">
        <v>273.19437133414243</v>
      </c>
      <c r="AE46" s="79">
        <v>3.365727668616902</v>
      </c>
      <c r="AF46" s="79">
        <v>61.158807238424949</v>
      </c>
      <c r="AG46" s="79">
        <v>28.61407245777141</v>
      </c>
      <c r="AH46" s="79">
        <v>660.55306630194025</v>
      </c>
      <c r="AI46" s="79">
        <v>4.1359349090803912E-4</v>
      </c>
      <c r="AJ46" s="79">
        <v>7.0646309632367945</v>
      </c>
      <c r="AK46" s="79">
        <v>655.48235071843146</v>
      </c>
      <c r="AL46" s="79">
        <v>0.44934763458010701</v>
      </c>
      <c r="AM46" s="79">
        <v>760.39703010049197</v>
      </c>
      <c r="AN46" s="79">
        <v>0.18028990807534662</v>
      </c>
      <c r="AO46" s="79">
        <v>169.50321713881704</v>
      </c>
      <c r="AP46" s="79">
        <v>4.6916226822221914</v>
      </c>
      <c r="AQ46" s="79">
        <v>328.69346777587305</v>
      </c>
      <c r="AR46" s="79">
        <v>251.8543523006449</v>
      </c>
      <c r="AS46" s="79">
        <v>129.48152034295367</v>
      </c>
      <c r="AT46" s="79">
        <v>0.27385668592690027</v>
      </c>
      <c r="AU46" s="139">
        <v>0.39026167558888908</v>
      </c>
      <c r="AV46" s="79">
        <v>23.769719121863481</v>
      </c>
      <c r="AW46" s="79">
        <v>88.889631813436694</v>
      </c>
      <c r="AX46" s="79">
        <v>13.252462358900653</v>
      </c>
      <c r="AY46" s="79">
        <v>30.636081451212256</v>
      </c>
      <c r="AZ46" s="79">
        <v>43.212339307234643</v>
      </c>
      <c r="BA46" s="79">
        <v>6.4779018308278643E-4</v>
      </c>
      <c r="BB46" s="79">
        <v>1.88544378308656</v>
      </c>
      <c r="BC46" s="79">
        <v>1651.3930122043307</v>
      </c>
      <c r="BD46" s="79">
        <v>26.484783236573854</v>
      </c>
      <c r="BE46" s="79">
        <v>1002.6571357426679</v>
      </c>
      <c r="BF46" s="79">
        <v>235.45685375402175</v>
      </c>
      <c r="BG46" s="79">
        <v>676.42302266724039</v>
      </c>
      <c r="BH46" s="79">
        <v>4.7992357459162935</v>
      </c>
      <c r="BI46" s="79">
        <v>159.92945450456764</v>
      </c>
      <c r="BJ46" s="79">
        <v>77.103233143053728</v>
      </c>
      <c r="BK46" s="79">
        <v>612.50050809238917</v>
      </c>
      <c r="BL46" s="79">
        <v>11.108246937324665</v>
      </c>
      <c r="BM46" s="79">
        <v>0.16469904461042126</v>
      </c>
      <c r="BN46" s="79">
        <v>0</v>
      </c>
      <c r="BO46" s="79">
        <v>0</v>
      </c>
      <c r="BP46" s="125">
        <v>8222.0707851676052</v>
      </c>
      <c r="BQ46" s="79">
        <v>67118.789961944101</v>
      </c>
      <c r="BR46" s="79">
        <v>381.76147584082167</v>
      </c>
      <c r="BS46" s="125">
        <v>67500.551437784918</v>
      </c>
      <c r="BT46" s="79">
        <v>0</v>
      </c>
      <c r="BU46" s="79">
        <v>0</v>
      </c>
      <c r="BV46" s="125">
        <v>0</v>
      </c>
      <c r="BW46" s="79">
        <v>61523.859964650444</v>
      </c>
      <c r="BX46" s="125">
        <v>129024.41140243536</v>
      </c>
      <c r="BY46" s="127">
        <v>137246.48218760296</v>
      </c>
      <c r="BZ46" s="103"/>
      <c r="CB46" s="84"/>
    </row>
    <row r="47" spans="1:80" ht="14.25" customHeight="1">
      <c r="A47" s="33" t="s">
        <v>480</v>
      </c>
      <c r="B47" s="22" t="s">
        <v>348</v>
      </c>
      <c r="C47" s="86" t="s">
        <v>147</v>
      </c>
      <c r="D47" s="79">
        <v>1.4694527690776475</v>
      </c>
      <c r="E47" s="79">
        <v>7.2528067059879908E-2</v>
      </c>
      <c r="F47" s="79">
        <v>6.711379277331482E-2</v>
      </c>
      <c r="G47" s="79">
        <v>5.875568473279861</v>
      </c>
      <c r="H47" s="79">
        <v>33.266780974342552</v>
      </c>
      <c r="I47" s="79">
        <v>0</v>
      </c>
      <c r="J47" s="79">
        <v>5.1438932907308691E-3</v>
      </c>
      <c r="K47" s="79">
        <v>0</v>
      </c>
      <c r="L47" s="79">
        <v>1484.2888357441539</v>
      </c>
      <c r="M47" s="79">
        <v>0</v>
      </c>
      <c r="N47" s="79">
        <v>42.458068075067757</v>
      </c>
      <c r="O47" s="79">
        <v>0.67202906756226932</v>
      </c>
      <c r="P47" s="79">
        <v>0</v>
      </c>
      <c r="Q47" s="79">
        <v>1.6224228034235553</v>
      </c>
      <c r="R47" s="79">
        <v>0.6737365121074832</v>
      </c>
      <c r="S47" s="79">
        <v>205.39930190325472</v>
      </c>
      <c r="T47" s="79">
        <v>8.8586271749454326E-2</v>
      </c>
      <c r="U47" s="79">
        <v>0</v>
      </c>
      <c r="V47" s="79">
        <v>0</v>
      </c>
      <c r="W47" s="79">
        <v>0</v>
      </c>
      <c r="X47" s="79">
        <v>0</v>
      </c>
      <c r="Y47" s="79">
        <v>3.0270632790076997</v>
      </c>
      <c r="Z47" s="79">
        <v>5.9590727086215249</v>
      </c>
      <c r="AA47" s="79">
        <v>0.99730181248182836</v>
      </c>
      <c r="AB47" s="79">
        <v>0</v>
      </c>
      <c r="AC47" s="79">
        <v>0.2839496499085008</v>
      </c>
      <c r="AD47" s="79">
        <v>37.843751323441566</v>
      </c>
      <c r="AE47" s="79">
        <v>0.89817151553547403</v>
      </c>
      <c r="AF47" s="79">
        <v>107.02917008271447</v>
      </c>
      <c r="AG47" s="79">
        <v>63.070210214558351</v>
      </c>
      <c r="AH47" s="79">
        <v>28.355150011280195</v>
      </c>
      <c r="AI47" s="79">
        <v>1.407880824081952</v>
      </c>
      <c r="AJ47" s="79">
        <v>0.16180938130814404</v>
      </c>
      <c r="AK47" s="79">
        <v>26.373771693809328</v>
      </c>
      <c r="AL47" s="79">
        <v>14.330518258485094</v>
      </c>
      <c r="AM47" s="79">
        <v>3.7626629213734288</v>
      </c>
      <c r="AN47" s="79">
        <v>3.9931871791562767</v>
      </c>
      <c r="AO47" s="79">
        <v>25.29199852170203</v>
      </c>
      <c r="AP47" s="79">
        <v>46.930860265285617</v>
      </c>
      <c r="AQ47" s="79">
        <v>14.997020945865444</v>
      </c>
      <c r="AR47" s="79">
        <v>545.08245172796342</v>
      </c>
      <c r="AS47" s="79">
        <v>103.48660179424311</v>
      </c>
      <c r="AT47" s="79">
        <v>9.4772581557779859E-2</v>
      </c>
      <c r="AU47" s="139">
        <v>17.426408313738619</v>
      </c>
      <c r="AV47" s="79">
        <v>12.628815316222051</v>
      </c>
      <c r="AW47" s="79">
        <v>13.84669054917255</v>
      </c>
      <c r="AX47" s="79">
        <v>15.424564962260956</v>
      </c>
      <c r="AY47" s="79">
        <v>211.97611152952661</v>
      </c>
      <c r="AZ47" s="79">
        <v>323.33906949323455</v>
      </c>
      <c r="BA47" s="79">
        <v>0.20498610824493671</v>
      </c>
      <c r="BB47" s="79">
        <v>0.66961270567217368</v>
      </c>
      <c r="BC47" s="79">
        <v>73.196885878925272</v>
      </c>
      <c r="BD47" s="79">
        <v>660.39368090367986</v>
      </c>
      <c r="BE47" s="79">
        <v>94.498332940985023</v>
      </c>
      <c r="BF47" s="79">
        <v>73.726187262164785</v>
      </c>
      <c r="BG47" s="79">
        <v>163.53757959307902</v>
      </c>
      <c r="BH47" s="79">
        <v>4.8553728911897465E-2</v>
      </c>
      <c r="BI47" s="79">
        <v>43.67568052371896</v>
      </c>
      <c r="BJ47" s="79">
        <v>6.8591081133303904</v>
      </c>
      <c r="BK47" s="79">
        <v>198.63041906339603</v>
      </c>
      <c r="BL47" s="79">
        <v>1.3306684631641439</v>
      </c>
      <c r="BM47" s="79">
        <v>49.961844039917295</v>
      </c>
      <c r="BN47" s="79">
        <v>0</v>
      </c>
      <c r="BO47" s="79">
        <v>0</v>
      </c>
      <c r="BP47" s="125">
        <v>4770.7121445288694</v>
      </c>
      <c r="BQ47" s="79">
        <v>2726.5225945764146</v>
      </c>
      <c r="BR47" s="79">
        <v>0</v>
      </c>
      <c r="BS47" s="125">
        <v>2726.5225945764146</v>
      </c>
      <c r="BT47" s="79">
        <v>0</v>
      </c>
      <c r="BU47" s="79">
        <v>0</v>
      </c>
      <c r="BV47" s="125">
        <v>0</v>
      </c>
      <c r="BW47" s="79">
        <v>2671.8721151715795</v>
      </c>
      <c r="BX47" s="125">
        <v>5398.3947097479941</v>
      </c>
      <c r="BY47" s="127">
        <v>10169.106854276863</v>
      </c>
      <c r="BZ47" s="103"/>
      <c r="CB47" s="84"/>
    </row>
    <row r="48" spans="1:80" ht="14.25" customHeight="1">
      <c r="A48" s="33" t="s">
        <v>481</v>
      </c>
      <c r="B48" s="2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0.31852644015782111</v>
      </c>
      <c r="H48" s="79">
        <v>7.2118307002202425E-2</v>
      </c>
      <c r="I48" s="79">
        <v>0.29356742282266968</v>
      </c>
      <c r="J48" s="79">
        <v>0</v>
      </c>
      <c r="K48" s="79">
        <v>1.4948531941262522E-3</v>
      </c>
      <c r="L48" s="79">
        <v>3.898194038160805E-2</v>
      </c>
      <c r="M48" s="79">
        <v>0</v>
      </c>
      <c r="N48" s="79">
        <v>2.9101226566707753E-4</v>
      </c>
      <c r="O48" s="79">
        <v>0</v>
      </c>
      <c r="P48" s="79">
        <v>2.3597222148238648E-2</v>
      </c>
      <c r="Q48" s="79">
        <v>2.3642575810146602E-3</v>
      </c>
      <c r="R48" s="79">
        <v>0</v>
      </c>
      <c r="S48" s="79">
        <v>0.30808946145326771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5.0724588664106569E-3</v>
      </c>
      <c r="Z48" s="79">
        <v>4.1133798821737719E-3</v>
      </c>
      <c r="AA48" s="79">
        <v>0.25807208450275704</v>
      </c>
      <c r="AB48" s="79">
        <v>0</v>
      </c>
      <c r="AC48" s="79">
        <v>2.9903099322305489E-3</v>
      </c>
      <c r="AD48" s="79">
        <v>1.3366619696571715</v>
      </c>
      <c r="AE48" s="79">
        <v>1.4287001668062453E-2</v>
      </c>
      <c r="AF48" s="79">
        <v>2.3862106443292301</v>
      </c>
      <c r="AG48" s="79">
        <v>2.1306906109789727</v>
      </c>
      <c r="AH48" s="79">
        <v>4.8591675146755637</v>
      </c>
      <c r="AI48" s="79">
        <v>0</v>
      </c>
      <c r="AJ48" s="79">
        <v>1.2986534955948881E-4</v>
      </c>
      <c r="AK48" s="79">
        <v>0.83908046156314764</v>
      </c>
      <c r="AL48" s="79">
        <v>0</v>
      </c>
      <c r="AM48" s="79">
        <v>0.21449294263213742</v>
      </c>
      <c r="AN48" s="79">
        <v>0.12306020592313302</v>
      </c>
      <c r="AO48" s="79">
        <v>2601.5442759785365</v>
      </c>
      <c r="AP48" s="79">
        <v>4360.6125349848699</v>
      </c>
      <c r="AQ48" s="79">
        <v>8.0343021296012396E-2</v>
      </c>
      <c r="AR48" s="79">
        <v>3.8466284546730583</v>
      </c>
      <c r="AS48" s="79">
        <v>18.666131942334776</v>
      </c>
      <c r="AT48" s="79">
        <v>3.9146565601992228E-2</v>
      </c>
      <c r="AU48" s="139">
        <v>0.12691985330275798</v>
      </c>
      <c r="AV48" s="79">
        <v>0.2487608269844182</v>
      </c>
      <c r="AW48" s="79">
        <v>0.49924722555717999</v>
      </c>
      <c r="AX48" s="79">
        <v>4.2190580001756503E-4</v>
      </c>
      <c r="AY48" s="79">
        <v>1057.0962160987115</v>
      </c>
      <c r="AZ48" s="79">
        <v>0.16869747038189983</v>
      </c>
      <c r="BA48" s="79">
        <v>0</v>
      </c>
      <c r="BB48" s="79">
        <v>0</v>
      </c>
      <c r="BC48" s="79">
        <v>2.2060299106524051</v>
      </c>
      <c r="BD48" s="79">
        <v>0.14639485711157429</v>
      </c>
      <c r="BE48" s="79">
        <v>0</v>
      </c>
      <c r="BF48" s="79">
        <v>0.16567207849953158</v>
      </c>
      <c r="BG48" s="79">
        <v>4.9607192196526499</v>
      </c>
      <c r="BH48" s="79">
        <v>1.3066029763671955E-2</v>
      </c>
      <c r="BI48" s="79">
        <v>14.122269400073471</v>
      </c>
      <c r="BJ48" s="79">
        <v>2.5577349103461677</v>
      </c>
      <c r="BK48" s="79">
        <v>12.952625251636434</v>
      </c>
      <c r="BL48" s="79">
        <v>1.9050252192649927E-2</v>
      </c>
      <c r="BM48" s="79">
        <v>4.2589339332559431E-4</v>
      </c>
      <c r="BN48" s="79">
        <v>0</v>
      </c>
      <c r="BO48" s="79">
        <v>0</v>
      </c>
      <c r="BP48" s="125">
        <v>8093.3063724983394</v>
      </c>
      <c r="BQ48" s="79">
        <v>3698.0784520195743</v>
      </c>
      <c r="BR48" s="79">
        <v>2380.9821817563929</v>
      </c>
      <c r="BS48" s="125">
        <v>6079.0606337759673</v>
      </c>
      <c r="BT48" s="79">
        <v>0</v>
      </c>
      <c r="BU48" s="79">
        <v>0</v>
      </c>
      <c r="BV48" s="125">
        <v>0</v>
      </c>
      <c r="BW48" s="79">
        <v>5945.8653151228118</v>
      </c>
      <c r="BX48" s="125">
        <v>12024.925948898779</v>
      </c>
      <c r="BY48" s="127">
        <v>20118.232321397118</v>
      </c>
      <c r="BZ48" s="103"/>
      <c r="CB48" s="84"/>
    </row>
    <row r="49" spans="1:80" ht="14.25" customHeight="1">
      <c r="A49" s="33" t="s">
        <v>482</v>
      </c>
      <c r="B49" s="22" t="s">
        <v>379</v>
      </c>
      <c r="C49" s="86" t="s">
        <v>63</v>
      </c>
      <c r="D49" s="79">
        <v>0</v>
      </c>
      <c r="E49" s="79">
        <v>0.29713708045463738</v>
      </c>
      <c r="F49" s="79">
        <v>0.970607317982073</v>
      </c>
      <c r="G49" s="79">
        <v>122.80950571341782</v>
      </c>
      <c r="H49" s="79">
        <v>15.207998004309287</v>
      </c>
      <c r="I49" s="79">
        <v>768.36507631542452</v>
      </c>
      <c r="J49" s="79">
        <v>0.23753832686448856</v>
      </c>
      <c r="K49" s="79">
        <v>26.278301319461352</v>
      </c>
      <c r="L49" s="79">
        <v>22.757843380529941</v>
      </c>
      <c r="M49" s="79">
        <v>0.17263449172470657</v>
      </c>
      <c r="N49" s="79">
        <v>11.520556313857911</v>
      </c>
      <c r="O49" s="79">
        <v>2.9594036882807893</v>
      </c>
      <c r="P49" s="79">
        <v>23.182517615144967</v>
      </c>
      <c r="Q49" s="79">
        <v>25.374652446352954</v>
      </c>
      <c r="R49" s="79">
        <v>0.85893055688682607</v>
      </c>
      <c r="S49" s="79">
        <v>628.41866330198275</v>
      </c>
      <c r="T49" s="79">
        <v>7.3945413470618719</v>
      </c>
      <c r="U49" s="79">
        <v>158.7234001057999</v>
      </c>
      <c r="V49" s="79">
        <v>94.450065739762678</v>
      </c>
      <c r="W49" s="79">
        <v>62.634797479012519</v>
      </c>
      <c r="X49" s="79">
        <v>1.3030756629528499</v>
      </c>
      <c r="Y49" s="79">
        <v>38.266868013544972</v>
      </c>
      <c r="Z49" s="79">
        <v>6.9127346477031937</v>
      </c>
      <c r="AA49" s="79">
        <v>2850.7463548468877</v>
      </c>
      <c r="AB49" s="79">
        <v>0</v>
      </c>
      <c r="AC49" s="79">
        <v>12.033591583750603</v>
      </c>
      <c r="AD49" s="79">
        <v>1093.8114110832898</v>
      </c>
      <c r="AE49" s="79">
        <v>214.27113561845579</v>
      </c>
      <c r="AF49" s="79">
        <v>1135.406956642729</v>
      </c>
      <c r="AG49" s="79">
        <v>271.65341945740278</v>
      </c>
      <c r="AH49" s="79">
        <v>260.00443739108448</v>
      </c>
      <c r="AI49" s="79">
        <v>0.15575889634033802</v>
      </c>
      <c r="AJ49" s="79">
        <v>1.165860797934364</v>
      </c>
      <c r="AK49" s="79">
        <v>385.07351207154881</v>
      </c>
      <c r="AL49" s="79">
        <v>64.944767627233503</v>
      </c>
      <c r="AM49" s="79">
        <v>207.78093642389811</v>
      </c>
      <c r="AN49" s="79">
        <v>17.90887913342192</v>
      </c>
      <c r="AO49" s="79">
        <v>69.206754582916489</v>
      </c>
      <c r="AP49" s="79">
        <v>7547.5701400534781</v>
      </c>
      <c r="AQ49" s="79">
        <v>67.481407982588479</v>
      </c>
      <c r="AR49" s="79">
        <v>3575.4941061713489</v>
      </c>
      <c r="AS49" s="79">
        <v>1377.3148680437394</v>
      </c>
      <c r="AT49" s="79">
        <v>2.9130323600473904</v>
      </c>
      <c r="AU49" s="139">
        <v>288.50124364218152</v>
      </c>
      <c r="AV49" s="79">
        <v>139.88465048614279</v>
      </c>
      <c r="AW49" s="79">
        <v>132.31495596374441</v>
      </c>
      <c r="AX49" s="79">
        <v>3.4566860139696871</v>
      </c>
      <c r="AY49" s="79">
        <v>149.23157798049829</v>
      </c>
      <c r="AZ49" s="79">
        <v>12.583941445157491</v>
      </c>
      <c r="BA49" s="79">
        <v>0.8883715986535885</v>
      </c>
      <c r="BB49" s="79">
        <v>18.466191740714038</v>
      </c>
      <c r="BC49" s="79">
        <v>1024.4559046606037</v>
      </c>
      <c r="BD49" s="79">
        <v>38.288138263529525</v>
      </c>
      <c r="BE49" s="79">
        <v>143.63909571841191</v>
      </c>
      <c r="BF49" s="79">
        <v>15.983383709796451</v>
      </c>
      <c r="BG49" s="79">
        <v>135.63932164232631</v>
      </c>
      <c r="BH49" s="79">
        <v>2.8023216244403222</v>
      </c>
      <c r="BI49" s="79">
        <v>122.90049292064667</v>
      </c>
      <c r="BJ49" s="79">
        <v>20.602366794495669</v>
      </c>
      <c r="BK49" s="79">
        <v>1497.208774334749</v>
      </c>
      <c r="BL49" s="79">
        <v>3.2850312882152193</v>
      </c>
      <c r="BM49" s="79">
        <v>171.2232610448342</v>
      </c>
      <c r="BN49" s="79">
        <v>0</v>
      </c>
      <c r="BO49" s="79">
        <v>0</v>
      </c>
      <c r="BP49" s="125">
        <v>25095.389890509723</v>
      </c>
      <c r="BQ49" s="79">
        <v>27539.863021979178</v>
      </c>
      <c r="BR49" s="79">
        <v>0</v>
      </c>
      <c r="BS49" s="125">
        <v>27539.863021979178</v>
      </c>
      <c r="BT49" s="79">
        <v>0</v>
      </c>
      <c r="BU49" s="79">
        <v>0</v>
      </c>
      <c r="BV49" s="125">
        <v>0</v>
      </c>
      <c r="BW49" s="79">
        <v>27336.601430820305</v>
      </c>
      <c r="BX49" s="125">
        <v>54876.464452799482</v>
      </c>
      <c r="BY49" s="127">
        <v>79971.854343309213</v>
      </c>
      <c r="BZ49" s="103"/>
      <c r="CB49" s="84"/>
    </row>
    <row r="50" spans="1:80" ht="14.25" customHeight="1">
      <c r="A50" s="33" t="s">
        <v>483</v>
      </c>
      <c r="B50" s="2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6.6682333127167146</v>
      </c>
      <c r="H50" s="79">
        <v>1.6387516824833235</v>
      </c>
      <c r="I50" s="79">
        <v>94.362722316265803</v>
      </c>
      <c r="J50" s="79">
        <v>1.2078473058189433E-2</v>
      </c>
      <c r="K50" s="79">
        <v>0.59890375210281122</v>
      </c>
      <c r="L50" s="79">
        <v>70.403239123683861</v>
      </c>
      <c r="M50" s="79">
        <v>8.7842190728259668E-3</v>
      </c>
      <c r="N50" s="79">
        <v>0.46491532223551024</v>
      </c>
      <c r="O50" s="79">
        <v>0</v>
      </c>
      <c r="P50" s="79">
        <v>1.1355715323099608E-3</v>
      </c>
      <c r="Q50" s="79">
        <v>0.45539214710942882</v>
      </c>
      <c r="R50" s="79">
        <v>0</v>
      </c>
      <c r="S50" s="79">
        <v>10.456745267410724</v>
      </c>
      <c r="T50" s="79">
        <v>0</v>
      </c>
      <c r="U50" s="79">
        <v>0</v>
      </c>
      <c r="V50" s="79">
        <v>5.1209389311476139</v>
      </c>
      <c r="W50" s="79">
        <v>3.3959646260562439</v>
      </c>
      <c r="X50" s="79">
        <v>7.0647296307243007E-2</v>
      </c>
      <c r="Y50" s="79">
        <v>2.749181741283961</v>
      </c>
      <c r="Z50" s="79">
        <v>0.13165630533890196</v>
      </c>
      <c r="AA50" s="79">
        <v>55.518129788406938</v>
      </c>
      <c r="AB50" s="79">
        <v>0</v>
      </c>
      <c r="AC50" s="79">
        <v>2.6950883182508711E-2</v>
      </c>
      <c r="AD50" s="79">
        <v>21.392686432232907</v>
      </c>
      <c r="AE50" s="79">
        <v>0.42529946438317773</v>
      </c>
      <c r="AF50" s="79">
        <v>11.899876813968461</v>
      </c>
      <c r="AG50" s="79">
        <v>4.1227929017220406</v>
      </c>
      <c r="AH50" s="79">
        <v>2.5848547098676171</v>
      </c>
      <c r="AI50" s="79">
        <v>0</v>
      </c>
      <c r="AJ50" s="79">
        <v>4.3281649177476102E-2</v>
      </c>
      <c r="AK50" s="79">
        <v>17.913720177497879</v>
      </c>
      <c r="AL50" s="79">
        <v>0</v>
      </c>
      <c r="AM50" s="79">
        <v>9.4395894473119508</v>
      </c>
      <c r="AN50" s="79">
        <v>0.81222636406280235</v>
      </c>
      <c r="AO50" s="79">
        <v>3.9066026645402054</v>
      </c>
      <c r="AP50" s="79">
        <v>920.37050929935333</v>
      </c>
      <c r="AQ50" s="79">
        <v>712.9547682831469</v>
      </c>
      <c r="AR50" s="79">
        <v>774.35341636262092</v>
      </c>
      <c r="AS50" s="79">
        <v>284.78037478046019</v>
      </c>
      <c r="AT50" s="79">
        <v>0.60231429524951574</v>
      </c>
      <c r="AU50" s="139">
        <v>9.4384481122368431</v>
      </c>
      <c r="AV50" s="79">
        <v>9.5716418450303564</v>
      </c>
      <c r="AW50" s="79">
        <v>39.805020364763983</v>
      </c>
      <c r="AX50" s="79">
        <v>1.2795185294773073E-2</v>
      </c>
      <c r="AY50" s="79">
        <v>16.607966667630535</v>
      </c>
      <c r="AZ50" s="79">
        <v>0.53270014262649135</v>
      </c>
      <c r="BA50" s="79">
        <v>4.5781693595849529E-3</v>
      </c>
      <c r="BB50" s="79">
        <v>2.9130920526322623</v>
      </c>
      <c r="BC50" s="79">
        <v>64.30857981543943</v>
      </c>
      <c r="BD50" s="79">
        <v>1.9028499701365058</v>
      </c>
      <c r="BE50" s="79">
        <v>0</v>
      </c>
      <c r="BF50" s="79">
        <v>0.60511167680085653</v>
      </c>
      <c r="BG50" s="79">
        <v>41.011736330871834</v>
      </c>
      <c r="BH50" s="79">
        <v>0.18786871323108925</v>
      </c>
      <c r="BI50" s="79">
        <v>4.7559080934194347</v>
      </c>
      <c r="BJ50" s="79">
        <v>1.1520297275184643</v>
      </c>
      <c r="BK50" s="79">
        <v>123.30748679081489</v>
      </c>
      <c r="BL50" s="79">
        <v>1.0925639493207078</v>
      </c>
      <c r="BM50" s="79">
        <v>1.5699678830923661E-2</v>
      </c>
      <c r="BN50" s="79">
        <v>0</v>
      </c>
      <c r="BO50" s="79">
        <v>0</v>
      </c>
      <c r="BP50" s="125">
        <v>3334.9127616909491</v>
      </c>
      <c r="BQ50" s="79">
        <v>0</v>
      </c>
      <c r="BR50" s="79">
        <v>0</v>
      </c>
      <c r="BS50" s="125">
        <v>0</v>
      </c>
      <c r="BT50" s="79">
        <v>19176.324191971416</v>
      </c>
      <c r="BU50" s="79">
        <v>0</v>
      </c>
      <c r="BV50" s="125">
        <v>19176.324191971416</v>
      </c>
      <c r="BW50" s="79">
        <v>15280.422121093749</v>
      </c>
      <c r="BX50" s="125">
        <v>34456.746313065167</v>
      </c>
      <c r="BY50" s="127">
        <v>37791.659074756113</v>
      </c>
      <c r="BZ50" s="103"/>
      <c r="CB50" s="84"/>
    </row>
    <row r="51" spans="1:80" ht="14.25" customHeight="1">
      <c r="A51" s="33" t="s">
        <v>484</v>
      </c>
      <c r="B51" s="22" t="s">
        <v>349</v>
      </c>
      <c r="C51" s="87" t="s">
        <v>149</v>
      </c>
      <c r="D51" s="79">
        <v>272.53692797441414</v>
      </c>
      <c r="E51" s="79">
        <v>3.7737716246626873</v>
      </c>
      <c r="F51" s="79">
        <v>9.2777069871734508</v>
      </c>
      <c r="G51" s="79">
        <v>674.07145929583623</v>
      </c>
      <c r="H51" s="79">
        <v>790.68288074162001</v>
      </c>
      <c r="I51" s="79">
        <v>1119.1528537976926</v>
      </c>
      <c r="J51" s="79">
        <v>80.98680114386606</v>
      </c>
      <c r="K51" s="79">
        <v>67.029591642653401</v>
      </c>
      <c r="L51" s="79">
        <v>84.359517467932619</v>
      </c>
      <c r="M51" s="79">
        <v>13.853704315621403</v>
      </c>
      <c r="N51" s="79">
        <v>23.26865542919094</v>
      </c>
      <c r="O51" s="79">
        <v>15.12689753063051</v>
      </c>
      <c r="P51" s="79">
        <v>58.31417054964561</v>
      </c>
      <c r="Q51" s="79">
        <v>383.20770578961202</v>
      </c>
      <c r="R51" s="79">
        <v>287.73697308211359</v>
      </c>
      <c r="S51" s="79">
        <v>991.04991179889362</v>
      </c>
      <c r="T51" s="79">
        <v>4.2065833863395934</v>
      </c>
      <c r="U51" s="79">
        <v>46.59194692334971</v>
      </c>
      <c r="V51" s="79">
        <v>40.052242718152428</v>
      </c>
      <c r="W51" s="79">
        <v>27.385118715080736</v>
      </c>
      <c r="X51" s="79">
        <v>0.87525505131061965</v>
      </c>
      <c r="Y51" s="79">
        <v>157.51903799554506</v>
      </c>
      <c r="Z51" s="79">
        <v>37.346304830854386</v>
      </c>
      <c r="AA51" s="79">
        <v>2150.623955737628</v>
      </c>
      <c r="AB51" s="79">
        <v>2.1391240701726857</v>
      </c>
      <c r="AC51" s="79">
        <v>128.25701545735174</v>
      </c>
      <c r="AD51" s="79">
        <v>3213.3240661592417</v>
      </c>
      <c r="AE51" s="79">
        <v>879.00492838039077</v>
      </c>
      <c r="AF51" s="79">
        <v>3874.6317371683817</v>
      </c>
      <c r="AG51" s="79">
        <v>2506.4925333337037</v>
      </c>
      <c r="AH51" s="79">
        <v>325.57465265340232</v>
      </c>
      <c r="AI51" s="79">
        <v>13.662611354401916</v>
      </c>
      <c r="AJ51" s="79">
        <v>18.570480566080292</v>
      </c>
      <c r="AK51" s="79">
        <v>190.21804353137256</v>
      </c>
      <c r="AL51" s="79">
        <v>29.447078618826055</v>
      </c>
      <c r="AM51" s="79">
        <v>1496.3583390327444</v>
      </c>
      <c r="AN51" s="79">
        <v>18.038581946905147</v>
      </c>
      <c r="AO51" s="79">
        <v>66.275557159050763</v>
      </c>
      <c r="AP51" s="79">
        <v>297.09530681646095</v>
      </c>
      <c r="AQ51" s="79">
        <v>175.11078017706998</v>
      </c>
      <c r="AR51" s="79">
        <v>3572.9627449983027</v>
      </c>
      <c r="AS51" s="79">
        <v>360.62795754894216</v>
      </c>
      <c r="AT51" s="79">
        <v>0.18543328749000285</v>
      </c>
      <c r="AU51" s="139">
        <v>8540.1950853235394</v>
      </c>
      <c r="AV51" s="79">
        <v>58.921416983232696</v>
      </c>
      <c r="AW51" s="79">
        <v>73.153702741897774</v>
      </c>
      <c r="AX51" s="79">
        <v>1.7718251714065576</v>
      </c>
      <c r="AY51" s="79">
        <v>30.777096293022446</v>
      </c>
      <c r="AZ51" s="79">
        <v>87.252664493545538</v>
      </c>
      <c r="BA51" s="79">
        <v>43.840228857989388</v>
      </c>
      <c r="BB51" s="79">
        <v>2.6202730439421167</v>
      </c>
      <c r="BC51" s="79">
        <v>145.4696734007606</v>
      </c>
      <c r="BD51" s="79">
        <v>137.91286610274682</v>
      </c>
      <c r="BE51" s="79">
        <v>742.41113537922558</v>
      </c>
      <c r="BF51" s="79">
        <v>294.81067328853106</v>
      </c>
      <c r="BG51" s="79">
        <v>259.99454090311639</v>
      </c>
      <c r="BH51" s="79">
        <v>7.6429361553748745</v>
      </c>
      <c r="BI51" s="79">
        <v>48.759558353490377</v>
      </c>
      <c r="BJ51" s="79">
        <v>69.119416463124125</v>
      </c>
      <c r="BK51" s="79">
        <v>366.18328292255467</v>
      </c>
      <c r="BL51" s="79">
        <v>279.25408433804586</v>
      </c>
      <c r="BM51" s="79">
        <v>686.83443317767956</v>
      </c>
      <c r="BN51" s="79">
        <v>35.269156374751425</v>
      </c>
      <c r="BO51" s="79">
        <v>0</v>
      </c>
      <c r="BP51" s="125">
        <v>36419.200996558073</v>
      </c>
      <c r="BQ51" s="79">
        <v>10471.650170466879</v>
      </c>
      <c r="BR51" s="79">
        <v>109.37415625837313</v>
      </c>
      <c r="BS51" s="125">
        <v>10581.024326725252</v>
      </c>
      <c r="BT51" s="79">
        <v>0</v>
      </c>
      <c r="BU51" s="79">
        <v>0</v>
      </c>
      <c r="BV51" s="125">
        <v>0</v>
      </c>
      <c r="BW51" s="79">
        <v>9593.3026372549029</v>
      </c>
      <c r="BX51" s="125">
        <v>20174.326963980155</v>
      </c>
      <c r="BY51" s="127">
        <v>56593.527960538224</v>
      </c>
      <c r="BZ51" s="103"/>
      <c r="CB51" s="84"/>
    </row>
    <row r="52" spans="1:80" ht="14.25" customHeight="1">
      <c r="A52" s="33" t="s">
        <v>485</v>
      </c>
      <c r="B52" s="22" t="s">
        <v>381</v>
      </c>
      <c r="C52" s="87" t="s">
        <v>150</v>
      </c>
      <c r="D52" s="79">
        <v>0</v>
      </c>
      <c r="E52" s="79">
        <v>0.658014381703377</v>
      </c>
      <c r="F52" s="79">
        <v>0</v>
      </c>
      <c r="G52" s="79">
        <v>126.44902772630553</v>
      </c>
      <c r="H52" s="79">
        <v>4.410611781369675</v>
      </c>
      <c r="I52" s="79">
        <v>352.47205001608819</v>
      </c>
      <c r="J52" s="79">
        <v>4.5066092589629396E-2</v>
      </c>
      <c r="K52" s="79">
        <v>10.225473338340796</v>
      </c>
      <c r="L52" s="79">
        <v>0.62964350987784412</v>
      </c>
      <c r="M52" s="79">
        <v>0.25675800271112614</v>
      </c>
      <c r="N52" s="79">
        <v>0.35610537901908129</v>
      </c>
      <c r="O52" s="79">
        <v>1.1668135881764699</v>
      </c>
      <c r="P52" s="79">
        <v>3.4323518444107437</v>
      </c>
      <c r="Q52" s="79">
        <v>11.539013038668768</v>
      </c>
      <c r="R52" s="79">
        <v>0.10997017722682766</v>
      </c>
      <c r="S52" s="79">
        <v>562.27631735149566</v>
      </c>
      <c r="T52" s="79">
        <v>0.26663843092528683</v>
      </c>
      <c r="U52" s="79">
        <v>16.124118378051232</v>
      </c>
      <c r="V52" s="79">
        <v>0</v>
      </c>
      <c r="W52" s="79">
        <v>0</v>
      </c>
      <c r="X52" s="79">
        <v>0</v>
      </c>
      <c r="Y52" s="79">
        <v>9.4844052402080319</v>
      </c>
      <c r="Z52" s="79">
        <v>0.38272429162892013</v>
      </c>
      <c r="AA52" s="79">
        <v>71.861739551914269</v>
      </c>
      <c r="AB52" s="79">
        <v>0</v>
      </c>
      <c r="AC52" s="79">
        <v>2.7934407377699548</v>
      </c>
      <c r="AD52" s="79">
        <v>890.20580380466208</v>
      </c>
      <c r="AE52" s="79">
        <v>66.199206684677364</v>
      </c>
      <c r="AF52" s="79">
        <v>742.64540456113184</v>
      </c>
      <c r="AG52" s="79">
        <v>88.309500132623867</v>
      </c>
      <c r="AH52" s="79">
        <v>14.904548885694838</v>
      </c>
      <c r="AI52" s="79">
        <v>0.26795709794695416</v>
      </c>
      <c r="AJ52" s="79">
        <v>1.0217489302058982</v>
      </c>
      <c r="AK52" s="79">
        <v>238.24347179167259</v>
      </c>
      <c r="AL52" s="79">
        <v>2.6692887759547732</v>
      </c>
      <c r="AM52" s="79">
        <v>32.266133205975244</v>
      </c>
      <c r="AN52" s="79">
        <v>1.0839470082410114</v>
      </c>
      <c r="AO52" s="79">
        <v>7.2573135675485743</v>
      </c>
      <c r="AP52" s="79">
        <v>43.207402126271312</v>
      </c>
      <c r="AQ52" s="79">
        <v>10.113864968938064</v>
      </c>
      <c r="AR52" s="79">
        <v>1132.3114518945094</v>
      </c>
      <c r="AS52" s="79">
        <v>903.56037890797347</v>
      </c>
      <c r="AT52" s="79">
        <v>1.9110437522825805</v>
      </c>
      <c r="AU52" s="139">
        <v>2241.4486819179629</v>
      </c>
      <c r="AV52" s="79">
        <v>7.9876042935690492</v>
      </c>
      <c r="AW52" s="79">
        <v>23.850418864463286</v>
      </c>
      <c r="AX52" s="79">
        <v>2.013902301596399E-3</v>
      </c>
      <c r="AY52" s="79">
        <v>2.6096695228263744</v>
      </c>
      <c r="AZ52" s="79">
        <v>3.0366043462163326</v>
      </c>
      <c r="BA52" s="79">
        <v>7.5427532729255384E-2</v>
      </c>
      <c r="BB52" s="79">
        <v>0</v>
      </c>
      <c r="BC52" s="79">
        <v>37.570936818309022</v>
      </c>
      <c r="BD52" s="79">
        <v>52.950042438670309</v>
      </c>
      <c r="BE52" s="79">
        <v>5.2672581965005847</v>
      </c>
      <c r="BF52" s="79">
        <v>1.2110946283436934</v>
      </c>
      <c r="BG52" s="79">
        <v>179.04282757940908</v>
      </c>
      <c r="BH52" s="79">
        <v>0.81721732498219546</v>
      </c>
      <c r="BI52" s="79">
        <v>21.60124315784293</v>
      </c>
      <c r="BJ52" s="79">
        <v>4.841072516321999</v>
      </c>
      <c r="BK52" s="79">
        <v>158.22112883911197</v>
      </c>
      <c r="BL52" s="79">
        <v>0.62902281238675428</v>
      </c>
      <c r="BM52" s="79">
        <v>72.12239490752215</v>
      </c>
      <c r="BN52" s="79">
        <v>0</v>
      </c>
      <c r="BO52" s="79">
        <v>0</v>
      </c>
      <c r="BP52" s="125">
        <v>8164.4034085542598</v>
      </c>
      <c r="BQ52" s="79">
        <v>7815.32763024204</v>
      </c>
      <c r="BR52" s="79">
        <v>0</v>
      </c>
      <c r="BS52" s="125">
        <v>7815.32763024204</v>
      </c>
      <c r="BT52" s="79">
        <v>0</v>
      </c>
      <c r="BU52" s="79">
        <v>0</v>
      </c>
      <c r="BV52" s="125">
        <v>0</v>
      </c>
      <c r="BW52" s="79">
        <v>921.7274629069592</v>
      </c>
      <c r="BX52" s="125">
        <v>8737.0550931489997</v>
      </c>
      <c r="BY52" s="127">
        <v>16901.458501703259</v>
      </c>
      <c r="BZ52" s="103"/>
      <c r="CB52" s="84"/>
    </row>
    <row r="53" spans="1:80" ht="14.25" customHeight="1">
      <c r="A53" s="33" t="s">
        <v>486</v>
      </c>
      <c r="B53" s="22" t="s">
        <v>350</v>
      </c>
      <c r="C53" s="87" t="s">
        <v>151</v>
      </c>
      <c r="D53" s="79">
        <v>0</v>
      </c>
      <c r="E53" s="79">
        <v>0.14910709935736652</v>
      </c>
      <c r="F53" s="79">
        <v>0</v>
      </c>
      <c r="G53" s="79">
        <v>28.654458001489751</v>
      </c>
      <c r="H53" s="79">
        <v>0.99948601478023291</v>
      </c>
      <c r="I53" s="79">
        <v>79.873264376928191</v>
      </c>
      <c r="J53" s="79">
        <v>1.0208277154642056E-2</v>
      </c>
      <c r="K53" s="79">
        <v>2.317185832913748</v>
      </c>
      <c r="L53" s="79">
        <v>0.14268263698535363</v>
      </c>
      <c r="M53" s="79">
        <v>5.8188464523092426E-2</v>
      </c>
      <c r="N53" s="79">
        <v>8.0696979922944514E-2</v>
      </c>
      <c r="O53" s="79">
        <v>0.26440502544679184</v>
      </c>
      <c r="P53" s="79">
        <v>0.77779972756108895</v>
      </c>
      <c r="Q53" s="79">
        <v>2.6148397351449195</v>
      </c>
      <c r="R53" s="79">
        <v>2.4923730376496395E-2</v>
      </c>
      <c r="S53" s="79">
        <v>127.41674578928738</v>
      </c>
      <c r="T53" s="79">
        <v>6.0426181138507708E-2</v>
      </c>
      <c r="U53" s="79">
        <v>3.6538671088191292</v>
      </c>
      <c r="V53" s="79">
        <v>0</v>
      </c>
      <c r="W53" s="79">
        <v>0</v>
      </c>
      <c r="X53" s="79">
        <v>0</v>
      </c>
      <c r="Y53" s="79">
        <v>2.1492503142657249</v>
      </c>
      <c r="Z53" s="79">
        <v>8.6729363850833338E-2</v>
      </c>
      <c r="AA53" s="79">
        <v>16.284501814061791</v>
      </c>
      <c r="AB53" s="79">
        <v>0</v>
      </c>
      <c r="AC53" s="79">
        <v>0.63301624539401469</v>
      </c>
      <c r="AD53" s="79">
        <v>201.71375085118541</v>
      </c>
      <c r="AE53" s="79">
        <v>15.00132423571927</v>
      </c>
      <c r="AF53" s="79">
        <v>168.28882886809313</v>
      </c>
      <c r="AG53" s="79">
        <v>20.011704016176719</v>
      </c>
      <c r="AH53" s="79">
        <v>3.3774972502166798</v>
      </c>
      <c r="AI53" s="79">
        <v>6.0723438347313773E-2</v>
      </c>
      <c r="AJ53" s="79">
        <v>0.23153611936625626</v>
      </c>
      <c r="AK53" s="79">
        <v>53.988057059428002</v>
      </c>
      <c r="AL53" s="79">
        <v>0.60488713879159661</v>
      </c>
      <c r="AM53" s="79">
        <v>7.3117869401602471</v>
      </c>
      <c r="AN53" s="79">
        <v>0.24562811390298112</v>
      </c>
      <c r="AO53" s="79">
        <v>1.6445678626298998</v>
      </c>
      <c r="AP53" s="79">
        <v>9.7911756968280201</v>
      </c>
      <c r="AQ53" s="79">
        <v>2.291887527159886</v>
      </c>
      <c r="AR53" s="79">
        <v>198.6678306112473</v>
      </c>
      <c r="AS53" s="79">
        <v>204.75470211564496</v>
      </c>
      <c r="AT53" s="79">
        <v>0.43263783668780642</v>
      </c>
      <c r="AU53" s="139">
        <v>507.93191229229308</v>
      </c>
      <c r="AV53" s="79">
        <v>1.8100611924528214</v>
      </c>
      <c r="AW53" s="79">
        <v>5.4047105461211329</v>
      </c>
      <c r="AX53" s="79">
        <v>4.5450923674616474E-4</v>
      </c>
      <c r="AY53" s="79">
        <v>0.59137073854101962</v>
      </c>
      <c r="AZ53" s="79">
        <v>0.68811774488258626</v>
      </c>
      <c r="BA53" s="79">
        <v>1.7096188284562767E-2</v>
      </c>
      <c r="BB53" s="79">
        <v>0</v>
      </c>
      <c r="BC53" s="79">
        <v>8.5139060768153936</v>
      </c>
      <c r="BD53" s="79">
        <v>11.998947378252883</v>
      </c>
      <c r="BE53" s="79">
        <v>0</v>
      </c>
      <c r="BF53" s="79">
        <v>0.27395529479190123</v>
      </c>
      <c r="BG53" s="79">
        <v>40.237337415905024</v>
      </c>
      <c r="BH53" s="79">
        <v>0.18433557854437019</v>
      </c>
      <c r="BI53" s="79">
        <v>4.8936944748917366</v>
      </c>
      <c r="BJ53" s="79">
        <v>0.94570561385467211</v>
      </c>
      <c r="BK53" s="79">
        <v>35.854296060441072</v>
      </c>
      <c r="BL53" s="79">
        <v>0.14254129753924749</v>
      </c>
      <c r="BM53" s="79">
        <v>16.34356234958625</v>
      </c>
      <c r="BN53" s="79">
        <v>0</v>
      </c>
      <c r="BO53" s="79">
        <v>0</v>
      </c>
      <c r="BP53" s="125">
        <v>1790.5023131534222</v>
      </c>
      <c r="BQ53" s="79">
        <v>0</v>
      </c>
      <c r="BR53" s="79">
        <v>0</v>
      </c>
      <c r="BS53" s="125">
        <v>0</v>
      </c>
      <c r="BT53" s="79">
        <v>0</v>
      </c>
      <c r="BU53" s="79">
        <v>0</v>
      </c>
      <c r="BV53" s="125">
        <v>0</v>
      </c>
      <c r="BW53" s="79">
        <v>0</v>
      </c>
      <c r="BX53" s="125">
        <v>0</v>
      </c>
      <c r="BY53" s="127">
        <v>1790.5023131534222</v>
      </c>
      <c r="BZ53" s="103"/>
      <c r="CB53" s="84"/>
    </row>
    <row r="54" spans="1:80" s="24" customFormat="1" ht="14.25" customHeight="1">
      <c r="A54" s="33" t="s">
        <v>487</v>
      </c>
      <c r="B54" s="22" t="s">
        <v>66</v>
      </c>
      <c r="C54" s="87" t="s">
        <v>65</v>
      </c>
      <c r="D54" s="139">
        <v>0</v>
      </c>
      <c r="E54" s="139">
        <v>24.487644837862963</v>
      </c>
      <c r="F54" s="139">
        <v>1.3593953906151643</v>
      </c>
      <c r="G54" s="139">
        <v>67.122838168990711</v>
      </c>
      <c r="H54" s="139">
        <v>10.326758627226999</v>
      </c>
      <c r="I54" s="139">
        <v>1902.3581151550352</v>
      </c>
      <c r="J54" s="139">
        <v>0.13321496578959879</v>
      </c>
      <c r="K54" s="139">
        <v>209.60201129375042</v>
      </c>
      <c r="L54" s="139">
        <v>6.9942853830760825</v>
      </c>
      <c r="M54" s="139">
        <v>9.7881146129268751E-2</v>
      </c>
      <c r="N54" s="139">
        <v>0.8721927138413651</v>
      </c>
      <c r="O54" s="139">
        <v>16.221325370734277</v>
      </c>
      <c r="P54" s="139">
        <v>6.4415154801859185</v>
      </c>
      <c r="Q54" s="139">
        <v>13.557966665162933</v>
      </c>
      <c r="R54" s="139">
        <v>0.3951382819290849</v>
      </c>
      <c r="S54" s="139">
        <v>419.95419063497292</v>
      </c>
      <c r="T54" s="139">
        <v>74.767313809235617</v>
      </c>
      <c r="U54" s="139">
        <v>108.37100507764065</v>
      </c>
      <c r="V54" s="139">
        <v>277.84756838915882</v>
      </c>
      <c r="W54" s="139">
        <v>184.25530873367907</v>
      </c>
      <c r="X54" s="139">
        <v>3.8333147955095899</v>
      </c>
      <c r="Y54" s="139">
        <v>77.193681345238204</v>
      </c>
      <c r="Z54" s="139">
        <v>3.5173438253956526</v>
      </c>
      <c r="AA54" s="139">
        <v>290.82006040475159</v>
      </c>
      <c r="AB54" s="139">
        <v>0</v>
      </c>
      <c r="AC54" s="139">
        <v>11.501514877925713</v>
      </c>
      <c r="AD54" s="139">
        <v>1036.9967424435672</v>
      </c>
      <c r="AE54" s="139">
        <v>105.11434493351399</v>
      </c>
      <c r="AF54" s="139">
        <v>733.01000973101839</v>
      </c>
      <c r="AG54" s="139">
        <v>567.3342686116863</v>
      </c>
      <c r="AH54" s="139">
        <v>186.64935359947279</v>
      </c>
      <c r="AI54" s="139">
        <v>1.6876883669731668E-2</v>
      </c>
      <c r="AJ54" s="139">
        <v>5.9532854061976241</v>
      </c>
      <c r="AK54" s="139">
        <v>233.1214807023326</v>
      </c>
      <c r="AL54" s="139">
        <v>32.055463230163092</v>
      </c>
      <c r="AM54" s="139">
        <v>256.35649952583185</v>
      </c>
      <c r="AN54" s="139">
        <v>15.736986389943185</v>
      </c>
      <c r="AO54" s="139">
        <v>29.071347908390095</v>
      </c>
      <c r="AP54" s="139">
        <v>842.86681987948862</v>
      </c>
      <c r="AQ54" s="139">
        <v>87.424102899611</v>
      </c>
      <c r="AR54" s="139">
        <v>1477.1728674143533</v>
      </c>
      <c r="AS54" s="139">
        <v>435.68022023072376</v>
      </c>
      <c r="AT54" s="139">
        <v>0.92146690229946104</v>
      </c>
      <c r="AU54" s="139">
        <v>1832.5679541942288</v>
      </c>
      <c r="AV54" s="139">
        <v>93.023656308390457</v>
      </c>
      <c r="AW54" s="139">
        <v>187.1186728582725</v>
      </c>
      <c r="AX54" s="139">
        <v>35.207134500362507</v>
      </c>
      <c r="AY54" s="139">
        <v>266.11871359076514</v>
      </c>
      <c r="AZ54" s="139">
        <v>59.519696309320473</v>
      </c>
      <c r="BA54" s="139">
        <v>3.0799007956435482</v>
      </c>
      <c r="BB54" s="139">
        <v>7.4036126867289695</v>
      </c>
      <c r="BC54" s="139">
        <v>490.49469386353059</v>
      </c>
      <c r="BD54" s="139">
        <v>110.55340646220802</v>
      </c>
      <c r="BE54" s="139">
        <v>817.56816621548501</v>
      </c>
      <c r="BF54" s="139">
        <v>44.603802878067043</v>
      </c>
      <c r="BG54" s="139">
        <v>36.593759634177992</v>
      </c>
      <c r="BH54" s="139">
        <v>4.0961425954161852</v>
      </c>
      <c r="BI54" s="139">
        <v>63.257935769737301</v>
      </c>
      <c r="BJ54" s="139">
        <v>11.903579209213298</v>
      </c>
      <c r="BK54" s="139">
        <v>101.09927983361372</v>
      </c>
      <c r="BL54" s="139">
        <v>7.4625077001212361</v>
      </c>
      <c r="BM54" s="139">
        <v>683.13068793955597</v>
      </c>
      <c r="BN54" s="139">
        <v>0</v>
      </c>
      <c r="BO54" s="139">
        <v>0</v>
      </c>
      <c r="BP54" s="125">
        <v>14612.317025410939</v>
      </c>
      <c r="BQ54" s="139">
        <v>110335.87854708153</v>
      </c>
      <c r="BR54" s="139">
        <v>321.75414823859546</v>
      </c>
      <c r="BS54" s="125">
        <v>110657.63269532014</v>
      </c>
      <c r="BT54" s="139">
        <v>0</v>
      </c>
      <c r="BU54" s="139">
        <v>0</v>
      </c>
      <c r="BV54" s="125">
        <v>0</v>
      </c>
      <c r="BW54" s="139">
        <v>0</v>
      </c>
      <c r="BX54" s="125">
        <v>110657.63269532014</v>
      </c>
      <c r="BY54" s="127">
        <v>125269.94972073108</v>
      </c>
      <c r="BZ54" s="78"/>
      <c r="CA54" s="77"/>
      <c r="CB54" s="128"/>
    </row>
    <row r="55" spans="1:80" ht="14.25" customHeight="1">
      <c r="A55" s="33" t="s">
        <v>488</v>
      </c>
      <c r="B55" s="22" t="s">
        <v>382</v>
      </c>
      <c r="C55" s="87" t="s">
        <v>152</v>
      </c>
      <c r="D55" s="79">
        <v>0</v>
      </c>
      <c r="E55" s="79">
        <v>6.8305293595046237</v>
      </c>
      <c r="F55" s="79">
        <v>8.4408964148792336</v>
      </c>
      <c r="G55" s="79">
        <v>43.807872824874345</v>
      </c>
      <c r="H55" s="79">
        <v>13.054199503724517</v>
      </c>
      <c r="I55" s="79">
        <v>384.21970080702226</v>
      </c>
      <c r="J55" s="79">
        <v>9.4141350710301077E-3</v>
      </c>
      <c r="K55" s="79">
        <v>29.940941222147636</v>
      </c>
      <c r="L55" s="79">
        <v>1.0569875013296306</v>
      </c>
      <c r="M55" s="79">
        <v>4.0389507104196358</v>
      </c>
      <c r="N55" s="79">
        <v>0.42176593896184894</v>
      </c>
      <c r="O55" s="79">
        <v>28.841793985113885</v>
      </c>
      <c r="P55" s="79">
        <v>0.28446616427832433</v>
      </c>
      <c r="Q55" s="79">
        <v>5.5694203984519079</v>
      </c>
      <c r="R55" s="79">
        <v>7.6478649436537607E-2</v>
      </c>
      <c r="S55" s="79">
        <v>346.12008974384707</v>
      </c>
      <c r="T55" s="79">
        <v>0</v>
      </c>
      <c r="U55" s="79">
        <v>34.080327604122303</v>
      </c>
      <c r="V55" s="79">
        <v>0</v>
      </c>
      <c r="W55" s="79">
        <v>0</v>
      </c>
      <c r="X55" s="79">
        <v>0</v>
      </c>
      <c r="Y55" s="79">
        <v>12.412827721265945</v>
      </c>
      <c r="Z55" s="79">
        <v>4.4124810292947485</v>
      </c>
      <c r="AA55" s="79">
        <v>805.73870120724007</v>
      </c>
      <c r="AB55" s="79">
        <v>0</v>
      </c>
      <c r="AC55" s="79">
        <v>2.7486075017580536</v>
      </c>
      <c r="AD55" s="79">
        <v>1983.1670637373552</v>
      </c>
      <c r="AE55" s="79">
        <v>335.26653574972312</v>
      </c>
      <c r="AF55" s="79">
        <v>1013.5949486811178</v>
      </c>
      <c r="AG55" s="79">
        <v>2105.6286826461655</v>
      </c>
      <c r="AH55" s="79">
        <v>2015.2680557679412</v>
      </c>
      <c r="AI55" s="79">
        <v>7.9089185851258875E-2</v>
      </c>
      <c r="AJ55" s="79">
        <v>4.4490823385235254</v>
      </c>
      <c r="AK55" s="79">
        <v>421.56603002982047</v>
      </c>
      <c r="AL55" s="79">
        <v>13.613567544807829</v>
      </c>
      <c r="AM55" s="79">
        <v>96.729291906260755</v>
      </c>
      <c r="AN55" s="79">
        <v>9.2714628387772802</v>
      </c>
      <c r="AO55" s="79">
        <v>80.471169635292156</v>
      </c>
      <c r="AP55" s="79">
        <v>570.37624965380189</v>
      </c>
      <c r="AQ55" s="79">
        <v>21.43401750510046</v>
      </c>
      <c r="AR55" s="79">
        <v>924.63881194743556</v>
      </c>
      <c r="AS55" s="79">
        <v>191.89077281429167</v>
      </c>
      <c r="AT55" s="79">
        <v>0.40584861753060147</v>
      </c>
      <c r="AU55" s="139">
        <v>28.675142789550208</v>
      </c>
      <c r="AV55" s="79">
        <v>88.066541965563857</v>
      </c>
      <c r="AW55" s="79">
        <v>740.14768761769028</v>
      </c>
      <c r="AX55" s="79">
        <v>8.6116654009200336E-2</v>
      </c>
      <c r="AY55" s="79">
        <v>111.80112144093144</v>
      </c>
      <c r="AZ55" s="79">
        <v>2.8974617766595565</v>
      </c>
      <c r="BA55" s="79">
        <v>1.8500448720383791</v>
      </c>
      <c r="BB55" s="79">
        <v>0</v>
      </c>
      <c r="BC55" s="79">
        <v>377.50012238386171</v>
      </c>
      <c r="BD55" s="79">
        <v>22.014800991354583</v>
      </c>
      <c r="BE55" s="79">
        <v>0</v>
      </c>
      <c r="BF55" s="79">
        <v>3.7257362409234059E-2</v>
      </c>
      <c r="BG55" s="79">
        <v>3.8193534596644043</v>
      </c>
      <c r="BH55" s="79">
        <v>1.7488407945442541E-2</v>
      </c>
      <c r="BI55" s="79">
        <v>61.554080989652448</v>
      </c>
      <c r="BJ55" s="79">
        <v>10.907327364634282</v>
      </c>
      <c r="BK55" s="79">
        <v>299.58350171378208</v>
      </c>
      <c r="BL55" s="79">
        <v>3.351279240866897</v>
      </c>
      <c r="BM55" s="79">
        <v>2.1157027475091499</v>
      </c>
      <c r="BN55" s="79">
        <v>0</v>
      </c>
      <c r="BO55" s="79">
        <v>0</v>
      </c>
      <c r="BP55" s="125">
        <v>13274.38216480066</v>
      </c>
      <c r="BQ55" s="79">
        <v>125.90426897015111</v>
      </c>
      <c r="BR55" s="79">
        <v>0</v>
      </c>
      <c r="BS55" s="125">
        <v>125.90426897015111</v>
      </c>
      <c r="BT55" s="79">
        <v>0</v>
      </c>
      <c r="BU55" s="79">
        <v>0</v>
      </c>
      <c r="BV55" s="125">
        <v>0</v>
      </c>
      <c r="BW55" s="79">
        <v>37321.271198528841</v>
      </c>
      <c r="BX55" s="125">
        <v>37447.175467498993</v>
      </c>
      <c r="BY55" s="127">
        <v>50721.557632299649</v>
      </c>
      <c r="BZ55" s="103"/>
      <c r="CB55" s="84"/>
    </row>
    <row r="56" spans="1:80" ht="14.25" customHeight="1">
      <c r="A56" s="33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142.95686841743822</v>
      </c>
      <c r="H56" s="79">
        <v>17.903587245750767</v>
      </c>
      <c r="I56" s="79">
        <v>480.85888428654158</v>
      </c>
      <c r="J56" s="79">
        <v>2.2246392483411353E-2</v>
      </c>
      <c r="K56" s="79">
        <v>12.733643994816038</v>
      </c>
      <c r="L56" s="79">
        <v>23.195760045501554</v>
      </c>
      <c r="M56" s="79">
        <v>0</v>
      </c>
      <c r="N56" s="79">
        <v>1.5475284642431473E-2</v>
      </c>
      <c r="O56" s="79">
        <v>2.9060374903415007E-3</v>
      </c>
      <c r="P56" s="79">
        <v>1.198500528154524</v>
      </c>
      <c r="Q56" s="79">
        <v>8.1455357710422849</v>
      </c>
      <c r="R56" s="79">
        <v>0</v>
      </c>
      <c r="S56" s="79">
        <v>73.269370024564822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41.110643503579595</v>
      </c>
      <c r="Z56" s="79">
        <v>1.3753879326872707</v>
      </c>
      <c r="AA56" s="79">
        <v>0</v>
      </c>
      <c r="AB56" s="79">
        <v>0</v>
      </c>
      <c r="AC56" s="79">
        <v>0.82288729127428151</v>
      </c>
      <c r="AD56" s="79">
        <v>17668.957130860348</v>
      </c>
      <c r="AE56" s="79">
        <v>103.16347992538881</v>
      </c>
      <c r="AF56" s="79">
        <v>481.81949005259958</v>
      </c>
      <c r="AG56" s="79">
        <v>19.060048271517651</v>
      </c>
      <c r="AH56" s="79">
        <v>46.61762018416762</v>
      </c>
      <c r="AI56" s="79">
        <v>0</v>
      </c>
      <c r="AJ56" s="79">
        <v>23.488066264295764</v>
      </c>
      <c r="AK56" s="79">
        <v>261.2528192458895</v>
      </c>
      <c r="AL56" s="79">
        <v>0</v>
      </c>
      <c r="AM56" s="79">
        <v>11.436823500997606</v>
      </c>
      <c r="AN56" s="79">
        <v>5.7794295350812472</v>
      </c>
      <c r="AO56" s="79">
        <v>113.01299846090194</v>
      </c>
      <c r="AP56" s="79">
        <v>242.81576270089698</v>
      </c>
      <c r="AQ56" s="79">
        <v>13.80280451594423</v>
      </c>
      <c r="AR56" s="79">
        <v>4876.5012603122523</v>
      </c>
      <c r="AS56" s="79">
        <v>1013.0417785898187</v>
      </c>
      <c r="AT56" s="79">
        <v>2.0575897527820475</v>
      </c>
      <c r="AU56" s="139">
        <v>40.721003201682478</v>
      </c>
      <c r="AV56" s="79">
        <v>115.86793399438208</v>
      </c>
      <c r="AW56" s="79">
        <v>3203.8654060274698</v>
      </c>
      <c r="AX56" s="79">
        <v>0.13267891012562844</v>
      </c>
      <c r="AY56" s="79">
        <v>172.69157653617401</v>
      </c>
      <c r="AZ56" s="79">
        <v>19.393416880851063</v>
      </c>
      <c r="BA56" s="79">
        <v>0.18186062854812671</v>
      </c>
      <c r="BB56" s="79">
        <v>0</v>
      </c>
      <c r="BC56" s="79">
        <v>743.68216623211595</v>
      </c>
      <c r="BD56" s="79">
        <v>42.701694767519491</v>
      </c>
      <c r="BE56" s="79">
        <v>0</v>
      </c>
      <c r="BF56" s="79">
        <v>0.18663435341124363</v>
      </c>
      <c r="BG56" s="79">
        <v>19.896059556930052</v>
      </c>
      <c r="BH56" s="79">
        <v>9.1116018463094611E-2</v>
      </c>
      <c r="BI56" s="79">
        <v>200.78856804618334</v>
      </c>
      <c r="BJ56" s="79">
        <v>48.23203386442119</v>
      </c>
      <c r="BK56" s="79">
        <v>746.79292063160699</v>
      </c>
      <c r="BL56" s="79">
        <v>3.7899678103807237</v>
      </c>
      <c r="BM56" s="79">
        <v>0</v>
      </c>
      <c r="BN56" s="79">
        <v>0</v>
      </c>
      <c r="BO56" s="79">
        <v>0</v>
      </c>
      <c r="BP56" s="125">
        <v>31045.433836389111</v>
      </c>
      <c r="BQ56" s="79">
        <v>1279.6124931203628</v>
      </c>
      <c r="BR56" s="79">
        <v>2722.4018729846507</v>
      </c>
      <c r="BS56" s="125">
        <v>4002.0143661050133</v>
      </c>
      <c r="BT56" s="79">
        <v>35.810048341276541</v>
      </c>
      <c r="BU56" s="79">
        <v>0</v>
      </c>
      <c r="BV56" s="125">
        <v>35.810048341276541</v>
      </c>
      <c r="BW56" s="79">
        <v>5755.3692991796879</v>
      </c>
      <c r="BX56" s="125">
        <v>9793.1937136259785</v>
      </c>
      <c r="BY56" s="127">
        <v>40838.627550015088</v>
      </c>
      <c r="BZ56" s="103"/>
      <c r="CB56" s="84"/>
    </row>
    <row r="57" spans="1:80" ht="14.25" customHeight="1">
      <c r="A57" s="33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16.329117823149048</v>
      </c>
      <c r="H57" s="79">
        <v>5.544397298243187E-4</v>
      </c>
      <c r="I57" s="79">
        <v>0.21460329547597778</v>
      </c>
      <c r="J57" s="79">
        <v>0.1065423181274768</v>
      </c>
      <c r="K57" s="79">
        <v>2.6548925855309066E-4</v>
      </c>
      <c r="L57" s="79">
        <v>1.6404123687162207E-3</v>
      </c>
      <c r="M57" s="79">
        <v>0</v>
      </c>
      <c r="N57" s="79">
        <v>1.6629313431060351E-5</v>
      </c>
      <c r="O57" s="79">
        <v>0</v>
      </c>
      <c r="P57" s="79">
        <v>2.5394604143491586E-5</v>
      </c>
      <c r="Q57" s="79">
        <v>4.4434276806208386E-2</v>
      </c>
      <c r="R57" s="79">
        <v>0</v>
      </c>
      <c r="S57" s="79">
        <v>1.6912151950986238E-2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2.4547681560323133E-4</v>
      </c>
      <c r="Z57" s="79">
        <v>1.4739103760272325E-3</v>
      </c>
      <c r="AA57" s="79">
        <v>101.16456851536661</v>
      </c>
      <c r="AB57" s="79">
        <v>0</v>
      </c>
      <c r="AC57" s="79">
        <v>4.4695811142739922E-4</v>
      </c>
      <c r="AD57" s="79">
        <v>355.39019283553375</v>
      </c>
      <c r="AE57" s="79">
        <v>36.690166551750629</v>
      </c>
      <c r="AF57" s="79">
        <v>112.68575421737314</v>
      </c>
      <c r="AG57" s="79">
        <v>36.11442995507619</v>
      </c>
      <c r="AH57" s="79">
        <v>2.7130279626075105E-2</v>
      </c>
      <c r="AI57" s="79">
        <v>0</v>
      </c>
      <c r="AJ57" s="79">
        <v>1.1599999189611684E-2</v>
      </c>
      <c r="AK57" s="79">
        <v>0.16614627307750002</v>
      </c>
      <c r="AL57" s="79">
        <v>0</v>
      </c>
      <c r="AM57" s="79">
        <v>7.3412911395611541E-3</v>
      </c>
      <c r="AN57" s="79">
        <v>4.9211648214023155E-3</v>
      </c>
      <c r="AO57" s="79">
        <v>8.7966618484198982</v>
      </c>
      <c r="AP57" s="79">
        <v>0.34239507093012761</v>
      </c>
      <c r="AQ57" s="79">
        <v>5.4288154504089609E-2</v>
      </c>
      <c r="AR57" s="79">
        <v>3.7572862601766386</v>
      </c>
      <c r="AS57" s="79">
        <v>0.99419421133775521</v>
      </c>
      <c r="AT57" s="79">
        <v>2.1026019530834858E-3</v>
      </c>
      <c r="AU57" s="139">
        <v>2.1033816291008877E-2</v>
      </c>
      <c r="AV57" s="79">
        <v>8.6866142798853865</v>
      </c>
      <c r="AW57" s="79">
        <v>9.0695724853990836</v>
      </c>
      <c r="AX57" s="79">
        <v>270.69772127143858</v>
      </c>
      <c r="AY57" s="79">
        <v>8.5285152070100914</v>
      </c>
      <c r="AZ57" s="79">
        <v>1.781013765745622E-3</v>
      </c>
      <c r="BA57" s="79">
        <v>8.9150089294557095E-6</v>
      </c>
      <c r="BB57" s="79">
        <v>0</v>
      </c>
      <c r="BC57" s="79">
        <v>0.47989051319427195</v>
      </c>
      <c r="BD57" s="79">
        <v>0.34567390437603446</v>
      </c>
      <c r="BE57" s="79">
        <v>2.6326611678922897E-5</v>
      </c>
      <c r="BF57" s="79">
        <v>1.1364752506712655E-3</v>
      </c>
      <c r="BG57" s="79">
        <v>0.13953387818019436</v>
      </c>
      <c r="BH57" s="79">
        <v>3.6641490898813717E-4</v>
      </c>
      <c r="BI57" s="79">
        <v>1.2262695589634387</v>
      </c>
      <c r="BJ57" s="79">
        <v>2.5507415067742394E-2</v>
      </c>
      <c r="BK57" s="79">
        <v>9.5072845963416359</v>
      </c>
      <c r="BL57" s="79">
        <v>67.865861907313146</v>
      </c>
      <c r="BM57" s="79">
        <v>6.3536025897810097E-4</v>
      </c>
      <c r="BN57" s="79">
        <v>0</v>
      </c>
      <c r="BO57" s="79">
        <v>0</v>
      </c>
      <c r="BP57" s="125">
        <v>1049.5228911456288</v>
      </c>
      <c r="BQ57" s="79">
        <v>0</v>
      </c>
      <c r="BR57" s="79">
        <v>1079.878125283893</v>
      </c>
      <c r="BS57" s="125">
        <v>1079.878125283893</v>
      </c>
      <c r="BT57" s="79">
        <v>0</v>
      </c>
      <c r="BU57" s="79">
        <v>0</v>
      </c>
      <c r="BV57" s="125">
        <v>0</v>
      </c>
      <c r="BW57" s="79">
        <v>16.578530390625001</v>
      </c>
      <c r="BX57" s="125">
        <v>1096.4566556745181</v>
      </c>
      <c r="BY57" s="127">
        <v>2145.9795468201469</v>
      </c>
      <c r="BZ57" s="103"/>
      <c r="CB57" s="84"/>
    </row>
    <row r="58" spans="1:80" ht="14.25" customHeight="1">
      <c r="A58" s="33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9.9416311477425481</v>
      </c>
      <c r="G58" s="79">
        <v>74.683416530289037</v>
      </c>
      <c r="H58" s="79">
        <v>52.84161068336094</v>
      </c>
      <c r="I58" s="79">
        <v>296.46272223613096</v>
      </c>
      <c r="J58" s="79">
        <v>0.26086302318398386</v>
      </c>
      <c r="K58" s="79">
        <v>1.67157343938511</v>
      </c>
      <c r="L58" s="79">
        <v>2.85632974747586</v>
      </c>
      <c r="M58" s="79">
        <v>0</v>
      </c>
      <c r="N58" s="79">
        <v>7.9872488246594917E-2</v>
      </c>
      <c r="O58" s="79">
        <v>0</v>
      </c>
      <c r="P58" s="79">
        <v>0.15184662302660165</v>
      </c>
      <c r="Q58" s="79">
        <v>1.5636164133475929</v>
      </c>
      <c r="R58" s="79">
        <v>0</v>
      </c>
      <c r="S58" s="79">
        <v>117.90583503027393</v>
      </c>
      <c r="T58" s="79">
        <v>0</v>
      </c>
      <c r="U58" s="79">
        <v>294.55857797570457</v>
      </c>
      <c r="V58" s="79">
        <v>0</v>
      </c>
      <c r="W58" s="79">
        <v>0</v>
      </c>
      <c r="X58" s="79">
        <v>0</v>
      </c>
      <c r="Y58" s="79">
        <v>26.605295212361479</v>
      </c>
      <c r="Z58" s="79">
        <v>0.67677949625245204</v>
      </c>
      <c r="AA58" s="79">
        <v>361.44015956232141</v>
      </c>
      <c r="AB58" s="79">
        <v>0</v>
      </c>
      <c r="AC58" s="79">
        <v>9.5666683612846697</v>
      </c>
      <c r="AD58" s="79">
        <v>250.19063445266463</v>
      </c>
      <c r="AE58" s="79">
        <v>274.8149934337323</v>
      </c>
      <c r="AF58" s="79">
        <v>878.20140089471454</v>
      </c>
      <c r="AG58" s="79">
        <v>265.11792480148182</v>
      </c>
      <c r="AH58" s="79">
        <v>22.149389919721497</v>
      </c>
      <c r="AI58" s="79">
        <v>0.20258697524932157</v>
      </c>
      <c r="AJ58" s="79">
        <v>10.749655958483798</v>
      </c>
      <c r="AK58" s="79">
        <v>240.30395277948293</v>
      </c>
      <c r="AL58" s="79">
        <v>63.923843697202045</v>
      </c>
      <c r="AM58" s="79">
        <v>57.645741537390919</v>
      </c>
      <c r="AN58" s="79">
        <v>20.92082023065884</v>
      </c>
      <c r="AO58" s="79">
        <v>144.67846852264421</v>
      </c>
      <c r="AP58" s="79">
        <v>5090.4646200322295</v>
      </c>
      <c r="AQ58" s="79">
        <v>11.459510124203639</v>
      </c>
      <c r="AR58" s="79">
        <v>2231.5766427375156</v>
      </c>
      <c r="AS58" s="79">
        <v>463.73620594891429</v>
      </c>
      <c r="AT58" s="79">
        <v>0.98081095354389725</v>
      </c>
      <c r="AU58" s="139">
        <v>287.89493312212699</v>
      </c>
      <c r="AV58" s="79">
        <v>55.928188682038744</v>
      </c>
      <c r="AW58" s="79">
        <v>91.064904621210545</v>
      </c>
      <c r="AX58" s="79">
        <v>0.15702988884585903</v>
      </c>
      <c r="AY58" s="79">
        <v>203.8670765484087</v>
      </c>
      <c r="AZ58" s="79">
        <v>2.6857673518754832</v>
      </c>
      <c r="BA58" s="79">
        <v>1.2585945408410046</v>
      </c>
      <c r="BB58" s="79">
        <v>0</v>
      </c>
      <c r="BC58" s="79">
        <v>526.94854903567671</v>
      </c>
      <c r="BD58" s="79">
        <v>21.748687103307326</v>
      </c>
      <c r="BE58" s="79">
        <v>0</v>
      </c>
      <c r="BF58" s="79">
        <v>9.2745848858557134E-2</v>
      </c>
      <c r="BG58" s="79">
        <v>9.3294672259841622</v>
      </c>
      <c r="BH58" s="79">
        <v>4.2735609330388669E-2</v>
      </c>
      <c r="BI58" s="79">
        <v>99.56812090320777</v>
      </c>
      <c r="BJ58" s="79">
        <v>28.271690543427979</v>
      </c>
      <c r="BK58" s="79">
        <v>411.62693554284232</v>
      </c>
      <c r="BL58" s="79">
        <v>1.5333615391459059</v>
      </c>
      <c r="BM58" s="79">
        <v>234.09601260053992</v>
      </c>
      <c r="BN58" s="79">
        <v>0</v>
      </c>
      <c r="BO58" s="79">
        <v>0</v>
      </c>
      <c r="BP58" s="125">
        <v>13254.498801677892</v>
      </c>
      <c r="BQ58" s="79">
        <v>0</v>
      </c>
      <c r="BR58" s="79">
        <v>0</v>
      </c>
      <c r="BS58" s="125">
        <v>0</v>
      </c>
      <c r="BT58" s="79">
        <v>28.990149165698845</v>
      </c>
      <c r="BU58" s="79">
        <v>0</v>
      </c>
      <c r="BV58" s="125">
        <v>28.990149165698845</v>
      </c>
      <c r="BW58" s="79">
        <v>1695.3724210156254</v>
      </c>
      <c r="BX58" s="125">
        <v>1724.3625701813241</v>
      </c>
      <c r="BY58" s="127">
        <v>14978.861371859215</v>
      </c>
      <c r="BZ58" s="103"/>
      <c r="CB58" s="84"/>
    </row>
    <row r="59" spans="1:80" ht="14.25" customHeight="1">
      <c r="A59" s="33" t="s">
        <v>492</v>
      </c>
      <c r="B59" s="22" t="s">
        <v>352</v>
      </c>
      <c r="C59" s="87" t="s">
        <v>156</v>
      </c>
      <c r="D59" s="79">
        <v>390.87646854260367</v>
      </c>
      <c r="E59" s="79">
        <v>0</v>
      </c>
      <c r="F59" s="79">
        <v>0.19009461916865469</v>
      </c>
      <c r="G59" s="79">
        <v>6.2416542564852922</v>
      </c>
      <c r="H59" s="79">
        <v>1.7431305416099854</v>
      </c>
      <c r="I59" s="79">
        <v>70.95993374310963</v>
      </c>
      <c r="J59" s="79">
        <v>5.0545177564656936E-2</v>
      </c>
      <c r="K59" s="79">
        <v>1.2124188155659299</v>
      </c>
      <c r="L59" s="79">
        <v>3.2102874327357052</v>
      </c>
      <c r="M59" s="79">
        <v>0</v>
      </c>
      <c r="N59" s="79">
        <v>0.3230435237915843</v>
      </c>
      <c r="O59" s="79">
        <v>0</v>
      </c>
      <c r="P59" s="79">
        <v>0.87778574805345866</v>
      </c>
      <c r="Q59" s="79">
        <v>2.296955440631232</v>
      </c>
      <c r="R59" s="79">
        <v>7.2990418465617005E-2</v>
      </c>
      <c r="S59" s="79">
        <v>41.059613222369144</v>
      </c>
      <c r="T59" s="79">
        <v>2.9440678962619628E-2</v>
      </c>
      <c r="U59" s="79">
        <v>36.988187457568657</v>
      </c>
      <c r="V59" s="79">
        <v>0.6799136113941554</v>
      </c>
      <c r="W59" s="79">
        <v>0.45140915208524607</v>
      </c>
      <c r="X59" s="79">
        <v>9.3882729879895422E-3</v>
      </c>
      <c r="Y59" s="79">
        <v>2.8297791764441547</v>
      </c>
      <c r="Z59" s="79">
        <v>0.37315108701355881</v>
      </c>
      <c r="AA59" s="79">
        <v>139.68509164827984</v>
      </c>
      <c r="AB59" s="79">
        <v>0</v>
      </c>
      <c r="AC59" s="79">
        <v>1.2251959787955835</v>
      </c>
      <c r="AD59" s="79">
        <v>102.1885123609361</v>
      </c>
      <c r="AE59" s="79">
        <v>5.879338623942183</v>
      </c>
      <c r="AF59" s="79">
        <v>8.1384939584519493</v>
      </c>
      <c r="AG59" s="79">
        <v>18.229841394771118</v>
      </c>
      <c r="AH59" s="79">
        <v>3.1258056837398089</v>
      </c>
      <c r="AI59" s="79">
        <v>0</v>
      </c>
      <c r="AJ59" s="79">
        <v>0.57136757922708958</v>
      </c>
      <c r="AK59" s="79">
        <v>12.232571139411219</v>
      </c>
      <c r="AL59" s="79">
        <v>0.46264534280219516</v>
      </c>
      <c r="AM59" s="79">
        <v>11.281598099994532</v>
      </c>
      <c r="AN59" s="79">
        <v>3.6238298718136521</v>
      </c>
      <c r="AO59" s="79">
        <v>3.4908375749979079</v>
      </c>
      <c r="AP59" s="79">
        <v>63.599630180735524</v>
      </c>
      <c r="AQ59" s="79">
        <v>0.32858116478359212</v>
      </c>
      <c r="AR59" s="79">
        <v>118.99609428862153</v>
      </c>
      <c r="AS59" s="79">
        <v>24.715939283042168</v>
      </c>
      <c r="AT59" s="79">
        <v>5.2274126492487236E-2</v>
      </c>
      <c r="AU59" s="139">
        <v>4.4465703799451566</v>
      </c>
      <c r="AV59" s="79">
        <v>6.8887143688519306</v>
      </c>
      <c r="AW59" s="79">
        <v>52.0635926742668</v>
      </c>
      <c r="AX59" s="79">
        <v>3.8490932355686779E-3</v>
      </c>
      <c r="AY59" s="79">
        <v>5.1231325924970532</v>
      </c>
      <c r="AZ59" s="79">
        <v>0.62653044473330011</v>
      </c>
      <c r="BA59" s="79">
        <v>7.9840127927163831E-6</v>
      </c>
      <c r="BB59" s="79">
        <v>3.3515677667198531</v>
      </c>
      <c r="BC59" s="79">
        <v>32.944825285903235</v>
      </c>
      <c r="BD59" s="79">
        <v>3.9692561148306482</v>
      </c>
      <c r="BE59" s="79">
        <v>0</v>
      </c>
      <c r="BF59" s="79">
        <v>4.8335390686438488E-3</v>
      </c>
      <c r="BG59" s="79">
        <v>0.4773378010856264</v>
      </c>
      <c r="BH59" s="79">
        <v>2.2399512592858857E-3</v>
      </c>
      <c r="BI59" s="79">
        <v>4.9325409142878538</v>
      </c>
      <c r="BJ59" s="79">
        <v>1.2408358447564358</v>
      </c>
      <c r="BK59" s="79">
        <v>18.238505278641913</v>
      </c>
      <c r="BL59" s="79">
        <v>1.2002888879459595E-2</v>
      </c>
      <c r="BM59" s="79">
        <v>32.089768830021569</v>
      </c>
      <c r="BN59" s="79">
        <v>0</v>
      </c>
      <c r="BO59" s="79">
        <v>0</v>
      </c>
      <c r="BP59" s="125">
        <v>1244.7199509724464</v>
      </c>
      <c r="BQ59" s="79">
        <v>2430.7402158007044</v>
      </c>
      <c r="BR59" s="79">
        <v>193.52050298211589</v>
      </c>
      <c r="BS59" s="125">
        <v>2624.2607187828203</v>
      </c>
      <c r="BT59" s="79">
        <v>0</v>
      </c>
      <c r="BU59" s="79">
        <v>0</v>
      </c>
      <c r="BV59" s="125">
        <v>0</v>
      </c>
      <c r="BW59" s="79">
        <v>4465.1341741015631</v>
      </c>
      <c r="BX59" s="125">
        <v>7089.3948928843838</v>
      </c>
      <c r="BY59" s="127">
        <v>8334.1148438568307</v>
      </c>
      <c r="BZ59" s="103"/>
      <c r="CB59" s="84"/>
    </row>
    <row r="60" spans="1:80" ht="14.25" customHeight="1">
      <c r="A60" s="33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48.288881460409982</v>
      </c>
      <c r="H60" s="79">
        <v>0.62125420711874746</v>
      </c>
      <c r="I60" s="79">
        <v>99.856271486803848</v>
      </c>
      <c r="J60" s="79">
        <v>3.0184356789343001E-3</v>
      </c>
      <c r="K60" s="79">
        <v>0.30707762348865209</v>
      </c>
      <c r="L60" s="79">
        <v>0.10990880459768529</v>
      </c>
      <c r="M60" s="79">
        <v>0</v>
      </c>
      <c r="N60" s="79">
        <v>1.4415685560035673E-2</v>
      </c>
      <c r="O60" s="79">
        <v>0</v>
      </c>
      <c r="P60" s="79">
        <v>0.35975146345089054</v>
      </c>
      <c r="Q60" s="79">
        <v>0.26199364913581313</v>
      </c>
      <c r="R60" s="79">
        <v>0</v>
      </c>
      <c r="S60" s="79">
        <v>87.401205989776074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0.57115930004069349</v>
      </c>
      <c r="Z60" s="79">
        <v>0.33445628109588721</v>
      </c>
      <c r="AA60" s="79">
        <v>2.0180382662245746</v>
      </c>
      <c r="AB60" s="79">
        <v>0</v>
      </c>
      <c r="AC60" s="79">
        <v>0.79919740933769434</v>
      </c>
      <c r="AD60" s="79">
        <v>148.39115322749848</v>
      </c>
      <c r="AE60" s="79">
        <v>2.0838317045952528</v>
      </c>
      <c r="AF60" s="79">
        <v>242.77099019818351</v>
      </c>
      <c r="AG60" s="79">
        <v>7.1941174402765879</v>
      </c>
      <c r="AH60" s="79">
        <v>47.664844964186557</v>
      </c>
      <c r="AI60" s="79">
        <v>0</v>
      </c>
      <c r="AJ60" s="79">
        <v>1.3001909965643093</v>
      </c>
      <c r="AK60" s="79">
        <v>26.587830439307826</v>
      </c>
      <c r="AL60" s="79">
        <v>0</v>
      </c>
      <c r="AM60" s="79">
        <v>4.0662617921348518</v>
      </c>
      <c r="AN60" s="79">
        <v>0.3293133439566992</v>
      </c>
      <c r="AO60" s="79">
        <v>2.4717428279237224</v>
      </c>
      <c r="AP60" s="79">
        <v>0.46041209445350512</v>
      </c>
      <c r="AQ60" s="79">
        <v>3.2521950956100421</v>
      </c>
      <c r="AR60" s="79">
        <v>108.12812027267547</v>
      </c>
      <c r="AS60" s="79">
        <v>34.87950693673627</v>
      </c>
      <c r="AT60" s="79">
        <v>7.3770740327704615E-2</v>
      </c>
      <c r="AU60" s="139">
        <v>0.86459510304028775</v>
      </c>
      <c r="AV60" s="79">
        <v>3.108349765253493</v>
      </c>
      <c r="AW60" s="79">
        <v>4.1840812094667301</v>
      </c>
      <c r="AX60" s="79">
        <v>5.7634579656041414E-3</v>
      </c>
      <c r="AY60" s="79">
        <v>7.4819812025498553</v>
      </c>
      <c r="AZ60" s="79">
        <v>0.1075654188716056</v>
      </c>
      <c r="BA60" s="79">
        <v>4.7003333701712757E-3</v>
      </c>
      <c r="BB60" s="79">
        <v>0</v>
      </c>
      <c r="BC60" s="79">
        <v>76.794406999007435</v>
      </c>
      <c r="BD60" s="79">
        <v>0.33785173089530002</v>
      </c>
      <c r="BE60" s="79">
        <v>0</v>
      </c>
      <c r="BF60" s="79">
        <v>2.7686531787872379E-2</v>
      </c>
      <c r="BG60" s="79">
        <v>2.3200711406024286E-2</v>
      </c>
      <c r="BH60" s="79">
        <v>1.0146993558944768E-4</v>
      </c>
      <c r="BI60" s="79">
        <v>3.4686290930066281</v>
      </c>
      <c r="BJ60" s="79">
        <v>0.96462536072620375</v>
      </c>
      <c r="BK60" s="79">
        <v>48.340184202885993</v>
      </c>
      <c r="BL60" s="79">
        <v>0.16522193653046177</v>
      </c>
      <c r="BM60" s="79">
        <v>0.23434425692427982</v>
      </c>
      <c r="BN60" s="79">
        <v>0</v>
      </c>
      <c r="BO60" s="79">
        <v>0</v>
      </c>
      <c r="BP60" s="125">
        <v>1016.7142009207739</v>
      </c>
      <c r="BQ60" s="79">
        <v>4356.13536537251</v>
      </c>
      <c r="BR60" s="79">
        <v>0</v>
      </c>
      <c r="BS60" s="125">
        <v>4356.13536537251</v>
      </c>
      <c r="BT60" s="79">
        <v>0</v>
      </c>
      <c r="BU60" s="79">
        <v>0</v>
      </c>
      <c r="BV60" s="125">
        <v>0</v>
      </c>
      <c r="BW60" s="79">
        <v>2783.3489615624999</v>
      </c>
      <c r="BX60" s="125">
        <v>7139.4843269350094</v>
      </c>
      <c r="BY60" s="127">
        <v>8156.1985278557831</v>
      </c>
      <c r="BZ60" s="103"/>
      <c r="CB60" s="84"/>
    </row>
    <row r="61" spans="1:80" ht="14.25" customHeight="1">
      <c r="A61" s="33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25.003200304223792</v>
      </c>
      <c r="H61" s="79">
        <v>0.19427414263256526</v>
      </c>
      <c r="I61" s="79">
        <v>17.248628530817456</v>
      </c>
      <c r="J61" s="79">
        <v>9.7357496125783939E-5</v>
      </c>
      <c r="K61" s="79">
        <v>9.4940874083701124E-2</v>
      </c>
      <c r="L61" s="79">
        <v>0.37543010622535611</v>
      </c>
      <c r="M61" s="79">
        <v>0</v>
      </c>
      <c r="N61" s="79">
        <v>2.9490581476643283E-3</v>
      </c>
      <c r="O61" s="79">
        <v>0</v>
      </c>
      <c r="P61" s="79">
        <v>7.9585715806362849E-3</v>
      </c>
      <c r="Q61" s="79">
        <v>5.8455519618326665E-3</v>
      </c>
      <c r="R61" s="79">
        <v>0</v>
      </c>
      <c r="S61" s="79">
        <v>0.86540965327993735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5.3026688112280826E-2</v>
      </c>
      <c r="Z61" s="79">
        <v>0.26371095503896314</v>
      </c>
      <c r="AA61" s="79">
        <v>2.1390747196904556</v>
      </c>
      <c r="AB61" s="79">
        <v>0</v>
      </c>
      <c r="AC61" s="79">
        <v>0.15792305908481691</v>
      </c>
      <c r="AD61" s="79">
        <v>57.943215216850938</v>
      </c>
      <c r="AE61" s="79">
        <v>1.0110025858125542</v>
      </c>
      <c r="AF61" s="79">
        <v>18.873789603960855</v>
      </c>
      <c r="AG61" s="79">
        <v>2.9830119144261311</v>
      </c>
      <c r="AH61" s="79">
        <v>8.8967532973302017</v>
      </c>
      <c r="AI61" s="79">
        <v>0</v>
      </c>
      <c r="AJ61" s="79">
        <v>4.530719995973473</v>
      </c>
      <c r="AK61" s="79">
        <v>49.429965026687569</v>
      </c>
      <c r="AL61" s="79">
        <v>0</v>
      </c>
      <c r="AM61" s="79">
        <v>1.3356824043823821</v>
      </c>
      <c r="AN61" s="79">
        <v>1.1147707429376099</v>
      </c>
      <c r="AO61" s="79">
        <v>27.438178719469633</v>
      </c>
      <c r="AP61" s="79">
        <v>3.0440628598330974</v>
      </c>
      <c r="AQ61" s="79">
        <v>1.9536932048843898</v>
      </c>
      <c r="AR61" s="79">
        <v>25.119427088027461</v>
      </c>
      <c r="AS61" s="79">
        <v>195.36790649149219</v>
      </c>
      <c r="AT61" s="79">
        <v>0.41320573901512064</v>
      </c>
      <c r="AU61" s="139">
        <v>7.6626767834471439</v>
      </c>
      <c r="AV61" s="79">
        <v>13.829388583065743</v>
      </c>
      <c r="AW61" s="79">
        <v>18.615452575013556</v>
      </c>
      <c r="AX61" s="79">
        <v>2.5643841155230458E-2</v>
      </c>
      <c r="AY61" s="79">
        <v>33.288165960081152</v>
      </c>
      <c r="AZ61" s="79">
        <v>0.56336381969428817</v>
      </c>
      <c r="BA61" s="79">
        <v>0</v>
      </c>
      <c r="BB61" s="79">
        <v>0</v>
      </c>
      <c r="BC61" s="79">
        <v>142.77000873231572</v>
      </c>
      <c r="BD61" s="79">
        <v>1.50314993325304</v>
      </c>
      <c r="BE61" s="79">
        <v>0</v>
      </c>
      <c r="BF61" s="79">
        <v>3.5253951172663153E-2</v>
      </c>
      <c r="BG61" s="79">
        <v>3.7403155162364126</v>
      </c>
      <c r="BH61" s="79">
        <v>1.713930519211003E-2</v>
      </c>
      <c r="BI61" s="79">
        <v>6.6201737536959318</v>
      </c>
      <c r="BJ61" s="79">
        <v>9.4442238365455822</v>
      </c>
      <c r="BK61" s="79">
        <v>144.00571971680375</v>
      </c>
      <c r="BL61" s="79">
        <v>9.4238952164107895E-2</v>
      </c>
      <c r="BM61" s="79">
        <v>0.23853267099491943</v>
      </c>
      <c r="BN61" s="79">
        <v>0</v>
      </c>
      <c r="BO61" s="79">
        <v>0</v>
      </c>
      <c r="BP61" s="125">
        <v>828.32130239429034</v>
      </c>
      <c r="BQ61" s="79">
        <v>13.927024679697247</v>
      </c>
      <c r="BR61" s="79">
        <v>413.48658270076089</v>
      </c>
      <c r="BS61" s="125">
        <v>427.41360738045813</v>
      </c>
      <c r="BT61" s="79">
        <v>0</v>
      </c>
      <c r="BU61" s="79">
        <v>0</v>
      </c>
      <c r="BV61" s="125">
        <v>0</v>
      </c>
      <c r="BW61" s="79">
        <v>0</v>
      </c>
      <c r="BX61" s="125">
        <v>427.41360738045813</v>
      </c>
      <c r="BY61" s="127">
        <v>1255.7349097747485</v>
      </c>
      <c r="BZ61" s="103"/>
      <c r="CB61" s="84"/>
    </row>
    <row r="62" spans="1:80" ht="14.25" customHeight="1">
      <c r="A62" s="33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4.9381598528714741E-3</v>
      </c>
      <c r="G62" s="79">
        <v>51.758190203384032</v>
      </c>
      <c r="H62" s="79">
        <v>1.9945079642453165</v>
      </c>
      <c r="I62" s="79">
        <v>153.19740863491396</v>
      </c>
      <c r="J62" s="79">
        <v>3.8130021788175754E-2</v>
      </c>
      <c r="K62" s="79">
        <v>26.20240176050606</v>
      </c>
      <c r="L62" s="79">
        <v>5.2406472865465438E-2</v>
      </c>
      <c r="M62" s="79">
        <v>0</v>
      </c>
      <c r="N62" s="79">
        <v>5.251600919319948E-2</v>
      </c>
      <c r="O62" s="79">
        <v>0.12488509201852499</v>
      </c>
      <c r="P62" s="79">
        <v>3.2183075514165553</v>
      </c>
      <c r="Q62" s="79">
        <v>6.7880272088181801</v>
      </c>
      <c r="R62" s="79">
        <v>1.3862355335677738</v>
      </c>
      <c r="S62" s="79">
        <v>9.7219149857742124</v>
      </c>
      <c r="T62" s="79">
        <v>0.76661682359675143</v>
      </c>
      <c r="U62" s="79">
        <v>186.817710428049</v>
      </c>
      <c r="V62" s="79">
        <v>19.801564945207708</v>
      </c>
      <c r="W62" s="79">
        <v>13.131456644381963</v>
      </c>
      <c r="X62" s="79">
        <v>0.2731949231404146</v>
      </c>
      <c r="Y62" s="79">
        <v>4.8637111067309444</v>
      </c>
      <c r="Z62" s="79">
        <v>3.2237215307292879</v>
      </c>
      <c r="AA62" s="79">
        <v>107.86902076270609</v>
      </c>
      <c r="AB62" s="79">
        <v>0</v>
      </c>
      <c r="AC62" s="79">
        <v>0.69210899676170878</v>
      </c>
      <c r="AD62" s="79">
        <v>248.36431988308939</v>
      </c>
      <c r="AE62" s="79">
        <v>22.22303447964094</v>
      </c>
      <c r="AF62" s="79">
        <v>54.986648597130063</v>
      </c>
      <c r="AG62" s="79">
        <v>5.7495723952355924</v>
      </c>
      <c r="AH62" s="79">
        <v>223.80010730078345</v>
      </c>
      <c r="AI62" s="79">
        <v>0.42710307235186051</v>
      </c>
      <c r="AJ62" s="79">
        <v>15.561281432347117</v>
      </c>
      <c r="AK62" s="79">
        <v>142.21294403280186</v>
      </c>
      <c r="AL62" s="79">
        <v>26.807087294345592</v>
      </c>
      <c r="AM62" s="79">
        <v>2.8210935957844927</v>
      </c>
      <c r="AN62" s="79">
        <v>7.3361136162041873E-2</v>
      </c>
      <c r="AO62" s="79">
        <v>3.9633656554409438</v>
      </c>
      <c r="AP62" s="79">
        <v>261.18723000079143</v>
      </c>
      <c r="AQ62" s="79">
        <v>15.267359150445648</v>
      </c>
      <c r="AR62" s="79">
        <v>7.5642582295593694</v>
      </c>
      <c r="AS62" s="79">
        <v>4.1254014404441772</v>
      </c>
      <c r="AT62" s="79">
        <v>8.7278243419199042E-3</v>
      </c>
      <c r="AU62" s="139">
        <v>8.5852929479100908</v>
      </c>
      <c r="AV62" s="79">
        <v>22.944096358780921</v>
      </c>
      <c r="AW62" s="79">
        <v>43.216522661040948</v>
      </c>
      <c r="AX62" s="79">
        <v>2.1014290888148976E-2</v>
      </c>
      <c r="AY62" s="79">
        <v>27.28719597663234</v>
      </c>
      <c r="AZ62" s="79">
        <v>0.78189715808852522</v>
      </c>
      <c r="BA62" s="79">
        <v>0.13707881330669211</v>
      </c>
      <c r="BB62" s="79">
        <v>2.487108830693685</v>
      </c>
      <c r="BC62" s="79">
        <v>600.1298946614462</v>
      </c>
      <c r="BD62" s="79">
        <v>31.034849314805214</v>
      </c>
      <c r="BE62" s="79">
        <v>0</v>
      </c>
      <c r="BF62" s="79">
        <v>3.4744591101458638E-2</v>
      </c>
      <c r="BG62" s="79">
        <v>6.5681545841416904</v>
      </c>
      <c r="BH62" s="79">
        <v>3.0088180186578297E-2</v>
      </c>
      <c r="BI62" s="79">
        <v>3.9777383848580952</v>
      </c>
      <c r="BJ62" s="79">
        <v>1.4651091936148124</v>
      </c>
      <c r="BK62" s="79">
        <v>124.54426887090331</v>
      </c>
      <c r="BL62" s="79">
        <v>0.17199766374610234</v>
      </c>
      <c r="BM62" s="79">
        <v>0.21279717043141588</v>
      </c>
      <c r="BN62" s="79">
        <v>0</v>
      </c>
      <c r="BO62" s="79">
        <v>0</v>
      </c>
      <c r="BP62" s="125">
        <v>2500.7517209329203</v>
      </c>
      <c r="BQ62" s="79">
        <v>8769.0337683229682</v>
      </c>
      <c r="BR62" s="79">
        <v>70.86376366201165</v>
      </c>
      <c r="BS62" s="125">
        <v>8839.8975319849797</v>
      </c>
      <c r="BT62" s="79">
        <v>0</v>
      </c>
      <c r="BU62" s="79">
        <v>0</v>
      </c>
      <c r="BV62" s="125">
        <v>0</v>
      </c>
      <c r="BW62" s="79">
        <v>18198.792800973097</v>
      </c>
      <c r="BX62" s="125">
        <v>27038.690332958075</v>
      </c>
      <c r="BY62" s="127">
        <v>29539.442053890994</v>
      </c>
      <c r="BZ62" s="103"/>
      <c r="CB62" s="84"/>
    </row>
    <row r="63" spans="1:80" ht="14.25" customHeight="1">
      <c r="A63" s="33" t="s">
        <v>496</v>
      </c>
      <c r="B63" s="22" t="s">
        <v>388</v>
      </c>
      <c r="C63" s="87" t="s">
        <v>160</v>
      </c>
      <c r="D63" s="79">
        <v>0.23281142598922858</v>
      </c>
      <c r="E63" s="79">
        <v>0</v>
      </c>
      <c r="F63" s="79">
        <v>0</v>
      </c>
      <c r="G63" s="79">
        <v>157.79840169121738</v>
      </c>
      <c r="H63" s="79">
        <v>20.889901233036838</v>
      </c>
      <c r="I63" s="79">
        <v>923.99308720979877</v>
      </c>
      <c r="J63" s="79">
        <v>0.33368301426379809</v>
      </c>
      <c r="K63" s="79">
        <v>25.365533766978043</v>
      </c>
      <c r="L63" s="79">
        <v>21.636536186531117</v>
      </c>
      <c r="M63" s="79">
        <v>0</v>
      </c>
      <c r="N63" s="79">
        <v>2.0437864402316928</v>
      </c>
      <c r="O63" s="79">
        <v>44.622240737452366</v>
      </c>
      <c r="P63" s="79">
        <v>21.74365804675492</v>
      </c>
      <c r="Q63" s="79">
        <v>21.332832087383263</v>
      </c>
      <c r="R63" s="79">
        <v>0.38458473188087006</v>
      </c>
      <c r="S63" s="79">
        <v>828.8798757906435</v>
      </c>
      <c r="T63" s="79">
        <v>1.5577838041530654</v>
      </c>
      <c r="U63" s="79">
        <v>213.03728783231711</v>
      </c>
      <c r="V63" s="79">
        <v>4.1330242452226322</v>
      </c>
      <c r="W63" s="79">
        <v>2.7408326983172433</v>
      </c>
      <c r="X63" s="79">
        <v>5.7026218512360088E-2</v>
      </c>
      <c r="Y63" s="79">
        <v>26.352882144168493</v>
      </c>
      <c r="Z63" s="79">
        <v>22.25944501085527</v>
      </c>
      <c r="AA63" s="79">
        <v>1957.0022990406142</v>
      </c>
      <c r="AB63" s="79">
        <v>0</v>
      </c>
      <c r="AC63" s="79">
        <v>77.025421354733624</v>
      </c>
      <c r="AD63" s="79">
        <v>4712.2119863674097</v>
      </c>
      <c r="AE63" s="79">
        <v>75.704265975719011</v>
      </c>
      <c r="AF63" s="79">
        <v>735.44159397306657</v>
      </c>
      <c r="AG63" s="79">
        <v>284.81036747445569</v>
      </c>
      <c r="AH63" s="79">
        <v>5811.5941544640764</v>
      </c>
      <c r="AI63" s="79">
        <v>2.1679656281835189E-2</v>
      </c>
      <c r="AJ63" s="79">
        <v>3.0833402757344981</v>
      </c>
      <c r="AK63" s="79">
        <v>282.98178650530622</v>
      </c>
      <c r="AL63" s="79">
        <v>10.794347233582638</v>
      </c>
      <c r="AM63" s="79">
        <v>222.48949788729456</v>
      </c>
      <c r="AN63" s="79">
        <v>68.512809237948659</v>
      </c>
      <c r="AO63" s="79">
        <v>99.578784915494111</v>
      </c>
      <c r="AP63" s="79">
        <v>3989.036361921882</v>
      </c>
      <c r="AQ63" s="79">
        <v>6.8448633727666852</v>
      </c>
      <c r="AR63" s="79">
        <v>1277.5207711894391</v>
      </c>
      <c r="AS63" s="79">
        <v>232.0311614151064</v>
      </c>
      <c r="AT63" s="79">
        <v>0.48702036008197236</v>
      </c>
      <c r="AU63" s="139">
        <v>113.45203708309812</v>
      </c>
      <c r="AV63" s="79">
        <v>113.71836629240939</v>
      </c>
      <c r="AW63" s="79">
        <v>1021.2920380611026</v>
      </c>
      <c r="AX63" s="79">
        <v>39.627694684779875</v>
      </c>
      <c r="AY63" s="79">
        <v>121.22099891455099</v>
      </c>
      <c r="AZ63" s="79">
        <v>34.062558053606082</v>
      </c>
      <c r="BA63" s="79">
        <v>1.0074941707211226E-5</v>
      </c>
      <c r="BB63" s="79">
        <v>18.033964943980557</v>
      </c>
      <c r="BC63" s="79">
        <v>454.61832155277557</v>
      </c>
      <c r="BD63" s="79">
        <v>132.7268420390235</v>
      </c>
      <c r="BE63" s="79">
        <v>4383.2432090141128</v>
      </c>
      <c r="BF63" s="79">
        <v>129.13474464662221</v>
      </c>
      <c r="BG63" s="79">
        <v>2878.6734177569788</v>
      </c>
      <c r="BH63" s="79">
        <v>43.343534979134276</v>
      </c>
      <c r="BI63" s="79">
        <v>172.31138138321123</v>
      </c>
      <c r="BJ63" s="79">
        <v>16.125364551231094</v>
      </c>
      <c r="BK63" s="79">
        <v>282.9811885938812</v>
      </c>
      <c r="BL63" s="79">
        <v>1.2506529061178517</v>
      </c>
      <c r="BM63" s="79">
        <v>195.88613691432715</v>
      </c>
      <c r="BN63" s="79">
        <v>0</v>
      </c>
      <c r="BO63" s="79">
        <v>0</v>
      </c>
      <c r="BP63" s="125">
        <v>32338.270189382583</v>
      </c>
      <c r="BQ63" s="79">
        <v>2122.7538126966847</v>
      </c>
      <c r="BR63" s="79">
        <v>1123.3511853417838</v>
      </c>
      <c r="BS63" s="125">
        <v>3246.1049980384687</v>
      </c>
      <c r="BT63" s="79">
        <v>0</v>
      </c>
      <c r="BU63" s="79">
        <v>0</v>
      </c>
      <c r="BV63" s="125">
        <v>0</v>
      </c>
      <c r="BW63" s="79">
        <v>31435.7037566853</v>
      </c>
      <c r="BX63" s="125">
        <v>34681.808754723766</v>
      </c>
      <c r="BY63" s="127">
        <v>67020.078944106353</v>
      </c>
      <c r="BZ63" s="103"/>
      <c r="CB63" s="84"/>
    </row>
    <row r="64" spans="1:80" ht="14.25" customHeight="1">
      <c r="A64" s="33" t="s">
        <v>497</v>
      </c>
      <c r="B64" s="22" t="s">
        <v>389</v>
      </c>
      <c r="C64" s="87" t="s">
        <v>67</v>
      </c>
      <c r="D64" s="79">
        <v>0</v>
      </c>
      <c r="E64" s="79">
        <v>1.7060947406002573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1.4838814493880559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0.41805537753706773</v>
      </c>
      <c r="AA64" s="79">
        <v>0</v>
      </c>
      <c r="AB64" s="79">
        <v>0</v>
      </c>
      <c r="AC64" s="79">
        <v>160.91747054276081</v>
      </c>
      <c r="AD64" s="79">
        <v>52.426020234569215</v>
      </c>
      <c r="AE64" s="79">
        <v>0</v>
      </c>
      <c r="AF64" s="79">
        <v>177.68041718247215</v>
      </c>
      <c r="AG64" s="79">
        <v>0</v>
      </c>
      <c r="AH64" s="79">
        <v>32.754106477878473</v>
      </c>
      <c r="AI64" s="79">
        <v>0</v>
      </c>
      <c r="AJ64" s="79">
        <v>0</v>
      </c>
      <c r="AK64" s="79">
        <v>10.137200076746746</v>
      </c>
      <c r="AL64" s="79">
        <v>0</v>
      </c>
      <c r="AM64" s="79">
        <v>6.2893187605021783</v>
      </c>
      <c r="AN64" s="79">
        <v>0</v>
      </c>
      <c r="AO64" s="79">
        <v>0.6218884018013997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139">
        <v>0</v>
      </c>
      <c r="AV64" s="79">
        <v>0</v>
      </c>
      <c r="AW64" s="79">
        <v>289.79910428587596</v>
      </c>
      <c r="AX64" s="79">
        <v>134.28366046476765</v>
      </c>
      <c r="AY64" s="79">
        <v>0</v>
      </c>
      <c r="AZ64" s="79">
        <v>10.695348386770627</v>
      </c>
      <c r="BA64" s="79">
        <v>0</v>
      </c>
      <c r="BB64" s="79">
        <v>0</v>
      </c>
      <c r="BC64" s="79">
        <v>0</v>
      </c>
      <c r="BD64" s="79">
        <v>36.277105171739777</v>
      </c>
      <c r="BE64" s="79">
        <v>8069.9331520695459</v>
      </c>
      <c r="BF64" s="79">
        <v>254.09299336313865</v>
      </c>
      <c r="BG64" s="79">
        <v>2270.0778379538692</v>
      </c>
      <c r="BH64" s="79">
        <v>44.732905517376977</v>
      </c>
      <c r="BI64" s="79">
        <v>214.55941725909486</v>
      </c>
      <c r="BJ64" s="79">
        <v>157.19619974820066</v>
      </c>
      <c r="BK64" s="79">
        <v>13.406007679316104</v>
      </c>
      <c r="BL64" s="79">
        <v>0</v>
      </c>
      <c r="BM64" s="79">
        <v>21.40179966585649</v>
      </c>
      <c r="BN64" s="79">
        <v>0</v>
      </c>
      <c r="BO64" s="79">
        <v>0</v>
      </c>
      <c r="BP64" s="125">
        <v>11960.88998480981</v>
      </c>
      <c r="BQ64" s="79">
        <v>68.989228023764696</v>
      </c>
      <c r="BR64" s="79">
        <v>110601.21066736255</v>
      </c>
      <c r="BS64" s="125">
        <v>110670.19989538632</v>
      </c>
      <c r="BT64" s="79">
        <v>0</v>
      </c>
      <c r="BU64" s="79">
        <v>0</v>
      </c>
      <c r="BV64" s="125">
        <v>0</v>
      </c>
      <c r="BW64" s="79">
        <v>5767.6762320754497</v>
      </c>
      <c r="BX64" s="125">
        <v>116437.87612746177</v>
      </c>
      <c r="BY64" s="127">
        <v>128398.76611227158</v>
      </c>
      <c r="BZ64" s="103"/>
      <c r="CB64" s="84"/>
    </row>
    <row r="65" spans="1:80" ht="14.25" customHeight="1">
      <c r="A65" s="33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27.910597089308986</v>
      </c>
      <c r="H65" s="79">
        <v>7.9110460224224438E-2</v>
      </c>
      <c r="I65" s="79">
        <v>15.052028469063329</v>
      </c>
      <c r="J65" s="79">
        <v>3.4213908996919229E-4</v>
      </c>
      <c r="K65" s="79">
        <v>2.4684964202060306E-2</v>
      </c>
      <c r="L65" s="79">
        <v>9.2942544664549945E-3</v>
      </c>
      <c r="M65" s="79">
        <v>0</v>
      </c>
      <c r="N65" s="79">
        <v>2.5876012173227064E-3</v>
      </c>
      <c r="O65" s="79">
        <v>0</v>
      </c>
      <c r="P65" s="79">
        <v>1.9916036241001307E-3</v>
      </c>
      <c r="Q65" s="79">
        <v>1.5652589254297872E-2</v>
      </c>
      <c r="R65" s="79">
        <v>0</v>
      </c>
      <c r="S65" s="79">
        <v>0.78191791822953016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4.738676635400349E-2</v>
      </c>
      <c r="Z65" s="79">
        <v>3.5468758188370568</v>
      </c>
      <c r="AA65" s="79">
        <v>0.46927422975605343</v>
      </c>
      <c r="AB65" s="79">
        <v>0</v>
      </c>
      <c r="AC65" s="79">
        <v>0.28565832487613013</v>
      </c>
      <c r="AD65" s="79">
        <v>50.212118374962806</v>
      </c>
      <c r="AE65" s="79">
        <v>0.2711463182760861</v>
      </c>
      <c r="AF65" s="79">
        <v>7.0546099729243066</v>
      </c>
      <c r="AG65" s="79">
        <v>1.481897778944006</v>
      </c>
      <c r="AH65" s="79">
        <v>27.967763164144369</v>
      </c>
      <c r="AI65" s="79">
        <v>0</v>
      </c>
      <c r="AJ65" s="79">
        <v>8.115010363537652E-3</v>
      </c>
      <c r="AK65" s="79">
        <v>13.677482507168708</v>
      </c>
      <c r="AL65" s="79">
        <v>0</v>
      </c>
      <c r="AM65" s="79">
        <v>1.8207043279170383</v>
      </c>
      <c r="AN65" s="79">
        <v>2.7929011066803223E-2</v>
      </c>
      <c r="AO65" s="79">
        <v>8.8713585768542238</v>
      </c>
      <c r="AP65" s="79">
        <v>0.45664066264086739</v>
      </c>
      <c r="AQ65" s="79">
        <v>0.33747718014184208</v>
      </c>
      <c r="AR65" s="79">
        <v>215.44080934473632</v>
      </c>
      <c r="AS65" s="79">
        <v>0.35902132067650161</v>
      </c>
      <c r="AT65" s="79">
        <v>7.558404460047219E-4</v>
      </c>
      <c r="AU65" s="139">
        <v>0.49807969873446761</v>
      </c>
      <c r="AV65" s="79">
        <v>17.465988799655126</v>
      </c>
      <c r="AW65" s="79">
        <v>23.668027512332085</v>
      </c>
      <c r="AX65" s="79">
        <v>0.21394450726604419</v>
      </c>
      <c r="AY65" s="79">
        <v>42.041678122381676</v>
      </c>
      <c r="AZ65" s="79">
        <v>0.5792899263397473</v>
      </c>
      <c r="BA65" s="79">
        <v>3.6039073439406159E-3</v>
      </c>
      <c r="BB65" s="79">
        <v>0</v>
      </c>
      <c r="BC65" s="79">
        <v>39.352386994034887</v>
      </c>
      <c r="BD65" s="79">
        <v>1.8984263319201617</v>
      </c>
      <c r="BE65" s="79">
        <v>5.5281524279953498</v>
      </c>
      <c r="BF65" s="79">
        <v>3271.684329167037</v>
      </c>
      <c r="BG65" s="79">
        <v>6.1325317101679087</v>
      </c>
      <c r="BH65" s="79">
        <v>0.11897570767429164</v>
      </c>
      <c r="BI65" s="79">
        <v>12.580398911240849</v>
      </c>
      <c r="BJ65" s="79">
        <v>3.0607453806459812</v>
      </c>
      <c r="BK65" s="79">
        <v>6.588098294195067</v>
      </c>
      <c r="BL65" s="79">
        <v>1.9563966098671521E-2</v>
      </c>
      <c r="BM65" s="79">
        <v>6.5475960835822647E-2</v>
      </c>
      <c r="BN65" s="79">
        <v>0</v>
      </c>
      <c r="BO65" s="79">
        <v>0</v>
      </c>
      <c r="BP65" s="125">
        <v>3807.7149289456665</v>
      </c>
      <c r="BQ65" s="79">
        <v>24446.626064504497</v>
      </c>
      <c r="BR65" s="79">
        <v>43771.91714016335</v>
      </c>
      <c r="BS65" s="125">
        <v>68218.543204667847</v>
      </c>
      <c r="BT65" s="79">
        <v>0</v>
      </c>
      <c r="BU65" s="79">
        <v>0</v>
      </c>
      <c r="BV65" s="125">
        <v>0</v>
      </c>
      <c r="BW65" s="79">
        <v>157.54092785731325</v>
      </c>
      <c r="BX65" s="125">
        <v>68376.084132525153</v>
      </c>
      <c r="BY65" s="127">
        <v>72183.799061470825</v>
      </c>
      <c r="BZ65" s="103"/>
      <c r="CB65" s="84"/>
    </row>
    <row r="66" spans="1:80" ht="14.25" customHeight="1">
      <c r="A66" s="33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1.3328344329868005</v>
      </c>
      <c r="H66" s="79">
        <v>3.7828300719350057E-3</v>
      </c>
      <c r="I66" s="79">
        <v>0.72173856542106141</v>
      </c>
      <c r="J66" s="79">
        <v>1.8638547289888922E-5</v>
      </c>
      <c r="K66" s="79">
        <v>1.1782493263375266E-3</v>
      </c>
      <c r="L66" s="79">
        <v>4.2320308665119737E-4</v>
      </c>
      <c r="M66" s="79">
        <v>0</v>
      </c>
      <c r="N66" s="79">
        <v>1.2546236963580684E-4</v>
      </c>
      <c r="O66" s="79">
        <v>0</v>
      </c>
      <c r="P66" s="79">
        <v>1.0035846374294273E-4</v>
      </c>
      <c r="Q66" s="79">
        <v>7.5866136325296156E-4</v>
      </c>
      <c r="R66" s="79">
        <v>0</v>
      </c>
      <c r="S66" s="79">
        <v>3.863925236916909E-2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2.3006679545611664E-3</v>
      </c>
      <c r="Z66" s="79">
        <v>0.16951096514777372</v>
      </c>
      <c r="AA66" s="79">
        <v>2.230309092837577E-2</v>
      </c>
      <c r="AB66" s="79">
        <v>0</v>
      </c>
      <c r="AC66" s="79">
        <v>1.0280498260731491E-2</v>
      </c>
      <c r="AD66" s="79">
        <v>2.3900880915640594</v>
      </c>
      <c r="AE66" s="79">
        <v>1.2929794358427756E-2</v>
      </c>
      <c r="AF66" s="79">
        <v>0.33808210658791155</v>
      </c>
      <c r="AG66" s="79">
        <v>7.0759980640838896E-2</v>
      </c>
      <c r="AH66" s="79">
        <v>1.3403897299661174</v>
      </c>
      <c r="AI66" s="79">
        <v>0</v>
      </c>
      <c r="AJ66" s="79">
        <v>3.7411986864924619E-4</v>
      </c>
      <c r="AK66" s="79">
        <v>0.67432059846550652</v>
      </c>
      <c r="AL66" s="79">
        <v>0</v>
      </c>
      <c r="AM66" s="79">
        <v>8.6968905619655645E-2</v>
      </c>
      <c r="AN66" s="79">
        <v>1.2695906115159461E-3</v>
      </c>
      <c r="AO66" s="79">
        <v>0.7786637948555486</v>
      </c>
      <c r="AP66" s="79">
        <v>2.1556424931081692E-2</v>
      </c>
      <c r="AQ66" s="79">
        <v>1.8995524840283665E-2</v>
      </c>
      <c r="AR66" s="79">
        <v>1.5227466463576327E-2</v>
      </c>
      <c r="AS66" s="79">
        <v>9.117475535507881E-3</v>
      </c>
      <c r="AT66" s="79">
        <v>1.904369551197425E-5</v>
      </c>
      <c r="AU66" s="139">
        <v>2.3155380281800694E-2</v>
      </c>
      <c r="AV66" s="79">
        <v>0.83395679975152071</v>
      </c>
      <c r="AW66" s="79">
        <v>1.1225703418569026</v>
      </c>
      <c r="AX66" s="79">
        <v>1.5493735342407768E-3</v>
      </c>
      <c r="AY66" s="79">
        <v>2.0073824887935978</v>
      </c>
      <c r="AZ66" s="79">
        <v>2.9505497731002504E-2</v>
      </c>
      <c r="BA66" s="79">
        <v>1.7295591310158116E-4</v>
      </c>
      <c r="BB66" s="79">
        <v>0</v>
      </c>
      <c r="BC66" s="79">
        <v>1.9476543675349141</v>
      </c>
      <c r="BD66" s="79">
        <v>9.0644877921621583E-2</v>
      </c>
      <c r="BE66" s="79">
        <v>0</v>
      </c>
      <c r="BF66" s="79">
        <v>1.1861651425030033E-2</v>
      </c>
      <c r="BG66" s="79">
        <v>15.14360228895743</v>
      </c>
      <c r="BH66" s="79">
        <v>2.8761068922516075E-3</v>
      </c>
      <c r="BI66" s="79">
        <v>1.1061693732802653</v>
      </c>
      <c r="BJ66" s="79">
        <v>0.26764141759576754</v>
      </c>
      <c r="BK66" s="79">
        <v>0.46833722062244942</v>
      </c>
      <c r="BL66" s="79">
        <v>1.0581166970929437E-3</v>
      </c>
      <c r="BM66" s="79">
        <v>3.1101148709821555E-3</v>
      </c>
      <c r="BN66" s="79">
        <v>0</v>
      </c>
      <c r="BO66" s="79">
        <v>0</v>
      </c>
      <c r="BP66" s="125">
        <v>31.124005897961478</v>
      </c>
      <c r="BQ66" s="79">
        <v>30815.8704981966</v>
      </c>
      <c r="BR66" s="79">
        <v>54342.102234926337</v>
      </c>
      <c r="BS66" s="125">
        <v>85157.972733122937</v>
      </c>
      <c r="BT66" s="79">
        <v>0</v>
      </c>
      <c r="BU66" s="79">
        <v>0</v>
      </c>
      <c r="BV66" s="125">
        <v>0</v>
      </c>
      <c r="BW66" s="79">
        <v>8654.8831224501737</v>
      </c>
      <c r="BX66" s="125">
        <v>93812.855855573114</v>
      </c>
      <c r="BY66" s="127">
        <v>93843.979861471074</v>
      </c>
      <c r="BZ66" s="103"/>
      <c r="CB66" s="84"/>
    </row>
    <row r="67" spans="1:80" ht="14.25" customHeight="1">
      <c r="A67" s="33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7.2526701354301525E-3</v>
      </c>
      <c r="H67" s="79">
        <v>1.1178710167117543E-5</v>
      </c>
      <c r="I67" s="79">
        <v>3.9049032948968365E-3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2.0869189873477703E-4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1.0566734032331899E-5</v>
      </c>
      <c r="Z67" s="79">
        <v>9.2000756099352792E-4</v>
      </c>
      <c r="AA67" s="79">
        <v>1.264417877371637E-4</v>
      </c>
      <c r="AB67" s="79">
        <v>0</v>
      </c>
      <c r="AC67" s="79">
        <v>6.9440695465552998E-5</v>
      </c>
      <c r="AD67" s="79">
        <v>1.3007419783255822E-2</v>
      </c>
      <c r="AE67" s="79">
        <v>6.9704485486936509E-5</v>
      </c>
      <c r="AF67" s="79">
        <v>1.8278642513782388E-3</v>
      </c>
      <c r="AG67" s="79">
        <v>3.7766314000987086E-4</v>
      </c>
      <c r="AH67" s="79">
        <v>7.2825090310369746E-3</v>
      </c>
      <c r="AI67" s="79">
        <v>0</v>
      </c>
      <c r="AJ67" s="79">
        <v>0</v>
      </c>
      <c r="AK67" s="79">
        <v>3.524675745749981E-3</v>
      </c>
      <c r="AL67" s="79">
        <v>0</v>
      </c>
      <c r="AM67" s="79">
        <v>4.7694002474967087E-4</v>
      </c>
      <c r="AN67" s="79">
        <v>9.5682755659247124E-6</v>
      </c>
      <c r="AO67" s="79">
        <v>4.2324120674201941E-3</v>
      </c>
      <c r="AP67" s="79">
        <v>1.1691981318100997E-4</v>
      </c>
      <c r="AQ67" s="79">
        <v>8.7132086238315377E-5</v>
      </c>
      <c r="AR67" s="79">
        <v>0</v>
      </c>
      <c r="AS67" s="79">
        <v>0</v>
      </c>
      <c r="AT67" s="79">
        <v>0</v>
      </c>
      <c r="AU67" s="139">
        <v>1.1909355570009097E-4</v>
      </c>
      <c r="AV67" s="79">
        <v>4.5453003798118646E-3</v>
      </c>
      <c r="AW67" s="79">
        <v>6.117031504170518E-3</v>
      </c>
      <c r="AX67" s="79">
        <v>9.2185743695829474E-6</v>
      </c>
      <c r="AY67" s="79">
        <v>1.0939797389388321E-2</v>
      </c>
      <c r="AZ67" s="79">
        <v>1.6588810008943953E-4</v>
      </c>
      <c r="BA67" s="79">
        <v>0</v>
      </c>
      <c r="BB67" s="79">
        <v>0</v>
      </c>
      <c r="BC67" s="79">
        <v>1.0179669966244011E-2</v>
      </c>
      <c r="BD67" s="79">
        <v>5.0007028150774466E-4</v>
      </c>
      <c r="BE67" s="79">
        <v>0</v>
      </c>
      <c r="BF67" s="79">
        <v>5.4356518153967452E-5</v>
      </c>
      <c r="BG67" s="79">
        <v>3.2751062155752832E-3</v>
      </c>
      <c r="BH67" s="79">
        <v>2.4951772059631012E-2</v>
      </c>
      <c r="BI67" s="79">
        <v>14.504969216727993</v>
      </c>
      <c r="BJ67" s="79">
        <v>1.4569777154785884E-3</v>
      </c>
      <c r="BK67" s="79">
        <v>81.351259799102706</v>
      </c>
      <c r="BL67" s="79">
        <v>0</v>
      </c>
      <c r="BM67" s="79">
        <v>1.9353629091343819E-5</v>
      </c>
      <c r="BN67" s="79">
        <v>0</v>
      </c>
      <c r="BO67" s="79">
        <v>0</v>
      </c>
      <c r="BP67" s="125">
        <v>95.962079361241436</v>
      </c>
      <c r="BQ67" s="79">
        <v>1479.4141123489437</v>
      </c>
      <c r="BR67" s="79">
        <v>1389.9284992894247</v>
      </c>
      <c r="BS67" s="125">
        <v>2869.3426116383685</v>
      </c>
      <c r="BT67" s="79">
        <v>0</v>
      </c>
      <c r="BU67" s="79">
        <v>0</v>
      </c>
      <c r="BV67" s="125">
        <v>0</v>
      </c>
      <c r="BW67" s="79">
        <v>0</v>
      </c>
      <c r="BX67" s="125">
        <v>2869.3426116383685</v>
      </c>
      <c r="BY67" s="127">
        <v>2965.3046909996101</v>
      </c>
      <c r="BZ67" s="103"/>
      <c r="CB67" s="84"/>
    </row>
    <row r="68" spans="1:80" ht="14.25" customHeight="1">
      <c r="A68" s="33" t="s">
        <v>501</v>
      </c>
      <c r="B68" s="20" t="s">
        <v>393</v>
      </c>
      <c r="C68" s="88" t="s">
        <v>162</v>
      </c>
      <c r="D68" s="79">
        <v>0.1353035593270947</v>
      </c>
      <c r="E68" s="79">
        <v>1.6988025122269602E-3</v>
      </c>
      <c r="F68" s="79">
        <v>0</v>
      </c>
      <c r="G68" s="79">
        <v>2.6478682664044954E-2</v>
      </c>
      <c r="H68" s="79">
        <v>1.5822890326518801E-2</v>
      </c>
      <c r="I68" s="79">
        <v>2.8848351977842008</v>
      </c>
      <c r="J68" s="79">
        <v>0.15126747903741972</v>
      </c>
      <c r="K68" s="79">
        <v>2.1453547061212079E-3</v>
      </c>
      <c r="L68" s="79">
        <v>1.3884100564390703E-3</v>
      </c>
      <c r="M68" s="79">
        <v>0</v>
      </c>
      <c r="N68" s="79">
        <v>2.9106472078143292E-4</v>
      </c>
      <c r="O68" s="79">
        <v>0</v>
      </c>
      <c r="P68" s="79">
        <v>0</v>
      </c>
      <c r="Q68" s="79">
        <v>7.2093843479624541E-4</v>
      </c>
      <c r="R68" s="79">
        <v>0.20671541814554961</v>
      </c>
      <c r="S68" s="79">
        <v>1.6382739629846908E-2</v>
      </c>
      <c r="T68" s="79">
        <v>0</v>
      </c>
      <c r="U68" s="79">
        <v>0</v>
      </c>
      <c r="V68" s="79">
        <v>1.3761432136820274E-3</v>
      </c>
      <c r="W68" s="79">
        <v>9.2303984086686481E-4</v>
      </c>
      <c r="X68" s="79">
        <v>1.712898857660735E-5</v>
      </c>
      <c r="Y68" s="79">
        <v>0.79075051821375542</v>
      </c>
      <c r="Z68" s="79">
        <v>2.6209230882826815E-4</v>
      </c>
      <c r="AA68" s="79">
        <v>1.7565966112490769E-2</v>
      </c>
      <c r="AB68" s="79">
        <v>0</v>
      </c>
      <c r="AC68" s="79">
        <v>7.8013978979043607E-4</v>
      </c>
      <c r="AD68" s="79">
        <v>8.0997737380752777E-2</v>
      </c>
      <c r="AE68" s="79">
        <v>1.0012134284823043E-3</v>
      </c>
      <c r="AF68" s="79">
        <v>1.9028537760086433E-2</v>
      </c>
      <c r="AG68" s="79">
        <v>3.0299433895618431E-3</v>
      </c>
      <c r="AH68" s="79">
        <v>1.08758768556587E-2</v>
      </c>
      <c r="AI68" s="79">
        <v>0</v>
      </c>
      <c r="AJ68" s="79">
        <v>5.0950618708632441E-3</v>
      </c>
      <c r="AK68" s="79">
        <v>3.2346466744234807</v>
      </c>
      <c r="AL68" s="79">
        <v>0.25579855323518663</v>
      </c>
      <c r="AM68" s="79">
        <v>0.47560447318532006</v>
      </c>
      <c r="AN68" s="79">
        <v>0.16532944107198344</v>
      </c>
      <c r="AO68" s="79">
        <v>2.3567945194802125</v>
      </c>
      <c r="AP68" s="79">
        <v>0.33908193680159088</v>
      </c>
      <c r="AQ68" s="79">
        <v>6.9307720929447552E-3</v>
      </c>
      <c r="AR68" s="79">
        <v>1.9487017573875123</v>
      </c>
      <c r="AS68" s="79">
        <v>7.425716338046727</v>
      </c>
      <c r="AT68" s="79">
        <v>1.5706733411692219E-2</v>
      </c>
      <c r="AU68" s="139">
        <v>1.0828704186574913E-2</v>
      </c>
      <c r="AV68" s="79">
        <v>2.9028766064342926</v>
      </c>
      <c r="AW68" s="79">
        <v>1.3708826412012898</v>
      </c>
      <c r="AX68" s="79">
        <v>1.5159997268261976E-4</v>
      </c>
      <c r="AY68" s="79">
        <v>3.4462952266310479E-2</v>
      </c>
      <c r="AZ68" s="79">
        <v>1.7866162984114736E-2</v>
      </c>
      <c r="BA68" s="79">
        <v>0</v>
      </c>
      <c r="BB68" s="79">
        <v>0</v>
      </c>
      <c r="BC68" s="79">
        <v>0.3928535461107282</v>
      </c>
      <c r="BD68" s="79">
        <v>1.7597653607143806E-3</v>
      </c>
      <c r="BE68" s="79">
        <v>0</v>
      </c>
      <c r="BF68" s="79">
        <v>2.8103463405599258E-2</v>
      </c>
      <c r="BG68" s="79">
        <v>1.6616566929069585</v>
      </c>
      <c r="BH68" s="79">
        <v>7.0603555166695014E-3</v>
      </c>
      <c r="BI68" s="79">
        <v>28.599051374701723</v>
      </c>
      <c r="BJ68" s="79">
        <v>0.77361331403296085</v>
      </c>
      <c r="BK68" s="79">
        <v>1.5396901626886033</v>
      </c>
      <c r="BL68" s="79">
        <v>4.3702228322838884E-4</v>
      </c>
      <c r="BM68" s="79">
        <v>0</v>
      </c>
      <c r="BN68" s="79">
        <v>0</v>
      </c>
      <c r="BO68" s="79">
        <v>0</v>
      </c>
      <c r="BP68" s="125">
        <v>57.940359499687546</v>
      </c>
      <c r="BQ68" s="79">
        <v>9438.5769140912162</v>
      </c>
      <c r="BR68" s="79">
        <v>2752.7513415364087</v>
      </c>
      <c r="BS68" s="125">
        <v>12191.328255627624</v>
      </c>
      <c r="BT68" s="79">
        <v>0</v>
      </c>
      <c r="BU68" s="79">
        <v>0</v>
      </c>
      <c r="BV68" s="125">
        <v>0</v>
      </c>
      <c r="BW68" s="79">
        <v>1529.9137196812585</v>
      </c>
      <c r="BX68" s="125">
        <v>13721.241975308883</v>
      </c>
      <c r="BY68" s="127">
        <v>13779.182334808571</v>
      </c>
      <c r="BZ68" s="103"/>
      <c r="CB68" s="84"/>
    </row>
    <row r="69" spans="1:80" ht="14.25" customHeight="1">
      <c r="A69" s="33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0.44388105476557238</v>
      </c>
      <c r="H69" s="79">
        <v>5.8255315200503805E-3</v>
      </c>
      <c r="I69" s="79">
        <v>0.95843418372864997</v>
      </c>
      <c r="J69" s="79">
        <v>2.7123301539016563E-5</v>
      </c>
      <c r="K69" s="79">
        <v>2.9638418270563969E-3</v>
      </c>
      <c r="L69" s="79">
        <v>1.1495982424047913E-3</v>
      </c>
      <c r="M69" s="79">
        <v>0</v>
      </c>
      <c r="N69" s="79">
        <v>1.304115156962744E-4</v>
      </c>
      <c r="O69" s="79">
        <v>0</v>
      </c>
      <c r="P69" s="79">
        <v>3.398848267271313E-3</v>
      </c>
      <c r="Q69" s="79">
        <v>2.5126060259304159E-3</v>
      </c>
      <c r="R69" s="79">
        <v>0</v>
      </c>
      <c r="S69" s="79">
        <v>0.82101798664417791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5.2609635747312292E-3</v>
      </c>
      <c r="Z69" s="79">
        <v>3.42086989839274E-3</v>
      </c>
      <c r="AA69" s="79">
        <v>1.9219166716462642E-2</v>
      </c>
      <c r="AB69" s="79">
        <v>0</v>
      </c>
      <c r="AC69" s="79">
        <v>7.3352206660026323E-3</v>
      </c>
      <c r="AD69" s="79">
        <v>1.3708826643032617</v>
      </c>
      <c r="AE69" s="79">
        <v>2.0392979616067855E-2</v>
      </c>
      <c r="AF69" s="79">
        <v>0.43109064267157376</v>
      </c>
      <c r="AG69" s="79">
        <v>6.67856947706503E-2</v>
      </c>
      <c r="AH69" s="79">
        <v>0.45804714872644153</v>
      </c>
      <c r="AI69" s="79">
        <v>0</v>
      </c>
      <c r="AJ69" s="79">
        <v>1.310850024622282E-2</v>
      </c>
      <c r="AK69" s="79">
        <v>0.35452135391879913</v>
      </c>
      <c r="AL69" s="79">
        <v>0</v>
      </c>
      <c r="AM69" s="79">
        <v>3.730013382438474E-2</v>
      </c>
      <c r="AN69" s="79">
        <v>3.4487440701851191E-3</v>
      </c>
      <c r="AO69" s="79">
        <v>5.5466104777870449</v>
      </c>
      <c r="AP69" s="79">
        <v>4.1210077664364927E-3</v>
      </c>
      <c r="AQ69" s="79">
        <v>3.6920219337288417E-2</v>
      </c>
      <c r="AR69" s="79">
        <v>3.4613039689011442</v>
      </c>
      <c r="AS69" s="79">
        <v>17.529367163223771</v>
      </c>
      <c r="AT69" s="79">
        <v>3.707060093543698E-2</v>
      </c>
      <c r="AU69" s="139">
        <v>7.6110773223181409E-3</v>
      </c>
      <c r="AV69" s="79">
        <v>2.8814987332341457E-2</v>
      </c>
      <c r="AW69" s="79">
        <v>3.8780295005356652E-2</v>
      </c>
      <c r="AX69" s="79">
        <v>5.2741260667039788E-5</v>
      </c>
      <c r="AY69" s="79">
        <v>6.9350015318298111E-2</v>
      </c>
      <c r="AZ69" s="79">
        <v>2.9605890988667664E-2</v>
      </c>
      <c r="BA69" s="79">
        <v>6.432076977895086E-4</v>
      </c>
      <c r="BB69" s="79">
        <v>0</v>
      </c>
      <c r="BC69" s="79">
        <v>1.0239656189367743</v>
      </c>
      <c r="BD69" s="79">
        <v>3.1296934022213142E-3</v>
      </c>
      <c r="BE69" s="79">
        <v>0</v>
      </c>
      <c r="BF69" s="79">
        <v>7.6327926681888439E-2</v>
      </c>
      <c r="BG69" s="79">
        <v>4.0869663385269028</v>
      </c>
      <c r="BH69" s="79">
        <v>1.871655533943135E-2</v>
      </c>
      <c r="BI69" s="79">
        <v>7.8952989926461221</v>
      </c>
      <c r="BJ69" s="79">
        <v>1559.3845826066549</v>
      </c>
      <c r="BK69" s="79">
        <v>3.4692746430301939</v>
      </c>
      <c r="BL69" s="79">
        <v>1.8239286892519615E-3</v>
      </c>
      <c r="BM69" s="79">
        <v>2.1222461109729378E-3</v>
      </c>
      <c r="BN69" s="79">
        <v>0</v>
      </c>
      <c r="BO69" s="79">
        <v>0</v>
      </c>
      <c r="BP69" s="125">
        <v>1607.7826154717368</v>
      </c>
      <c r="BQ69" s="79">
        <v>6878.8609849021195</v>
      </c>
      <c r="BR69" s="79">
        <v>1426.7881655701976</v>
      </c>
      <c r="BS69" s="125">
        <v>8305.6491504723163</v>
      </c>
      <c r="BT69" s="79">
        <v>0</v>
      </c>
      <c r="BU69" s="79">
        <v>0</v>
      </c>
      <c r="BV69" s="125">
        <v>0</v>
      </c>
      <c r="BW69" s="79">
        <v>4020.7706899999994</v>
      </c>
      <c r="BX69" s="125">
        <v>12326.419840472316</v>
      </c>
      <c r="BY69" s="127">
        <v>13934.202455944052</v>
      </c>
      <c r="BZ69" s="103"/>
      <c r="CB69" s="84"/>
    </row>
    <row r="70" spans="1:80" ht="14.25" customHeight="1">
      <c r="A70" s="33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1.5915865034854353E-2</v>
      </c>
      <c r="H70" s="79">
        <v>23.455406370939777</v>
      </c>
      <c r="I70" s="79">
        <v>86.398149806740363</v>
      </c>
      <c r="J70" s="79">
        <v>8.0238703327961951E-4</v>
      </c>
      <c r="K70" s="79">
        <v>2.9070095283133444E-3</v>
      </c>
      <c r="L70" s="79">
        <v>3.8104758715549873E-4</v>
      </c>
      <c r="M70" s="79">
        <v>0</v>
      </c>
      <c r="N70" s="79">
        <v>4.4207639215832345E-3</v>
      </c>
      <c r="O70" s="79">
        <v>0</v>
      </c>
      <c r="P70" s="79">
        <v>9.2415375253339207E-6</v>
      </c>
      <c r="Q70" s="79">
        <v>2.7462011731049681E-2</v>
      </c>
      <c r="R70" s="79">
        <v>0</v>
      </c>
      <c r="S70" s="79">
        <v>0.21699884510169248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7.5830250634338929E-4</v>
      </c>
      <c r="Z70" s="79">
        <v>2.1393254012343273E-4</v>
      </c>
      <c r="AA70" s="79">
        <v>1.3547952591491984E-3</v>
      </c>
      <c r="AB70" s="79">
        <v>0</v>
      </c>
      <c r="AC70" s="79">
        <v>4.360180209236332E-2</v>
      </c>
      <c r="AD70" s="79">
        <v>17.183565190412637</v>
      </c>
      <c r="AE70" s="79">
        <v>6.4522386727089117E-4</v>
      </c>
      <c r="AF70" s="79">
        <v>558.78739000733992</v>
      </c>
      <c r="AG70" s="79">
        <v>3.066914096317229</v>
      </c>
      <c r="AH70" s="79">
        <v>5.6470555876184433E-3</v>
      </c>
      <c r="AI70" s="79">
        <v>0</v>
      </c>
      <c r="AJ70" s="79">
        <v>2.873047653998922E-3</v>
      </c>
      <c r="AK70" s="79">
        <v>3.1376694518377983E-2</v>
      </c>
      <c r="AL70" s="79">
        <v>0</v>
      </c>
      <c r="AM70" s="79">
        <v>40.198142597649436</v>
      </c>
      <c r="AN70" s="79">
        <v>1.1240738711001304E-3</v>
      </c>
      <c r="AO70" s="79">
        <v>0.22618656060928857</v>
      </c>
      <c r="AP70" s="79">
        <v>1.9291494895417225E-3</v>
      </c>
      <c r="AQ70" s="79">
        <v>1.2438052991135913E-3</v>
      </c>
      <c r="AR70" s="79">
        <v>0.59696987238860466</v>
      </c>
      <c r="AS70" s="79">
        <v>0.12399680153520486</v>
      </c>
      <c r="AT70" s="79">
        <v>2.6041614717360508E-4</v>
      </c>
      <c r="AU70" s="139">
        <v>1.239674483188989</v>
      </c>
      <c r="AV70" s="79">
        <v>5.8735892148811586E-2</v>
      </c>
      <c r="AW70" s="79">
        <v>7.9066208696281531E-2</v>
      </c>
      <c r="AX70" s="79">
        <v>1.1013470192477994E-4</v>
      </c>
      <c r="AY70" s="79">
        <v>0.14139686685243669</v>
      </c>
      <c r="AZ70" s="79">
        <v>2.9688058108413296E-3</v>
      </c>
      <c r="BA70" s="79">
        <v>0</v>
      </c>
      <c r="BB70" s="79">
        <v>0</v>
      </c>
      <c r="BC70" s="79">
        <v>9.0615139169879622E-2</v>
      </c>
      <c r="BD70" s="79">
        <v>6.3861507848098839E-3</v>
      </c>
      <c r="BE70" s="79">
        <v>0</v>
      </c>
      <c r="BF70" s="79">
        <v>2.1336645210027125E-2</v>
      </c>
      <c r="BG70" s="79">
        <v>1.8767244668379131</v>
      </c>
      <c r="BH70" s="79">
        <v>9.222158524679034E-3</v>
      </c>
      <c r="BI70" s="79">
        <v>0.32176227105103777</v>
      </c>
      <c r="BJ70" s="79">
        <v>0.12212819627474975</v>
      </c>
      <c r="BK70" s="79">
        <v>1.0402013223869917</v>
      </c>
      <c r="BL70" s="79">
        <v>1.0842473431639526E-2</v>
      </c>
      <c r="BM70" s="79">
        <v>8.0213597702314107E-2</v>
      </c>
      <c r="BN70" s="79">
        <v>0</v>
      </c>
      <c r="BO70" s="79">
        <v>0</v>
      </c>
      <c r="BP70" s="125">
        <v>735.49803158701366</v>
      </c>
      <c r="BQ70" s="79">
        <v>4511.3346407969266</v>
      </c>
      <c r="BR70" s="79">
        <v>9192.6125304392135</v>
      </c>
      <c r="BS70" s="125">
        <v>13703.947171236141</v>
      </c>
      <c r="BT70" s="79">
        <v>0</v>
      </c>
      <c r="BU70" s="79">
        <v>0</v>
      </c>
      <c r="BV70" s="125">
        <v>0</v>
      </c>
      <c r="BW70" s="79">
        <v>0</v>
      </c>
      <c r="BX70" s="125">
        <v>13703.947171236141</v>
      </c>
      <c r="BY70" s="127">
        <v>14439.445202823155</v>
      </c>
      <c r="BZ70" s="103"/>
      <c r="CB70" s="84"/>
    </row>
    <row r="71" spans="1:80" ht="14.25" customHeight="1">
      <c r="A71" s="33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0.12609743985181829</v>
      </c>
      <c r="H71" s="79">
        <v>13.662772380043775</v>
      </c>
      <c r="I71" s="79">
        <v>1.3382239580720947</v>
      </c>
      <c r="J71" s="79">
        <v>8.9226360529208263E-6</v>
      </c>
      <c r="K71" s="79">
        <v>3.9483565046662437E-4</v>
      </c>
      <c r="L71" s="79">
        <v>1.2867069779018482E-2</v>
      </c>
      <c r="M71" s="79">
        <v>0</v>
      </c>
      <c r="N71" s="79">
        <v>1.9734421541460937E-4</v>
      </c>
      <c r="O71" s="79">
        <v>0</v>
      </c>
      <c r="P71" s="79">
        <v>1.9217421462761761E-4</v>
      </c>
      <c r="Q71" s="79">
        <v>2.8386950867376097E-3</v>
      </c>
      <c r="R71" s="79">
        <v>0</v>
      </c>
      <c r="S71" s="79">
        <v>0.49136445963984471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4.6348120792367945E-3</v>
      </c>
      <c r="Z71" s="79">
        <v>1.9561728628700859E-2</v>
      </c>
      <c r="AA71" s="79">
        <v>0.12213603414968856</v>
      </c>
      <c r="AB71" s="79">
        <v>0</v>
      </c>
      <c r="AC71" s="79">
        <v>2.9918111620630683E-3</v>
      </c>
      <c r="AD71" s="79">
        <v>2.1439322498190547</v>
      </c>
      <c r="AE71" s="79">
        <v>5.8156292480813283E-2</v>
      </c>
      <c r="AF71" s="79">
        <v>273.57250765307197</v>
      </c>
      <c r="AG71" s="79">
        <v>309.99385354112815</v>
      </c>
      <c r="AH71" s="79">
        <v>0.21613158586072376</v>
      </c>
      <c r="AI71" s="79">
        <v>0</v>
      </c>
      <c r="AJ71" s="79">
        <v>0</v>
      </c>
      <c r="AK71" s="79">
        <v>1.3668756792185091</v>
      </c>
      <c r="AL71" s="79">
        <v>0</v>
      </c>
      <c r="AM71" s="79">
        <v>0.14795347398659003</v>
      </c>
      <c r="AN71" s="79">
        <v>4.0095325491892923E-2</v>
      </c>
      <c r="AO71" s="79">
        <v>0.1873535220251964</v>
      </c>
      <c r="AP71" s="79">
        <v>0.5153751705271945</v>
      </c>
      <c r="AQ71" s="79">
        <v>38.111947358093687</v>
      </c>
      <c r="AR71" s="79">
        <v>51.938003474796801</v>
      </c>
      <c r="AS71" s="79">
        <v>19.018362697824227</v>
      </c>
      <c r="AT71" s="79">
        <v>4.0222388053971984E-2</v>
      </c>
      <c r="AU71" s="139">
        <v>5.4163664057187803E-2</v>
      </c>
      <c r="AV71" s="79">
        <v>0.39757064534344622</v>
      </c>
      <c r="AW71" s="79">
        <v>0.53516377083619193</v>
      </c>
      <c r="AX71" s="79">
        <v>7.3737780823472394E-4</v>
      </c>
      <c r="AY71" s="79">
        <v>0.95698287241392521</v>
      </c>
      <c r="AZ71" s="79">
        <v>1.2919021988187424E-2</v>
      </c>
      <c r="BA71" s="79">
        <v>3.1279005827925124E-4</v>
      </c>
      <c r="BB71" s="79">
        <v>0</v>
      </c>
      <c r="BC71" s="79">
        <v>3.9479940249044514</v>
      </c>
      <c r="BD71" s="79">
        <v>4.3208220687205562E-2</v>
      </c>
      <c r="BE71" s="79">
        <v>0</v>
      </c>
      <c r="BF71" s="79">
        <v>4.1247364226912497E-2</v>
      </c>
      <c r="BG71" s="79">
        <v>2.7494977012476522</v>
      </c>
      <c r="BH71" s="79">
        <v>1.2643874246838787E-2</v>
      </c>
      <c r="BI71" s="79">
        <v>0.21222968185195931</v>
      </c>
      <c r="BJ71" s="79">
        <v>5.370373007877749E-2</v>
      </c>
      <c r="BK71" s="79">
        <v>8.3093082612793498</v>
      </c>
      <c r="BL71" s="79">
        <v>8.0476716777114932E-2</v>
      </c>
      <c r="BM71" s="79">
        <v>4.817208719459269E-3</v>
      </c>
      <c r="BN71" s="79">
        <v>0</v>
      </c>
      <c r="BO71" s="79">
        <v>0</v>
      </c>
      <c r="BP71" s="125">
        <v>730.54802900411357</v>
      </c>
      <c r="BQ71" s="79">
        <v>6027.7655673757126</v>
      </c>
      <c r="BR71" s="79">
        <v>0</v>
      </c>
      <c r="BS71" s="125">
        <v>6027.7655673757126</v>
      </c>
      <c r="BT71" s="79">
        <v>0</v>
      </c>
      <c r="BU71" s="79">
        <v>0</v>
      </c>
      <c r="BV71" s="125">
        <v>0</v>
      </c>
      <c r="BW71" s="79">
        <v>0</v>
      </c>
      <c r="BX71" s="125">
        <v>6027.7655673757126</v>
      </c>
      <c r="BY71" s="127">
        <v>6758.3135963798259</v>
      </c>
      <c r="BZ71" s="103"/>
      <c r="CB71" s="84"/>
    </row>
    <row r="72" spans="1:80" ht="14.25" customHeight="1">
      <c r="A72" s="33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3.4016204921508017E-2</v>
      </c>
      <c r="H72" s="79">
        <v>1.0601521477890317E-4</v>
      </c>
      <c r="I72" s="79">
        <v>1.4275629512403794E-2</v>
      </c>
      <c r="J72" s="79">
        <v>0</v>
      </c>
      <c r="K72" s="79">
        <v>1.6015306233361021E-5</v>
      </c>
      <c r="L72" s="79">
        <v>0</v>
      </c>
      <c r="M72" s="79">
        <v>0</v>
      </c>
      <c r="N72" s="79">
        <v>0</v>
      </c>
      <c r="O72" s="79">
        <v>0</v>
      </c>
      <c r="P72" s="79">
        <v>3.4723012610713424E-5</v>
      </c>
      <c r="Q72" s="79">
        <v>4.1485354545099029E-5</v>
      </c>
      <c r="R72" s="79">
        <v>0</v>
      </c>
      <c r="S72" s="79">
        <v>4.2451598807052909E-3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374.32266025283803</v>
      </c>
      <c r="Z72" s="79">
        <v>4.1063885956378458E-4</v>
      </c>
      <c r="AA72" s="79">
        <v>7.85036280426566E-4</v>
      </c>
      <c r="AB72" s="79">
        <v>0</v>
      </c>
      <c r="AC72" s="79">
        <v>4.4861432381257944E-5</v>
      </c>
      <c r="AD72" s="79">
        <v>1.8217092260996551E-2</v>
      </c>
      <c r="AE72" s="79">
        <v>2.4423762082023513E-4</v>
      </c>
      <c r="AF72" s="79">
        <v>8.4432237031706499E-3</v>
      </c>
      <c r="AG72" s="79">
        <v>2.3291972354955478E-3</v>
      </c>
      <c r="AH72" s="79">
        <v>3.0999666869726411E-2</v>
      </c>
      <c r="AI72" s="79">
        <v>0</v>
      </c>
      <c r="AJ72" s="79">
        <v>2.9222213555340254E-3</v>
      </c>
      <c r="AK72" s="79">
        <v>0.11345744582882937</v>
      </c>
      <c r="AL72" s="79">
        <v>0</v>
      </c>
      <c r="AM72" s="79">
        <v>3.6699267828456243E-4</v>
      </c>
      <c r="AN72" s="79">
        <v>1.7896001875736467E-5</v>
      </c>
      <c r="AO72" s="79">
        <v>2.2713550720688785E-2</v>
      </c>
      <c r="AP72" s="79">
        <v>7.1062237431345382E-5</v>
      </c>
      <c r="AQ72" s="79">
        <v>1.4214683292074827E-2</v>
      </c>
      <c r="AR72" s="79">
        <v>6.5309065540444661E-2</v>
      </c>
      <c r="AS72" s="79">
        <v>5.6676223453445529E-2</v>
      </c>
      <c r="AT72" s="79">
        <v>1.1777705017338641E-4</v>
      </c>
      <c r="AU72" s="139">
        <v>9.0479259903119424E-5</v>
      </c>
      <c r="AV72" s="79">
        <v>1.792363894618496E-3</v>
      </c>
      <c r="AW72" s="79">
        <v>2.4070843667916356E-3</v>
      </c>
      <c r="AX72" s="79">
        <v>0</v>
      </c>
      <c r="AY72" s="79">
        <v>4.3130906217858159E-3</v>
      </c>
      <c r="AZ72" s="79">
        <v>1.6927944645483113E-4</v>
      </c>
      <c r="BA72" s="79">
        <v>4.6205559579146842E-2</v>
      </c>
      <c r="BB72" s="79">
        <v>0</v>
      </c>
      <c r="BC72" s="79">
        <v>0.32770226144690712</v>
      </c>
      <c r="BD72" s="79">
        <v>1.9276583112479308E-4</v>
      </c>
      <c r="BE72" s="79">
        <v>0</v>
      </c>
      <c r="BF72" s="79">
        <v>8.5666255866054708E-4</v>
      </c>
      <c r="BG72" s="79">
        <v>0.11045950834340047</v>
      </c>
      <c r="BH72" s="79">
        <v>5.0109291912155303E-4</v>
      </c>
      <c r="BI72" s="79">
        <v>3.231940702208453E-2</v>
      </c>
      <c r="BJ72" s="79">
        <v>7.7800206486542609E-3</v>
      </c>
      <c r="BK72" s="79">
        <v>0.31385114132074904</v>
      </c>
      <c r="BL72" s="79">
        <v>6.2923036475839855E-4</v>
      </c>
      <c r="BM72" s="79">
        <v>0.2598203022124001</v>
      </c>
      <c r="BN72" s="79">
        <v>0</v>
      </c>
      <c r="BO72" s="79">
        <v>0</v>
      </c>
      <c r="BP72" s="125">
        <v>375.82182660829892</v>
      </c>
      <c r="BQ72" s="79">
        <v>12151.979718545363</v>
      </c>
      <c r="BR72" s="79">
        <v>38.223921518609345</v>
      </c>
      <c r="BS72" s="125">
        <v>12190.203640063972</v>
      </c>
      <c r="BT72" s="79">
        <v>0</v>
      </c>
      <c r="BU72" s="79">
        <v>0</v>
      </c>
      <c r="BV72" s="125">
        <v>0</v>
      </c>
      <c r="BW72" s="79">
        <v>16331.70363159159</v>
      </c>
      <c r="BX72" s="125">
        <v>28521.90727165556</v>
      </c>
      <c r="BY72" s="127">
        <v>28897.729098263859</v>
      </c>
      <c r="BZ72" s="103"/>
      <c r="CB72" s="84"/>
    </row>
    <row r="73" spans="1:80" ht="14.25" customHeight="1">
      <c r="A73" s="33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13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0</v>
      </c>
      <c r="BO73" s="79">
        <v>0</v>
      </c>
      <c r="BP73" s="125">
        <v>0</v>
      </c>
      <c r="BQ73" s="79">
        <v>104.65689944506812</v>
      </c>
      <c r="BR73" s="79">
        <v>0</v>
      </c>
      <c r="BS73" s="125">
        <v>104.65689944506812</v>
      </c>
      <c r="BT73" s="79">
        <v>0</v>
      </c>
      <c r="BU73" s="79">
        <v>0</v>
      </c>
      <c r="BV73" s="125">
        <v>0</v>
      </c>
      <c r="BW73" s="79">
        <v>153.88684499999999</v>
      </c>
      <c r="BX73" s="125">
        <v>258.54374444506811</v>
      </c>
      <c r="BY73" s="127">
        <v>258.54374444506811</v>
      </c>
      <c r="BZ73" s="103"/>
      <c r="CB73" s="84"/>
    </row>
    <row r="74" spans="1:80" ht="14.25" customHeight="1">
      <c r="A74" s="33" t="s">
        <v>507</v>
      </c>
      <c r="B74" s="22" t="s">
        <v>397</v>
      </c>
      <c r="C74" s="87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13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79">
        <v>0</v>
      </c>
      <c r="BS74" s="125">
        <v>0</v>
      </c>
      <c r="BT74" s="79">
        <v>0</v>
      </c>
      <c r="BU74" s="79">
        <v>0</v>
      </c>
      <c r="BV74" s="125">
        <v>0</v>
      </c>
      <c r="BW74" s="79">
        <v>0</v>
      </c>
      <c r="BX74" s="125">
        <v>0</v>
      </c>
      <c r="BY74" s="127">
        <v>0</v>
      </c>
      <c r="BZ74" s="103"/>
      <c r="CB74" s="84"/>
    </row>
    <row r="75" spans="1:80" s="24" customFormat="1" ht="14.25" customHeight="1">
      <c r="A75" s="113" t="s">
        <v>70</v>
      </c>
      <c r="B75" s="93" t="s">
        <v>120</v>
      </c>
      <c r="C75" s="92" t="s">
        <v>92</v>
      </c>
      <c r="D75" s="82">
        <v>121285.04146403367</v>
      </c>
      <c r="E75" s="82">
        <v>1755.5653428888008</v>
      </c>
      <c r="F75" s="82">
        <v>5872.9835259432029</v>
      </c>
      <c r="G75" s="82">
        <v>40643.793881017235</v>
      </c>
      <c r="H75" s="82">
        <v>62709.025632734934</v>
      </c>
      <c r="I75" s="82">
        <v>19604.431596938874</v>
      </c>
      <c r="J75" s="82">
        <v>5982.7824745902635</v>
      </c>
      <c r="K75" s="82">
        <v>5034.4587009476818</v>
      </c>
      <c r="L75" s="82">
        <v>5250.5283551183184</v>
      </c>
      <c r="M75" s="82">
        <v>824.51247009046665</v>
      </c>
      <c r="N75" s="82">
        <v>2627.2393361153881</v>
      </c>
      <c r="O75" s="82">
        <v>3564.914998699624</v>
      </c>
      <c r="P75" s="82">
        <v>5378.1703839761058</v>
      </c>
      <c r="Q75" s="82">
        <v>33139.963847705643</v>
      </c>
      <c r="R75" s="82">
        <v>24783.374057504428</v>
      </c>
      <c r="S75" s="82">
        <v>22572.852257730014</v>
      </c>
      <c r="T75" s="82">
        <v>108.04369161938901</v>
      </c>
      <c r="U75" s="82">
        <v>1830.9595055774148</v>
      </c>
      <c r="V75" s="82">
        <v>615.2585768552043</v>
      </c>
      <c r="W75" s="82">
        <v>2665.0681250715984</v>
      </c>
      <c r="X75" s="82">
        <v>64.421193802519014</v>
      </c>
      <c r="Y75" s="82">
        <v>9187.4730759378781</v>
      </c>
      <c r="Z75" s="82">
        <v>1261.105309168913</v>
      </c>
      <c r="AA75" s="82">
        <v>16129.271498306247</v>
      </c>
      <c r="AB75" s="82">
        <v>5340.2765538034428</v>
      </c>
      <c r="AC75" s="82">
        <v>14809.993158925192</v>
      </c>
      <c r="AD75" s="82">
        <v>226011.96532968999</v>
      </c>
      <c r="AE75" s="82">
        <v>15941.62519397936</v>
      </c>
      <c r="AF75" s="82">
        <v>49829.440745537104</v>
      </c>
      <c r="AG75" s="82">
        <v>37955.036614348246</v>
      </c>
      <c r="AH75" s="82">
        <v>26704.929686461772</v>
      </c>
      <c r="AI75" s="82">
        <v>1574.0815152095354</v>
      </c>
      <c r="AJ75" s="82">
        <v>4345.708468369261</v>
      </c>
      <c r="AK75" s="82">
        <v>15144.497078111355</v>
      </c>
      <c r="AL75" s="82">
        <v>2780.6136168822036</v>
      </c>
      <c r="AM75" s="82">
        <v>43887.768801221413</v>
      </c>
      <c r="AN75" s="82">
        <v>1725.5006585899825</v>
      </c>
      <c r="AO75" s="82">
        <v>10311.818194319818</v>
      </c>
      <c r="AP75" s="82">
        <v>60472.388512885584</v>
      </c>
      <c r="AQ75" s="82">
        <v>12399.117390704059</v>
      </c>
      <c r="AR75" s="82">
        <v>26798.165939348346</v>
      </c>
      <c r="AS75" s="82">
        <v>8884.4619144751632</v>
      </c>
      <c r="AT75" s="82">
        <v>31.665025402702994</v>
      </c>
      <c r="AU75" s="82">
        <v>25456.367702361902</v>
      </c>
      <c r="AV75" s="82">
        <v>11681.880698839261</v>
      </c>
      <c r="AW75" s="82">
        <v>17070.331040963199</v>
      </c>
      <c r="AX75" s="82">
        <v>1149.6203148966629</v>
      </c>
      <c r="AY75" s="82">
        <v>6061.5596408684869</v>
      </c>
      <c r="AZ75" s="82">
        <v>2506.4629178797713</v>
      </c>
      <c r="BA75" s="82">
        <v>1300.9081162792227</v>
      </c>
      <c r="BB75" s="82">
        <v>402.11964292955344</v>
      </c>
      <c r="BC75" s="82">
        <v>17674.748377522872</v>
      </c>
      <c r="BD75" s="82">
        <v>12368.618402832435</v>
      </c>
      <c r="BE75" s="82">
        <v>33241.208035957658</v>
      </c>
      <c r="BF75" s="82">
        <v>8873.1408413134486</v>
      </c>
      <c r="BG75" s="82">
        <v>24133.752132970549</v>
      </c>
      <c r="BH75" s="82">
        <v>606.72178575209819</v>
      </c>
      <c r="BI75" s="82">
        <v>2550.9591517566482</v>
      </c>
      <c r="BJ75" s="82">
        <v>3217.7405679300523</v>
      </c>
      <c r="BK75" s="82">
        <v>10594.059976550674</v>
      </c>
      <c r="BL75" s="82">
        <v>3007.6138182469113</v>
      </c>
      <c r="BM75" s="82">
        <v>4419.8726609685937</v>
      </c>
      <c r="BN75" s="82">
        <v>35.269156374751425</v>
      </c>
      <c r="BO75" s="82">
        <v>0</v>
      </c>
      <c r="BP75" s="82">
        <v>1144193.248683834</v>
      </c>
      <c r="BQ75" s="90">
        <v>1274428.2662921194</v>
      </c>
      <c r="BR75" s="90">
        <v>245877.09884487005</v>
      </c>
      <c r="BS75" s="90">
        <v>1520305.3651369894</v>
      </c>
      <c r="BT75" s="90">
        <v>498876.09188976482</v>
      </c>
      <c r="BU75" s="90">
        <v>28755.52176926026</v>
      </c>
      <c r="BV75" s="90">
        <v>527631.61365902517</v>
      </c>
      <c r="BW75" s="90">
        <v>567736.27874001791</v>
      </c>
      <c r="BX75" s="90">
        <v>2615673.2575360318</v>
      </c>
      <c r="BY75" s="83">
        <v>3759866.5062198658</v>
      </c>
      <c r="BZ75" s="103"/>
      <c r="CA75" s="75"/>
      <c r="CB75" s="84"/>
    </row>
    <row r="76" spans="1:80" s="24" customFormat="1" ht="14.25" customHeight="1">
      <c r="A76" s="113" t="s">
        <v>93</v>
      </c>
      <c r="B76" s="93" t="s">
        <v>95</v>
      </c>
      <c r="C76" s="92" t="s">
        <v>94</v>
      </c>
      <c r="D76" s="82">
        <v>328334.49351596634</v>
      </c>
      <c r="E76" s="82">
        <v>3836.4959371111991</v>
      </c>
      <c r="F76" s="82">
        <v>4486.0823840567964</v>
      </c>
      <c r="G76" s="82">
        <v>29307.638948982756</v>
      </c>
      <c r="H76" s="82">
        <v>30086.08887726508</v>
      </c>
      <c r="I76" s="82">
        <v>36807.861903061144</v>
      </c>
      <c r="J76" s="82">
        <v>2794.3447154097375</v>
      </c>
      <c r="K76" s="82">
        <v>3583.4099790523178</v>
      </c>
      <c r="L76" s="82">
        <v>5908.1657248816809</v>
      </c>
      <c r="M76" s="82">
        <v>618.2196399095335</v>
      </c>
      <c r="N76" s="82">
        <v>1526.3108838846119</v>
      </c>
      <c r="O76" s="82">
        <v>1995.6910013003758</v>
      </c>
      <c r="P76" s="82">
        <v>3589.981596023893</v>
      </c>
      <c r="Q76" s="82">
        <v>17124.259242294356</v>
      </c>
      <c r="R76" s="82">
        <v>6490.4245924955721</v>
      </c>
      <c r="S76" s="82">
        <v>12891.249762269978</v>
      </c>
      <c r="T76" s="82">
        <v>361.77048838061097</v>
      </c>
      <c r="U76" s="82">
        <v>1909.0655744225851</v>
      </c>
      <c r="V76" s="82">
        <v>783.38384314479561</v>
      </c>
      <c r="W76" s="82">
        <v>1107.0837049284014</v>
      </c>
      <c r="X76" s="82">
        <v>47.711226197480983</v>
      </c>
      <c r="Y76" s="82">
        <v>6942.1724040621211</v>
      </c>
      <c r="Z76" s="82">
        <v>2068.3081808310862</v>
      </c>
      <c r="AA76" s="82">
        <v>36554.612621693763</v>
      </c>
      <c r="AB76" s="82">
        <v>8191.8299661965566</v>
      </c>
      <c r="AC76" s="82">
        <v>4646.0416210748062</v>
      </c>
      <c r="AD76" s="82">
        <v>229425.99524030995</v>
      </c>
      <c r="AE76" s="82">
        <v>18550.980936020635</v>
      </c>
      <c r="AF76" s="82">
        <v>110428.91586446288</v>
      </c>
      <c r="AG76" s="82">
        <v>88368.028965651785</v>
      </c>
      <c r="AH76" s="82">
        <v>25981.133753538241</v>
      </c>
      <c r="AI76" s="82">
        <v>1133.946534790465</v>
      </c>
      <c r="AJ76" s="82">
        <v>2077.3996116307389</v>
      </c>
      <c r="AK76" s="82">
        <v>16844.943751888641</v>
      </c>
      <c r="AL76" s="82">
        <v>7606.2481731177959</v>
      </c>
      <c r="AM76" s="82">
        <v>40381.911078778598</v>
      </c>
      <c r="AN76" s="82">
        <v>1992.2351314100176</v>
      </c>
      <c r="AO76" s="82">
        <v>9189.7860856801817</v>
      </c>
      <c r="AP76" s="82">
        <v>17196.87470711441</v>
      </c>
      <c r="AQ76" s="82">
        <v>18866.963139295942</v>
      </c>
      <c r="AR76" s="82">
        <v>28183.20157065165</v>
      </c>
      <c r="AS76" s="82">
        <v>3239.2264655248364</v>
      </c>
      <c r="AT76" s="82">
        <v>1623.4692445972971</v>
      </c>
      <c r="AU76" s="82">
        <v>104137.05259763807</v>
      </c>
      <c r="AV76" s="82">
        <v>24636.950841160746</v>
      </c>
      <c r="AW76" s="82">
        <v>19537.196359036807</v>
      </c>
      <c r="AX76" s="82">
        <v>654.87672510333687</v>
      </c>
      <c r="AY76" s="82">
        <v>5837.1783591315143</v>
      </c>
      <c r="AZ76" s="82">
        <v>4820.7218921202284</v>
      </c>
      <c r="BA76" s="82">
        <v>2475.1896737207776</v>
      </c>
      <c r="BB76" s="82">
        <v>1026.9555270704466</v>
      </c>
      <c r="BC76" s="82">
        <v>7611.3159724771285</v>
      </c>
      <c r="BD76" s="82">
        <v>50956.663747167571</v>
      </c>
      <c r="BE76" s="82">
        <v>100458.07739404234</v>
      </c>
      <c r="BF76" s="82">
        <v>61310.638488686542</v>
      </c>
      <c r="BG76" s="82">
        <v>60800.536847029463</v>
      </c>
      <c r="BH76" s="82">
        <v>1688.5371442479018</v>
      </c>
      <c r="BI76" s="82">
        <v>6880.2415482433535</v>
      </c>
      <c r="BJ76" s="82">
        <v>2858.186622069948</v>
      </c>
      <c r="BK76" s="82">
        <v>7583.731273449328</v>
      </c>
      <c r="BL76" s="82">
        <v>3876.8956917530886</v>
      </c>
      <c r="BM76" s="82">
        <v>7233.931749031407</v>
      </c>
      <c r="BN76" s="82">
        <v>145.91689362524858</v>
      </c>
      <c r="BO76" s="82">
        <v>0</v>
      </c>
      <c r="BP76" s="114">
        <v>1647614.7539361671</v>
      </c>
      <c r="BQ76" s="181"/>
      <c r="BR76" s="181"/>
      <c r="BS76" s="181"/>
      <c r="BT76" s="181"/>
      <c r="BU76" s="181"/>
      <c r="BV76" s="181"/>
      <c r="BW76" s="181"/>
      <c r="BX76" s="181"/>
      <c r="BY76" s="182"/>
      <c r="BZ76" s="103"/>
      <c r="CA76" s="75"/>
      <c r="CB76" s="84"/>
    </row>
    <row r="77" spans="1:80" s="24" customFormat="1" ht="14.25" customHeight="1">
      <c r="A77" s="33" t="s">
        <v>513</v>
      </c>
      <c r="B77" s="20" t="s">
        <v>398</v>
      </c>
      <c r="C77" s="88" t="s">
        <v>514</v>
      </c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114">
        <v>0</v>
      </c>
      <c r="BQ77" s="181"/>
      <c r="BR77" s="181"/>
      <c r="BS77" s="181"/>
      <c r="BT77" s="181"/>
      <c r="BU77" s="181"/>
      <c r="BV77" s="181"/>
      <c r="BW77" s="181"/>
      <c r="BX77" s="181"/>
      <c r="BY77" s="182"/>
      <c r="CA77" s="77"/>
    </row>
    <row r="78" spans="1:80" s="24" customFormat="1" ht="14.25" customHeight="1">
      <c r="A78" s="33" t="s">
        <v>515</v>
      </c>
      <c r="B78" s="22" t="s">
        <v>400</v>
      </c>
      <c r="C78" s="87" t="s">
        <v>399</v>
      </c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114">
        <v>0</v>
      </c>
      <c r="BQ78" s="181"/>
      <c r="BR78" s="181"/>
      <c r="BS78" s="181"/>
      <c r="BT78" s="181"/>
      <c r="BU78" s="181"/>
      <c r="BV78" s="181"/>
      <c r="BW78" s="181"/>
      <c r="BX78" s="181"/>
      <c r="BY78" s="182"/>
      <c r="CA78" s="77"/>
    </row>
    <row r="79" spans="1:80" s="24" customFormat="1" ht="14.25" customHeight="1">
      <c r="A79" s="33" t="s">
        <v>516</v>
      </c>
      <c r="B79" s="22" t="s">
        <v>357</v>
      </c>
      <c r="C79" s="87" t="s">
        <v>517</v>
      </c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114">
        <v>0</v>
      </c>
      <c r="BQ79" s="181"/>
      <c r="BR79" s="181"/>
      <c r="BS79" s="181"/>
      <c r="BT79" s="181"/>
      <c r="BU79" s="181"/>
      <c r="BV79" s="181"/>
      <c r="BW79" s="181"/>
      <c r="BX79" s="181"/>
      <c r="BY79" s="182"/>
      <c r="CA79" s="77"/>
    </row>
    <row r="80" spans="1:80" s="24" customFormat="1" ht="14.25" customHeight="1">
      <c r="A80" s="117" t="s">
        <v>1</v>
      </c>
      <c r="B80" s="118"/>
      <c r="C80" s="119"/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2">
        <v>0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82">
        <v>0</v>
      </c>
      <c r="W80" s="82">
        <v>0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82">
        <v>0</v>
      </c>
      <c r="AD80" s="82">
        <v>0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82">
        <v>0</v>
      </c>
      <c r="AK80" s="82">
        <v>0</v>
      </c>
      <c r="AL80" s="82">
        <v>0</v>
      </c>
      <c r="AM80" s="82">
        <v>0</v>
      </c>
      <c r="AN80" s="82">
        <v>0</v>
      </c>
      <c r="AO80" s="82">
        <v>0</v>
      </c>
      <c r="AP80" s="82">
        <v>0</v>
      </c>
      <c r="AQ80" s="82">
        <v>0</v>
      </c>
      <c r="AR80" s="82">
        <v>0</v>
      </c>
      <c r="AS80" s="82">
        <v>0</v>
      </c>
      <c r="AT80" s="82">
        <v>0</v>
      </c>
      <c r="AU80" s="82">
        <v>0</v>
      </c>
      <c r="AV80" s="82">
        <v>0</v>
      </c>
      <c r="AW80" s="82">
        <v>0</v>
      </c>
      <c r="AX80" s="82">
        <v>0</v>
      </c>
      <c r="AY80" s="82">
        <v>0</v>
      </c>
      <c r="AZ80" s="82">
        <v>0</v>
      </c>
      <c r="BA80" s="82">
        <v>0</v>
      </c>
      <c r="BB80" s="82">
        <v>0</v>
      </c>
      <c r="BC80" s="82">
        <v>0</v>
      </c>
      <c r="BD80" s="82">
        <v>0</v>
      </c>
      <c r="BE80" s="82">
        <v>0</v>
      </c>
      <c r="BF80" s="82">
        <v>0</v>
      </c>
      <c r="BG80" s="82">
        <v>0</v>
      </c>
      <c r="BH80" s="82">
        <v>0</v>
      </c>
      <c r="BI80" s="82">
        <v>0</v>
      </c>
      <c r="BJ80" s="82">
        <v>0</v>
      </c>
      <c r="BK80" s="82">
        <v>0</v>
      </c>
      <c r="BL80" s="82">
        <v>0</v>
      </c>
      <c r="BM80" s="82">
        <v>0</v>
      </c>
      <c r="BN80" s="82">
        <v>0</v>
      </c>
      <c r="BO80" s="82">
        <v>0</v>
      </c>
      <c r="BP80" s="114">
        <v>0</v>
      </c>
      <c r="BQ80" s="181"/>
      <c r="BR80" s="181"/>
      <c r="BS80" s="181"/>
      <c r="BT80" s="181"/>
      <c r="BU80" s="181"/>
      <c r="BV80" s="181"/>
      <c r="BW80" s="181"/>
      <c r="BX80" s="181"/>
      <c r="BY80" s="182"/>
      <c r="CA80" s="77"/>
    </row>
    <row r="81" spans="1:79" s="24" customFormat="1" ht="14.25" customHeight="1" thickBot="1">
      <c r="A81" s="120" t="s">
        <v>518</v>
      </c>
      <c r="B81" s="121"/>
      <c r="C81" s="122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1"/>
      <c r="BQ81" s="183"/>
      <c r="BR81" s="183"/>
      <c r="BS81" s="183"/>
      <c r="BT81" s="183"/>
      <c r="BU81" s="183"/>
      <c r="BV81" s="183"/>
      <c r="BW81" s="183"/>
      <c r="BX81" s="183"/>
      <c r="BY81" s="184"/>
      <c r="CA81" s="77"/>
    </row>
    <row r="82" spans="1:79" s="24" customFormat="1">
      <c r="A82" s="25"/>
      <c r="B82" s="25"/>
      <c r="C82" s="25"/>
      <c r="BJ82" s="37"/>
      <c r="BP82" s="78"/>
      <c r="BQ82" s="94"/>
      <c r="BR82" s="78"/>
      <c r="BS82" s="94"/>
      <c r="BT82" s="94"/>
      <c r="BU82" s="94"/>
      <c r="BV82" s="94"/>
      <c r="BW82" s="94"/>
      <c r="BX82" s="94"/>
      <c r="BY82" s="94"/>
      <c r="CA82" s="77"/>
    </row>
    <row r="83" spans="1:79" s="24" customFormat="1">
      <c r="A83" s="25"/>
      <c r="B83" s="25"/>
      <c r="C83" s="25"/>
      <c r="D83" s="128">
        <v>0</v>
      </c>
      <c r="E83" s="128">
        <v>0</v>
      </c>
      <c r="F83" s="128">
        <v>0</v>
      </c>
      <c r="G83" s="128">
        <v>0</v>
      </c>
      <c r="H83" s="128">
        <v>0</v>
      </c>
      <c r="I83" s="128">
        <v>0</v>
      </c>
      <c r="J83" s="128">
        <v>0</v>
      </c>
      <c r="K83" s="128">
        <v>0</v>
      </c>
      <c r="L83" s="128">
        <v>0</v>
      </c>
      <c r="M83" s="128">
        <v>0</v>
      </c>
      <c r="N83" s="128">
        <v>0</v>
      </c>
      <c r="O83" s="128">
        <v>0</v>
      </c>
      <c r="P83" s="128">
        <v>0</v>
      </c>
      <c r="Q83" s="128">
        <v>0</v>
      </c>
      <c r="R83" s="128">
        <v>0</v>
      </c>
      <c r="S83" s="128">
        <v>0</v>
      </c>
      <c r="T83" s="128">
        <v>0</v>
      </c>
      <c r="U83" s="128">
        <v>0</v>
      </c>
      <c r="V83" s="128">
        <v>0</v>
      </c>
      <c r="W83" s="128">
        <v>0</v>
      </c>
      <c r="X83" s="128">
        <v>0</v>
      </c>
      <c r="Y83" s="128">
        <v>0</v>
      </c>
      <c r="Z83" s="128">
        <v>0</v>
      </c>
      <c r="AA83" s="128">
        <v>0</v>
      </c>
      <c r="AB83" s="128">
        <v>0</v>
      </c>
      <c r="AC83" s="128">
        <v>0</v>
      </c>
      <c r="AD83" s="128">
        <v>0</v>
      </c>
      <c r="AE83" s="128">
        <v>0</v>
      </c>
      <c r="AF83" s="128">
        <v>0</v>
      </c>
      <c r="AG83" s="128">
        <v>0</v>
      </c>
      <c r="AH83" s="128">
        <v>0</v>
      </c>
      <c r="AI83" s="128">
        <v>0</v>
      </c>
      <c r="AJ83" s="128">
        <v>0</v>
      </c>
      <c r="AK83" s="128">
        <v>0</v>
      </c>
      <c r="AL83" s="128">
        <v>0</v>
      </c>
      <c r="AM83" s="128">
        <v>0</v>
      </c>
      <c r="AN83" s="128">
        <v>0</v>
      </c>
      <c r="AO83" s="128">
        <v>0</v>
      </c>
      <c r="AP83" s="128">
        <v>0</v>
      </c>
      <c r="AQ83" s="128">
        <v>0</v>
      </c>
      <c r="AR83" s="128">
        <v>0</v>
      </c>
      <c r="AS83" s="128">
        <v>0</v>
      </c>
      <c r="AT83" s="128">
        <v>0</v>
      </c>
      <c r="AU83" s="128">
        <v>0</v>
      </c>
      <c r="AV83" s="128">
        <v>0</v>
      </c>
      <c r="AW83" s="128">
        <v>0</v>
      </c>
      <c r="AX83" s="128">
        <v>0</v>
      </c>
      <c r="AY83" s="128">
        <v>0</v>
      </c>
      <c r="AZ83" s="128">
        <v>0</v>
      </c>
      <c r="BA83" s="128">
        <v>0</v>
      </c>
      <c r="BB83" s="128">
        <v>0</v>
      </c>
      <c r="BC83" s="128">
        <v>0</v>
      </c>
      <c r="BD83" s="128">
        <v>0</v>
      </c>
      <c r="BE83" s="128">
        <v>0</v>
      </c>
      <c r="BF83" s="128">
        <v>0</v>
      </c>
      <c r="BG83" s="128">
        <v>0</v>
      </c>
      <c r="BH83" s="128">
        <v>0</v>
      </c>
      <c r="BI83" s="128">
        <v>0</v>
      </c>
      <c r="BJ83" s="128">
        <v>0</v>
      </c>
      <c r="BK83" s="128">
        <v>0</v>
      </c>
      <c r="BL83" s="128">
        <v>0</v>
      </c>
      <c r="BM83" s="128">
        <v>0</v>
      </c>
      <c r="BN83" s="128">
        <v>0</v>
      </c>
      <c r="BO83" s="128">
        <v>0</v>
      </c>
      <c r="BP83" s="128">
        <v>0</v>
      </c>
      <c r="BQ83" s="128">
        <v>0</v>
      </c>
      <c r="BR83" s="128">
        <v>0</v>
      </c>
      <c r="BS83" s="128">
        <v>0</v>
      </c>
      <c r="BT83" s="128">
        <v>0</v>
      </c>
      <c r="BU83" s="128">
        <v>0</v>
      </c>
      <c r="BV83" s="128">
        <v>0</v>
      </c>
      <c r="BW83" s="128">
        <v>0</v>
      </c>
      <c r="BX83" s="128">
        <v>0</v>
      </c>
      <c r="BY83" s="128">
        <v>0</v>
      </c>
      <c r="BZ83" s="128">
        <v>0</v>
      </c>
      <c r="CA83" s="77"/>
    </row>
    <row r="84" spans="1:79" s="24" customFormat="1">
      <c r="A84" s="25"/>
      <c r="B84" s="25"/>
      <c r="C84" s="25"/>
      <c r="BJ84" s="37"/>
      <c r="BQ84" s="37"/>
      <c r="BR84" s="37"/>
      <c r="BT84" s="37"/>
      <c r="BU84" s="37"/>
      <c r="BW84" s="37"/>
      <c r="CA84" s="77"/>
    </row>
    <row r="85" spans="1:79" s="24" customFormat="1">
      <c r="A85" s="25"/>
      <c r="B85" s="25"/>
      <c r="C85" s="25"/>
      <c r="BJ85" s="37"/>
      <c r="BP85" s="128"/>
      <c r="BQ85" s="78"/>
      <c r="BR85" s="78"/>
      <c r="BS85" s="78"/>
      <c r="BT85" s="78"/>
      <c r="BU85" s="78"/>
      <c r="BV85" s="78"/>
      <c r="BW85" s="78"/>
      <c r="CA85" s="77"/>
    </row>
    <row r="86" spans="1:79" s="24" customFormat="1">
      <c r="A86" s="25"/>
      <c r="B86" s="25"/>
      <c r="C86" s="25"/>
      <c r="BJ86" s="37"/>
      <c r="BP86" s="128"/>
      <c r="CA86" s="77"/>
    </row>
    <row r="87" spans="1:79" s="24" customFormat="1">
      <c r="A87" s="25"/>
      <c r="B87" s="25"/>
      <c r="C87" s="25"/>
      <c r="BJ87" s="37"/>
      <c r="BP87" s="128"/>
      <c r="CA87" s="77"/>
    </row>
    <row r="88" spans="1:79" s="24" customFormat="1">
      <c r="A88" s="25"/>
      <c r="B88" s="25"/>
      <c r="C88" s="25"/>
      <c r="BJ88" s="37"/>
      <c r="CA88" s="77"/>
    </row>
    <row r="89" spans="1:79" s="24" customFormat="1">
      <c r="A89" s="25"/>
      <c r="B89" s="25"/>
      <c r="C89" s="25"/>
      <c r="BJ89" s="37"/>
      <c r="CA89" s="77"/>
    </row>
    <row r="90" spans="1:79" s="24" customFormat="1">
      <c r="A90" s="25"/>
      <c r="B90" s="25"/>
      <c r="C90" s="25"/>
      <c r="BJ90" s="37"/>
      <c r="CA90" s="77"/>
    </row>
    <row r="91" spans="1:79" s="24" customFormat="1">
      <c r="A91" s="25"/>
      <c r="B91" s="25"/>
      <c r="C91" s="25"/>
      <c r="BJ91" s="37"/>
      <c r="CA91" s="77"/>
    </row>
    <row r="92" spans="1:79" s="24" customFormat="1">
      <c r="A92" s="25"/>
      <c r="B92" s="25"/>
      <c r="C92" s="25"/>
      <c r="BJ92" s="37"/>
      <c r="CA92" s="77"/>
    </row>
    <row r="93" spans="1:79" s="24" customFormat="1">
      <c r="A93" s="25"/>
      <c r="B93" s="25"/>
      <c r="C93" s="25"/>
      <c r="BJ93" s="37"/>
      <c r="CA93" s="77"/>
    </row>
    <row r="94" spans="1:79" s="24" customFormat="1">
      <c r="A94" s="25"/>
      <c r="B94" s="25"/>
      <c r="C94" s="25"/>
      <c r="BJ94" s="37"/>
      <c r="CA94" s="77"/>
    </row>
    <row r="95" spans="1:79" s="24" customFormat="1">
      <c r="A95" s="25"/>
      <c r="B95" s="25"/>
      <c r="C95" s="25"/>
      <c r="BJ95" s="37"/>
      <c r="CA95" s="77"/>
    </row>
    <row r="96" spans="1:79" s="24" customFormat="1">
      <c r="A96" s="25"/>
      <c r="B96" s="25"/>
      <c r="C96" s="25"/>
      <c r="BJ96" s="37"/>
      <c r="CA96" s="77"/>
    </row>
    <row r="97" spans="1:79" s="24" customFormat="1">
      <c r="A97" s="25"/>
      <c r="B97" s="25"/>
      <c r="C97" s="25"/>
      <c r="BJ97" s="37"/>
      <c r="CA97" s="77"/>
    </row>
    <row r="98" spans="1:79" s="24" customFormat="1">
      <c r="A98" s="25"/>
      <c r="B98" s="25"/>
      <c r="C98" s="25"/>
      <c r="BJ98" s="37"/>
      <c r="CA98" s="77"/>
    </row>
    <row r="99" spans="1:79" s="24" customFormat="1">
      <c r="A99" s="25"/>
      <c r="B99" s="25"/>
      <c r="C99" s="25"/>
      <c r="BJ99" s="37"/>
      <c r="CA99" s="77"/>
    </row>
    <row r="100" spans="1:79" s="24" customFormat="1">
      <c r="A100" s="25"/>
      <c r="B100" s="25"/>
      <c r="C100" s="25"/>
      <c r="BJ100" s="37"/>
      <c r="CA100" s="77"/>
    </row>
    <row r="101" spans="1:79" s="24" customFormat="1">
      <c r="A101" s="25"/>
      <c r="B101" s="25"/>
      <c r="C101" s="25"/>
      <c r="BJ101" s="37"/>
      <c r="CA101" s="77"/>
    </row>
    <row r="102" spans="1:79" s="24" customFormat="1">
      <c r="A102" s="25"/>
      <c r="B102" s="25"/>
      <c r="C102" s="25"/>
      <c r="BJ102" s="37"/>
      <c r="CA102" s="77"/>
    </row>
    <row r="103" spans="1:79" s="24" customFormat="1">
      <c r="A103" s="25"/>
      <c r="B103" s="25"/>
      <c r="C103" s="25"/>
      <c r="BJ103" s="37"/>
      <c r="CA103" s="77"/>
    </row>
    <row r="104" spans="1:79" s="24" customFormat="1">
      <c r="A104" s="25"/>
      <c r="B104" s="25"/>
      <c r="C104" s="25"/>
      <c r="BJ104" s="37"/>
      <c r="CA104" s="77"/>
    </row>
    <row r="105" spans="1:79" s="24" customFormat="1">
      <c r="A105" s="25"/>
      <c r="B105" s="25"/>
      <c r="C105" s="25"/>
      <c r="BJ105" s="37"/>
      <c r="CA105" s="77"/>
    </row>
    <row r="106" spans="1:79" s="24" customFormat="1">
      <c r="A106" s="25"/>
      <c r="B106" s="25"/>
      <c r="C106" s="25"/>
      <c r="BJ106" s="37"/>
      <c r="CA106" s="77"/>
    </row>
    <row r="107" spans="1:79" s="24" customFormat="1">
      <c r="A107" s="25"/>
      <c r="B107" s="25"/>
      <c r="C107" s="25"/>
      <c r="BJ107" s="37"/>
      <c r="CA107" s="77"/>
    </row>
    <row r="108" spans="1:79" s="24" customFormat="1">
      <c r="A108" s="25"/>
      <c r="B108" s="25"/>
      <c r="C108" s="25"/>
      <c r="BJ108" s="37"/>
      <c r="CA108" s="77"/>
    </row>
    <row r="109" spans="1:79" s="24" customFormat="1">
      <c r="A109" s="25"/>
      <c r="B109" s="25"/>
      <c r="C109" s="25"/>
      <c r="BJ109" s="37"/>
      <c r="CA109" s="77"/>
    </row>
    <row r="110" spans="1:79" s="24" customFormat="1">
      <c r="A110" s="25"/>
      <c r="B110" s="25"/>
      <c r="C110" s="25"/>
      <c r="BJ110" s="37"/>
      <c r="CA110" s="77"/>
    </row>
    <row r="111" spans="1:79" s="24" customFormat="1">
      <c r="A111" s="25"/>
      <c r="B111" s="25"/>
      <c r="C111" s="25"/>
      <c r="BJ111" s="37"/>
      <c r="CA111" s="77"/>
    </row>
    <row r="112" spans="1:79" s="24" customFormat="1">
      <c r="A112" s="25"/>
      <c r="B112" s="25"/>
      <c r="C112" s="25"/>
      <c r="CA112" s="77"/>
    </row>
    <row r="113" spans="1:79" s="24" customFormat="1">
      <c r="A113" s="25"/>
      <c r="B113" s="25"/>
      <c r="C113" s="25"/>
      <c r="CA113" s="77"/>
    </row>
    <row r="114" spans="1:79" s="24" customFormat="1">
      <c r="A114" s="25"/>
      <c r="B114" s="25"/>
      <c r="C114" s="25"/>
      <c r="CA114" s="77"/>
    </row>
    <row r="115" spans="1:79" s="24" customFormat="1">
      <c r="A115" s="25"/>
      <c r="B115" s="25"/>
      <c r="C115" s="25"/>
      <c r="CA115" s="77"/>
    </row>
    <row r="116" spans="1:79" s="24" customFormat="1">
      <c r="A116" s="25"/>
      <c r="B116" s="25"/>
      <c r="C116" s="25"/>
      <c r="CA116" s="77"/>
    </row>
    <row r="117" spans="1:79" s="24" customFormat="1">
      <c r="A117" s="25"/>
      <c r="B117" s="25"/>
      <c r="C117" s="25"/>
      <c r="CA117" s="77"/>
    </row>
    <row r="118" spans="1:79" s="24" customFormat="1">
      <c r="A118" s="25"/>
      <c r="B118" s="25"/>
      <c r="C118" s="25"/>
      <c r="CA118" s="77"/>
    </row>
    <row r="119" spans="1:79" s="24" customFormat="1">
      <c r="A119" s="25"/>
      <c r="B119" s="25"/>
      <c r="C119" s="25"/>
      <c r="CA119" s="77"/>
    </row>
    <row r="120" spans="1:79" s="24" customFormat="1">
      <c r="A120" s="25"/>
      <c r="B120" s="25"/>
      <c r="C120" s="25"/>
      <c r="CA120" s="77"/>
    </row>
    <row r="121" spans="1:79" s="24" customFormat="1">
      <c r="A121" s="25"/>
      <c r="B121" s="25"/>
      <c r="C121" s="25"/>
      <c r="CA121" s="77"/>
    </row>
    <row r="122" spans="1:79" s="24" customFormat="1">
      <c r="A122" s="25"/>
      <c r="B122" s="25"/>
      <c r="C122" s="25"/>
      <c r="CA122" s="77"/>
    </row>
    <row r="123" spans="1:79" s="24" customFormat="1">
      <c r="A123" s="25"/>
      <c r="B123" s="25"/>
      <c r="C123" s="25"/>
      <c r="CA123" s="77"/>
    </row>
    <row r="124" spans="1:79" s="24" customFormat="1">
      <c r="A124" s="25"/>
      <c r="B124" s="25"/>
      <c r="C124" s="25"/>
      <c r="CA124" s="77"/>
    </row>
    <row r="125" spans="1:79" s="24" customFormat="1">
      <c r="A125" s="25"/>
      <c r="B125" s="25"/>
      <c r="C125" s="25"/>
      <c r="CA125" s="77"/>
    </row>
    <row r="126" spans="1:79" s="24" customFormat="1">
      <c r="A126" s="25"/>
      <c r="B126" s="25"/>
      <c r="C126" s="25"/>
      <c r="CA126" s="77"/>
    </row>
    <row r="127" spans="1:79" s="24" customFormat="1">
      <c r="A127" s="25"/>
      <c r="B127" s="25"/>
      <c r="C127" s="25"/>
      <c r="CA127" s="77"/>
    </row>
    <row r="128" spans="1:79" s="24" customFormat="1">
      <c r="A128" s="25"/>
      <c r="B128" s="25"/>
      <c r="C128" s="25"/>
      <c r="CA128" s="77"/>
    </row>
    <row r="129" spans="1:79" s="24" customFormat="1">
      <c r="A129" s="25"/>
      <c r="B129" s="25"/>
      <c r="C129" s="25"/>
      <c r="CA129" s="77"/>
    </row>
    <row r="130" spans="1:79" s="24" customFormat="1">
      <c r="A130" s="25"/>
      <c r="B130" s="25"/>
      <c r="C130" s="25"/>
      <c r="CA130" s="77"/>
    </row>
    <row r="131" spans="1:79" s="24" customFormat="1">
      <c r="A131" s="25"/>
      <c r="B131" s="25"/>
      <c r="C131" s="25"/>
      <c r="CA131" s="77"/>
    </row>
    <row r="132" spans="1:79" s="24" customFormat="1">
      <c r="A132" s="25"/>
      <c r="B132" s="25"/>
      <c r="C132" s="25"/>
      <c r="CA132" s="77"/>
    </row>
    <row r="133" spans="1:79" s="24" customFormat="1">
      <c r="A133" s="25"/>
      <c r="B133" s="25"/>
      <c r="C133" s="25"/>
      <c r="CA133" s="77"/>
    </row>
    <row r="134" spans="1:79" s="24" customFormat="1">
      <c r="A134" s="25"/>
      <c r="B134" s="25"/>
      <c r="C134" s="25"/>
      <c r="CA134" s="77"/>
    </row>
    <row r="135" spans="1:79" s="24" customFormat="1">
      <c r="A135" s="25"/>
      <c r="B135" s="25"/>
      <c r="C135" s="25"/>
      <c r="CA135" s="77"/>
    </row>
    <row r="136" spans="1:79" s="24" customFormat="1">
      <c r="A136" s="25"/>
      <c r="B136" s="25"/>
      <c r="C136" s="25"/>
      <c r="CA136" s="77"/>
    </row>
    <row r="137" spans="1:79" s="24" customFormat="1">
      <c r="A137" s="25"/>
      <c r="B137" s="25"/>
      <c r="C137" s="25"/>
      <c r="CA137" s="77"/>
    </row>
    <row r="138" spans="1:79" s="24" customFormat="1">
      <c r="A138" s="25"/>
      <c r="B138" s="25"/>
      <c r="C138" s="25"/>
      <c r="CA138" s="77"/>
    </row>
    <row r="139" spans="1:79" s="24" customFormat="1">
      <c r="A139" s="25"/>
      <c r="B139" s="25"/>
      <c r="C139" s="25"/>
      <c r="CA139" s="77"/>
    </row>
    <row r="140" spans="1:79" s="24" customFormat="1">
      <c r="A140" s="25"/>
      <c r="B140" s="25"/>
      <c r="C140" s="25"/>
      <c r="CA140" s="77"/>
    </row>
    <row r="141" spans="1:79" s="24" customFormat="1">
      <c r="A141" s="25"/>
      <c r="B141" s="25"/>
      <c r="C141" s="25"/>
      <c r="CA141" s="77"/>
    </row>
    <row r="142" spans="1:79" s="24" customFormat="1">
      <c r="A142" s="25"/>
      <c r="B142" s="25"/>
      <c r="C142" s="25"/>
      <c r="CA142" s="77"/>
    </row>
    <row r="143" spans="1:79" s="24" customFormat="1">
      <c r="A143" s="25"/>
      <c r="B143" s="25"/>
      <c r="C143" s="25"/>
      <c r="CA143" s="77"/>
    </row>
    <row r="144" spans="1:79" s="24" customFormat="1">
      <c r="A144" s="25"/>
      <c r="B144" s="25"/>
      <c r="C144" s="25"/>
      <c r="CA144" s="77"/>
    </row>
    <row r="145" spans="1:79" s="24" customFormat="1">
      <c r="A145" s="25"/>
      <c r="B145" s="25"/>
      <c r="C145" s="25"/>
      <c r="CA145" s="77"/>
    </row>
    <row r="146" spans="1:79" s="24" customFormat="1">
      <c r="A146" s="25"/>
      <c r="B146" s="25"/>
      <c r="C146" s="25"/>
      <c r="CA146" s="77"/>
    </row>
    <row r="147" spans="1:79" s="24" customFormat="1">
      <c r="A147" s="25"/>
      <c r="B147" s="25"/>
      <c r="C147" s="25"/>
      <c r="CA147" s="77"/>
    </row>
    <row r="148" spans="1:79" s="24" customFormat="1">
      <c r="A148" s="25"/>
      <c r="B148" s="25"/>
      <c r="C148" s="25"/>
      <c r="CA148" s="77"/>
    </row>
    <row r="149" spans="1:79" s="24" customFormat="1">
      <c r="A149" s="25"/>
      <c r="B149" s="25"/>
      <c r="C149" s="25"/>
      <c r="CA149" s="77"/>
    </row>
    <row r="150" spans="1:79" s="24" customFormat="1">
      <c r="A150" s="25"/>
      <c r="B150" s="25"/>
      <c r="C150" s="25"/>
      <c r="CA150" s="77"/>
    </row>
    <row r="151" spans="1:79" s="24" customFormat="1">
      <c r="A151" s="25"/>
      <c r="B151" s="25"/>
      <c r="C151" s="25"/>
      <c r="CA151" s="77"/>
    </row>
    <row r="152" spans="1:79" s="24" customFormat="1">
      <c r="A152" s="25"/>
      <c r="B152" s="25"/>
      <c r="C152" s="25"/>
      <c r="CA152" s="77"/>
    </row>
    <row r="153" spans="1:79" s="24" customFormat="1">
      <c r="A153" s="25"/>
      <c r="B153" s="25"/>
      <c r="C153" s="25"/>
      <c r="CA153" s="77"/>
    </row>
    <row r="154" spans="1:79" s="24" customFormat="1">
      <c r="A154" s="25"/>
      <c r="B154" s="25"/>
      <c r="C154" s="25"/>
      <c r="CA154" s="77"/>
    </row>
    <row r="155" spans="1:79" s="24" customFormat="1">
      <c r="A155" s="25"/>
      <c r="B155" s="25"/>
      <c r="C155" s="25"/>
      <c r="CA155" s="77"/>
    </row>
    <row r="156" spans="1:79" s="24" customFormat="1">
      <c r="A156" s="25"/>
      <c r="B156" s="25"/>
      <c r="C156" s="25"/>
      <c r="CA156" s="77"/>
    </row>
    <row r="157" spans="1:79" s="24" customFormat="1">
      <c r="A157" s="25"/>
      <c r="B157" s="25"/>
      <c r="C157" s="25"/>
      <c r="CA157" s="77"/>
    </row>
    <row r="158" spans="1:79" s="24" customFormat="1">
      <c r="A158" s="25"/>
      <c r="B158" s="25"/>
      <c r="C158" s="25"/>
      <c r="CA158" s="77"/>
    </row>
    <row r="159" spans="1:79" s="24" customFormat="1">
      <c r="A159" s="25"/>
      <c r="B159" s="25"/>
      <c r="C159" s="25"/>
      <c r="CA159" s="77"/>
    </row>
    <row r="160" spans="1:79" s="24" customFormat="1">
      <c r="A160" s="25"/>
      <c r="B160" s="25"/>
      <c r="C160" s="25"/>
      <c r="CA160" s="77"/>
    </row>
    <row r="161" spans="1:79" s="24" customFormat="1">
      <c r="A161" s="25"/>
      <c r="B161" s="25"/>
      <c r="C161" s="25"/>
      <c r="CA161" s="77"/>
    </row>
    <row r="162" spans="1:79" s="24" customFormat="1">
      <c r="A162" s="25"/>
      <c r="B162" s="25"/>
      <c r="C162" s="25"/>
      <c r="CA162" s="77"/>
    </row>
    <row r="163" spans="1:79" s="24" customFormat="1">
      <c r="A163" s="25"/>
      <c r="B163" s="25"/>
      <c r="C163" s="25"/>
      <c r="CA163" s="77"/>
    </row>
    <row r="164" spans="1:79" s="24" customFormat="1">
      <c r="A164" s="25"/>
      <c r="B164" s="25"/>
      <c r="C164" s="25"/>
      <c r="CA164" s="77"/>
    </row>
    <row r="165" spans="1:79" s="24" customFormat="1">
      <c r="A165" s="25"/>
      <c r="B165" s="25"/>
      <c r="C165" s="25"/>
      <c r="CA165" s="77"/>
    </row>
    <row r="166" spans="1:79" s="24" customFormat="1">
      <c r="A166" s="25"/>
      <c r="B166" s="25"/>
      <c r="C166" s="25"/>
      <c r="CA166" s="77"/>
    </row>
    <row r="167" spans="1:79" s="24" customFormat="1">
      <c r="A167" s="25"/>
      <c r="B167" s="25"/>
      <c r="C167" s="25"/>
      <c r="CA167" s="77"/>
    </row>
    <row r="168" spans="1:79" s="24" customFormat="1">
      <c r="A168" s="25"/>
      <c r="B168" s="25"/>
      <c r="C168" s="25"/>
      <c r="CA168" s="77"/>
    </row>
    <row r="169" spans="1:79" s="24" customFormat="1">
      <c r="A169" s="25"/>
      <c r="B169" s="25"/>
      <c r="C169" s="25"/>
      <c r="CA169" s="77"/>
    </row>
    <row r="170" spans="1:79" s="24" customFormat="1">
      <c r="A170" s="25"/>
      <c r="B170" s="25"/>
      <c r="C170" s="25"/>
      <c r="CA170" s="77"/>
    </row>
    <row r="171" spans="1:79" s="24" customFormat="1">
      <c r="A171" s="25"/>
      <c r="B171" s="25"/>
      <c r="C171" s="25"/>
      <c r="CA171" s="77"/>
    </row>
    <row r="172" spans="1:79" s="24" customFormat="1">
      <c r="A172" s="25"/>
      <c r="B172" s="25"/>
      <c r="C172" s="25"/>
      <c r="CA172" s="77"/>
    </row>
    <row r="173" spans="1:79" s="24" customFormat="1">
      <c r="A173" s="25"/>
      <c r="B173" s="25"/>
      <c r="C173" s="25"/>
      <c r="CA173" s="77"/>
    </row>
    <row r="174" spans="1:79" s="24" customFormat="1">
      <c r="A174" s="25"/>
      <c r="B174" s="25"/>
      <c r="C174" s="25"/>
      <c r="CA174" s="77"/>
    </row>
    <row r="175" spans="1:79" s="24" customFormat="1">
      <c r="A175" s="25"/>
      <c r="B175" s="25"/>
      <c r="C175" s="25"/>
      <c r="CA175" s="77"/>
    </row>
    <row r="176" spans="1:79" s="24" customFormat="1">
      <c r="A176" s="25"/>
      <c r="B176" s="25"/>
      <c r="C176" s="25"/>
      <c r="CA176" s="77"/>
    </row>
    <row r="177" spans="1:79" s="24" customFormat="1">
      <c r="A177" s="25"/>
      <c r="B177" s="25"/>
      <c r="C177" s="25"/>
      <c r="CA177" s="77"/>
    </row>
    <row r="178" spans="1:79" s="24" customFormat="1">
      <c r="A178" s="25"/>
      <c r="B178" s="25"/>
      <c r="C178" s="25"/>
      <c r="CA178" s="77"/>
    </row>
    <row r="179" spans="1:79" s="24" customFormat="1">
      <c r="A179" s="25"/>
      <c r="B179" s="25"/>
      <c r="C179" s="25"/>
      <c r="CA179" s="77"/>
    </row>
    <row r="180" spans="1:79" s="24" customFormat="1">
      <c r="A180" s="25"/>
      <c r="B180" s="25"/>
      <c r="C180" s="25"/>
      <c r="CA180" s="77"/>
    </row>
    <row r="181" spans="1:79" s="24" customFormat="1">
      <c r="A181" s="25"/>
      <c r="B181" s="25"/>
      <c r="C181" s="25"/>
      <c r="CA181" s="77"/>
    </row>
    <row r="182" spans="1:79" s="24" customFormat="1">
      <c r="A182" s="25"/>
      <c r="B182" s="25"/>
      <c r="C182" s="25"/>
      <c r="CA182" s="77"/>
    </row>
    <row r="183" spans="1:79" s="24" customFormat="1">
      <c r="A183" s="25"/>
      <c r="B183" s="25"/>
      <c r="C183" s="25"/>
      <c r="CA183" s="77"/>
    </row>
    <row r="184" spans="1:79" s="24" customFormat="1">
      <c r="A184" s="25"/>
      <c r="B184" s="25"/>
      <c r="C184" s="25"/>
      <c r="CA184" s="77"/>
    </row>
    <row r="185" spans="1:79" s="24" customFormat="1">
      <c r="A185" s="25"/>
      <c r="B185" s="25"/>
      <c r="C185" s="25"/>
      <c r="CA185" s="77"/>
    </row>
    <row r="186" spans="1:79" s="24" customFormat="1">
      <c r="A186" s="25"/>
      <c r="B186" s="25"/>
      <c r="C186" s="25"/>
      <c r="CA186" s="77"/>
    </row>
    <row r="187" spans="1:79" s="24" customFormat="1">
      <c r="A187" s="25"/>
      <c r="B187" s="25"/>
      <c r="C187" s="25"/>
      <c r="CA187" s="77"/>
    </row>
    <row r="188" spans="1:79" s="24" customFormat="1">
      <c r="A188" s="25"/>
      <c r="B188" s="25"/>
      <c r="C188" s="25"/>
      <c r="CA188" s="77"/>
    </row>
    <row r="189" spans="1:79" s="24" customFormat="1">
      <c r="A189" s="25"/>
      <c r="B189" s="25"/>
      <c r="C189" s="25"/>
      <c r="CA189" s="77"/>
    </row>
    <row r="190" spans="1:79" s="24" customFormat="1">
      <c r="A190" s="25"/>
      <c r="B190" s="25"/>
      <c r="C190" s="25"/>
      <c r="CA190" s="77"/>
    </row>
    <row r="191" spans="1:79" s="24" customFormat="1">
      <c r="A191" s="25"/>
      <c r="B191" s="25"/>
      <c r="C191" s="25"/>
      <c r="CA191" s="77"/>
    </row>
    <row r="192" spans="1:79" s="24" customFormat="1">
      <c r="A192" s="25"/>
      <c r="B192" s="25"/>
      <c r="C192" s="25"/>
      <c r="CA192" s="77"/>
    </row>
    <row r="193" spans="1:79" s="24" customFormat="1">
      <c r="A193" s="25"/>
      <c r="B193" s="25"/>
      <c r="C193" s="25"/>
      <c r="CA193" s="77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3FE89-3995-418B-B7CB-5695D40277EE}">
  <dimension ref="A1:BY198"/>
  <sheetViews>
    <sheetView showGridLines="0" zoomScale="80" zoomScaleNormal="80" workbookViewId="0">
      <pane xSplit="2" ySplit="10" topLeftCell="AY64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5" bestFit="1" customWidth="1"/>
    <col min="76" max="16384" width="9.140625" style="16"/>
  </cols>
  <sheetData>
    <row r="1" spans="1:77">
      <c r="A1" s="98" t="s">
        <v>106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</row>
    <row r="2" spans="1:77" ht="15" customHeight="1">
      <c r="A2" s="172" t="s">
        <v>415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98" t="s">
        <v>102</v>
      </c>
      <c r="B3" s="98"/>
      <c r="C3" s="98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spans="1:77" ht="15" thickBot="1">
      <c r="A4" s="172" t="s">
        <v>416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68" t="s">
        <v>109</v>
      </c>
      <c r="BT4" s="68"/>
      <c r="BU4" s="68"/>
    </row>
    <row r="5" spans="1:77" ht="15" customHeight="1">
      <c r="A5" s="69"/>
      <c r="B5" s="70"/>
      <c r="C5" s="70"/>
      <c r="D5" s="161" t="s">
        <v>103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12"/>
      <c r="Q5" s="161" t="s">
        <v>103</v>
      </c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1" t="s">
        <v>103</v>
      </c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12"/>
      <c r="AP5" s="112"/>
      <c r="AQ5" s="173" t="s">
        <v>104</v>
      </c>
      <c r="AR5" s="174"/>
      <c r="AS5" s="174"/>
      <c r="AT5" s="174"/>
      <c r="AU5" s="174"/>
      <c r="AV5" s="174"/>
      <c r="AW5" s="175"/>
      <c r="AX5" s="165"/>
      <c r="AY5" s="166"/>
      <c r="AZ5" s="166"/>
      <c r="BA5" s="166"/>
      <c r="BB5" s="166"/>
      <c r="BC5" s="166"/>
      <c r="BD5" s="165" t="s">
        <v>105</v>
      </c>
      <c r="BE5" s="166"/>
      <c r="BF5" s="166"/>
      <c r="BG5" s="166"/>
      <c r="BH5" s="166"/>
      <c r="BI5" s="166"/>
      <c r="BJ5" s="166"/>
      <c r="BK5" s="166"/>
      <c r="BL5" s="167"/>
      <c r="BM5" s="71"/>
      <c r="BN5" s="72"/>
      <c r="BO5" s="72"/>
      <c r="BP5" s="73"/>
      <c r="BQ5" s="72"/>
      <c r="BR5" s="72"/>
      <c r="BS5" s="163" t="s">
        <v>108</v>
      </c>
      <c r="BT5" s="164"/>
      <c r="BU5" s="74"/>
    </row>
    <row r="6" spans="1:77" ht="52.5" customHeight="1">
      <c r="A6" s="168" t="s">
        <v>358</v>
      </c>
      <c r="B6" s="169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31" t="s">
        <v>202</v>
      </c>
      <c r="AM6" s="31" t="s">
        <v>203</v>
      </c>
      <c r="AN6" s="31" t="s">
        <v>204</v>
      </c>
      <c r="AO6" s="31" t="s">
        <v>205</v>
      </c>
      <c r="AP6" s="31" t="s">
        <v>206</v>
      </c>
      <c r="AQ6" s="31" t="s">
        <v>207</v>
      </c>
      <c r="AR6" s="31" t="s">
        <v>208</v>
      </c>
      <c r="AS6" s="31" t="s">
        <v>209</v>
      </c>
      <c r="AT6" s="31" t="s">
        <v>210</v>
      </c>
      <c r="AU6" s="31" t="s">
        <v>211</v>
      </c>
      <c r="AV6" s="31" t="s">
        <v>212</v>
      </c>
      <c r="AW6" s="31" t="s">
        <v>213</v>
      </c>
      <c r="AX6" s="31" t="s">
        <v>214</v>
      </c>
      <c r="AY6" s="31" t="s">
        <v>215</v>
      </c>
      <c r="AZ6" s="31" t="s">
        <v>216</v>
      </c>
      <c r="BA6" s="31" t="s">
        <v>217</v>
      </c>
      <c r="BB6" s="31" t="s">
        <v>218</v>
      </c>
      <c r="BC6" s="31" t="s">
        <v>219</v>
      </c>
      <c r="BD6" s="31" t="s">
        <v>220</v>
      </c>
      <c r="BE6" s="31" t="s">
        <v>221</v>
      </c>
      <c r="BF6" s="31" t="s">
        <v>222</v>
      </c>
      <c r="BG6" s="31" t="s">
        <v>223</v>
      </c>
      <c r="BH6" s="31" t="s">
        <v>224</v>
      </c>
      <c r="BI6" s="31" t="s">
        <v>225</v>
      </c>
      <c r="BJ6" s="31" t="s">
        <v>226</v>
      </c>
      <c r="BK6" s="31" t="s">
        <v>227</v>
      </c>
      <c r="BL6" s="31" t="s">
        <v>228</v>
      </c>
      <c r="BM6" s="31" t="s">
        <v>229</v>
      </c>
      <c r="BN6" s="31" t="s">
        <v>230</v>
      </c>
      <c r="BO6" s="31" t="s">
        <v>231</v>
      </c>
      <c r="BP6" s="67" t="s">
        <v>116</v>
      </c>
      <c r="BQ6" s="26" t="s">
        <v>20</v>
      </c>
      <c r="BR6" s="56" t="s">
        <v>118</v>
      </c>
      <c r="BS6" s="31" t="s">
        <v>21</v>
      </c>
      <c r="BT6" s="26" t="s">
        <v>22</v>
      </c>
      <c r="BU6" s="62" t="s">
        <v>119</v>
      </c>
    </row>
    <row r="7" spans="1:77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38"/>
      <c r="BQ7" s="57" t="s">
        <v>39</v>
      </c>
      <c r="BR7" s="58" t="s">
        <v>40</v>
      </c>
      <c r="BS7" s="27" t="s">
        <v>41</v>
      </c>
      <c r="BT7" s="29" t="s">
        <v>42</v>
      </c>
      <c r="BU7" s="40" t="s">
        <v>43</v>
      </c>
    </row>
    <row r="8" spans="1:77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31" t="s">
        <v>10</v>
      </c>
      <c r="AM8" s="31" t="s">
        <v>11</v>
      </c>
      <c r="AN8" s="31" t="s">
        <v>307</v>
      </c>
      <c r="AO8" s="31" t="s">
        <v>308</v>
      </c>
      <c r="AP8" s="31" t="s">
        <v>12</v>
      </c>
      <c r="AQ8" s="31" t="s">
        <v>13</v>
      </c>
      <c r="AR8" s="31" t="s">
        <v>309</v>
      </c>
      <c r="AS8" s="31" t="s">
        <v>310</v>
      </c>
      <c r="AT8" s="31" t="s">
        <v>311</v>
      </c>
      <c r="AU8" s="31" t="s">
        <v>14</v>
      </c>
      <c r="AV8" s="31" t="s">
        <v>312</v>
      </c>
      <c r="AW8" s="31" t="s">
        <v>313</v>
      </c>
      <c r="AX8" s="31" t="s">
        <v>314</v>
      </c>
      <c r="AY8" s="31" t="s">
        <v>315</v>
      </c>
      <c r="AZ8" s="31" t="s">
        <v>316</v>
      </c>
      <c r="BA8" s="31" t="s">
        <v>317</v>
      </c>
      <c r="BB8" s="31" t="s">
        <v>318</v>
      </c>
      <c r="BC8" s="31" t="s">
        <v>319</v>
      </c>
      <c r="BD8" s="31" t="s">
        <v>320</v>
      </c>
      <c r="BE8" s="31" t="s">
        <v>15</v>
      </c>
      <c r="BF8" s="31" t="s">
        <v>16</v>
      </c>
      <c r="BG8" s="31" t="s">
        <v>17</v>
      </c>
      <c r="BH8" s="31" t="s">
        <v>321</v>
      </c>
      <c r="BI8" s="31" t="s">
        <v>322</v>
      </c>
      <c r="BJ8" s="31" t="s">
        <v>323</v>
      </c>
      <c r="BK8" s="31" t="s">
        <v>324</v>
      </c>
      <c r="BL8" s="31" t="s">
        <v>325</v>
      </c>
      <c r="BM8" s="31" t="s">
        <v>326</v>
      </c>
      <c r="BN8" s="31" t="s">
        <v>327</v>
      </c>
      <c r="BO8" s="31" t="s">
        <v>328</v>
      </c>
      <c r="BP8" s="38" t="s">
        <v>1</v>
      </c>
      <c r="BQ8" s="30" t="s">
        <v>99</v>
      </c>
      <c r="BR8" s="38" t="s">
        <v>45</v>
      </c>
      <c r="BS8" s="26" t="s">
        <v>46</v>
      </c>
      <c r="BT8" s="26" t="s">
        <v>47</v>
      </c>
      <c r="BU8" s="40" t="s">
        <v>48</v>
      </c>
    </row>
    <row r="9" spans="1:77" ht="17.25" customHeight="1">
      <c r="A9" s="170"/>
      <c r="B9" s="171"/>
      <c r="C9" s="51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41" t="s">
        <v>39</v>
      </c>
      <c r="BR9" s="39" t="s">
        <v>40</v>
      </c>
      <c r="BS9" s="42" t="s">
        <v>41</v>
      </c>
      <c r="BT9" s="41" t="s">
        <v>42</v>
      </c>
      <c r="BU9" s="43" t="s">
        <v>43</v>
      </c>
    </row>
    <row r="10" spans="1:77">
      <c r="A10" s="48" t="s">
        <v>98</v>
      </c>
      <c r="B10" s="52" t="s">
        <v>19</v>
      </c>
      <c r="C10" s="52" t="s">
        <v>44</v>
      </c>
      <c r="D10" s="34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102"/>
      <c r="BS10" s="35"/>
      <c r="BT10" s="35"/>
      <c r="BU10" s="36"/>
    </row>
    <row r="11" spans="1:77">
      <c r="A11" s="32" t="s">
        <v>444</v>
      </c>
      <c r="B11" s="131" t="s">
        <v>330</v>
      </c>
      <c r="C11" s="85" t="s">
        <v>124</v>
      </c>
      <c r="D11" s="79">
        <v>366834.80307999998</v>
      </c>
      <c r="E11" s="79">
        <v>0</v>
      </c>
      <c r="F11" s="79">
        <v>0</v>
      </c>
      <c r="G11" s="79">
        <v>0</v>
      </c>
      <c r="H11" s="79">
        <v>632.70469000000003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7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34.215170000000001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125">
        <v>367501.72293999995</v>
      </c>
      <c r="BQ11" s="79">
        <v>22740.042259999998</v>
      </c>
      <c r="BR11" s="125">
        <v>390241.76519999997</v>
      </c>
      <c r="BS11" s="79">
        <v>59550.377090000002</v>
      </c>
      <c r="BT11" s="79">
        <v>5855.3127999999997</v>
      </c>
      <c r="BU11" s="127">
        <v>455647.45508999994</v>
      </c>
      <c r="BX11" s="84"/>
      <c r="BY11" s="16" t="s">
        <v>18</v>
      </c>
    </row>
    <row r="12" spans="1:77">
      <c r="A12" s="32" t="s">
        <v>445</v>
      </c>
      <c r="B12" s="131" t="s">
        <v>331</v>
      </c>
      <c r="C12" s="104" t="s">
        <v>125</v>
      </c>
      <c r="D12" s="79">
        <v>0</v>
      </c>
      <c r="E12" s="79">
        <v>5598.7726400000001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41.233220000000003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0</v>
      </c>
      <c r="AM12" s="79">
        <v>0</v>
      </c>
      <c r="AN12" s="79">
        <v>0</v>
      </c>
      <c r="AO12" s="79">
        <v>0</v>
      </c>
      <c r="AP12" s="79">
        <v>0</v>
      </c>
      <c r="AQ12" s="79">
        <v>0</v>
      </c>
      <c r="AR12" s="79">
        <v>0</v>
      </c>
      <c r="AS12" s="79">
        <v>0</v>
      </c>
      <c r="AT12" s="79">
        <v>0</v>
      </c>
      <c r="AU12" s="79">
        <v>0</v>
      </c>
      <c r="AV12" s="79">
        <v>0</v>
      </c>
      <c r="AW12" s="79">
        <v>0</v>
      </c>
      <c r="AX12" s="79">
        <v>0</v>
      </c>
      <c r="AY12" s="79">
        <v>0</v>
      </c>
      <c r="AZ12" s="79">
        <v>0</v>
      </c>
      <c r="BA12" s="79">
        <v>0</v>
      </c>
      <c r="BB12" s="79">
        <v>0</v>
      </c>
      <c r="BC12" s="79">
        <v>0</v>
      </c>
      <c r="BD12" s="79">
        <v>0</v>
      </c>
      <c r="BE12" s="79">
        <v>0</v>
      </c>
      <c r="BF12" s="79">
        <v>0</v>
      </c>
      <c r="BG12" s="79">
        <v>0</v>
      </c>
      <c r="BH12" s="79">
        <v>0</v>
      </c>
      <c r="BI12" s="79">
        <v>0</v>
      </c>
      <c r="BJ12" s="79">
        <v>0</v>
      </c>
      <c r="BK12" s="79">
        <v>0</v>
      </c>
      <c r="BL12" s="79">
        <v>0</v>
      </c>
      <c r="BM12" s="79">
        <v>0</v>
      </c>
      <c r="BN12" s="79">
        <v>0</v>
      </c>
      <c r="BO12" s="79">
        <v>0</v>
      </c>
      <c r="BP12" s="125">
        <v>5640.0058600000002</v>
      </c>
      <c r="BQ12" s="79">
        <v>287.30525999999998</v>
      </c>
      <c r="BR12" s="125">
        <v>5927.3111200000003</v>
      </c>
      <c r="BS12" s="79">
        <v>1032.44955</v>
      </c>
      <c r="BT12" s="79">
        <v>1999.10499</v>
      </c>
      <c r="BU12" s="127">
        <v>8958.8656599999995</v>
      </c>
      <c r="BX12" s="84"/>
    </row>
    <row r="13" spans="1:77">
      <c r="A13" s="32" t="s">
        <v>446</v>
      </c>
      <c r="B13" s="131" t="s">
        <v>360</v>
      </c>
      <c r="C13" s="104" t="s">
        <v>126</v>
      </c>
      <c r="D13" s="79">
        <v>0</v>
      </c>
      <c r="E13" s="79">
        <v>0</v>
      </c>
      <c r="F13" s="79">
        <v>8846.7591100000009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7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125">
        <v>8846.7591100000009</v>
      </c>
      <c r="BQ13" s="79">
        <v>1719.4861699999999</v>
      </c>
      <c r="BR13" s="125">
        <v>10566.245280000001</v>
      </c>
      <c r="BS13" s="79">
        <v>2795.34283</v>
      </c>
      <c r="BT13" s="79">
        <v>438.43114000000003</v>
      </c>
      <c r="BU13" s="127">
        <v>13800.019250000001</v>
      </c>
      <c r="BX13" s="84"/>
    </row>
    <row r="14" spans="1:77">
      <c r="A14" s="32" t="s">
        <v>447</v>
      </c>
      <c r="B14" s="131" t="s">
        <v>361</v>
      </c>
      <c r="C14" s="104" t="s">
        <v>3</v>
      </c>
      <c r="D14" s="79">
        <v>0</v>
      </c>
      <c r="E14" s="79">
        <v>0</v>
      </c>
      <c r="F14" s="79">
        <v>0</v>
      </c>
      <c r="G14" s="79">
        <v>83836.786890000003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1438.7601099999999</v>
      </c>
      <c r="R14" s="79">
        <v>2774.2984200000001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K14" s="79">
        <v>0</v>
      </c>
      <c r="AL14" s="79">
        <v>0</v>
      </c>
      <c r="AM14" s="79">
        <v>0</v>
      </c>
      <c r="AN14" s="79">
        <v>0</v>
      </c>
      <c r="AO14" s="79">
        <v>0</v>
      </c>
      <c r="AP14" s="79">
        <v>0</v>
      </c>
      <c r="AQ14" s="79">
        <v>0</v>
      </c>
      <c r="AR14" s="79">
        <v>0</v>
      </c>
      <c r="AS14" s="79">
        <v>0</v>
      </c>
      <c r="AT14" s="79">
        <v>0</v>
      </c>
      <c r="AU14" s="79">
        <v>0</v>
      </c>
      <c r="AV14" s="79">
        <v>0</v>
      </c>
      <c r="AW14" s="79">
        <v>0</v>
      </c>
      <c r="AX14" s="79">
        <v>0</v>
      </c>
      <c r="AY14" s="79">
        <v>0</v>
      </c>
      <c r="AZ14" s="79">
        <v>0</v>
      </c>
      <c r="BA14" s="79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0</v>
      </c>
      <c r="BM14" s="79">
        <v>0</v>
      </c>
      <c r="BN14" s="79">
        <v>0</v>
      </c>
      <c r="BO14" s="79">
        <v>0</v>
      </c>
      <c r="BP14" s="125">
        <v>88049.845420000012</v>
      </c>
      <c r="BQ14" s="79">
        <v>7841.2662600000003</v>
      </c>
      <c r="BR14" s="125">
        <v>95891.111680000016</v>
      </c>
      <c r="BS14" s="79">
        <v>2353.8950800000002</v>
      </c>
      <c r="BT14" s="79">
        <v>8663.2107599999999</v>
      </c>
      <c r="BU14" s="127">
        <v>106908.21752000002</v>
      </c>
      <c r="BX14" s="84"/>
    </row>
    <row r="15" spans="1:77">
      <c r="A15" s="32" t="s">
        <v>448</v>
      </c>
      <c r="B15" s="131" t="s">
        <v>332</v>
      </c>
      <c r="C15" s="104" t="s">
        <v>51</v>
      </c>
      <c r="D15" s="79">
        <v>124048.63275</v>
      </c>
      <c r="E15" s="79">
        <v>0</v>
      </c>
      <c r="F15" s="79">
        <v>747.55876000000001</v>
      </c>
      <c r="G15" s="79">
        <v>0</v>
      </c>
      <c r="H15" s="79">
        <v>95997.018320000003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14.57898</v>
      </c>
      <c r="Z15" s="79">
        <v>0</v>
      </c>
      <c r="AA15" s="79">
        <v>4.5282799999999996</v>
      </c>
      <c r="AB15" s="79">
        <v>11.559340000000001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K15" s="79">
        <v>0</v>
      </c>
      <c r="AL15" s="79">
        <v>0</v>
      </c>
      <c r="AM15" s="79">
        <v>0</v>
      </c>
      <c r="AN15" s="79">
        <v>0</v>
      </c>
      <c r="AO15" s="79">
        <v>0</v>
      </c>
      <c r="AP15" s="79">
        <v>0</v>
      </c>
      <c r="AQ15" s="79">
        <v>0</v>
      </c>
      <c r="AR15" s="79">
        <v>0</v>
      </c>
      <c r="AS15" s="79">
        <v>0</v>
      </c>
      <c r="AT15" s="79">
        <v>0</v>
      </c>
      <c r="AU15" s="79">
        <v>0</v>
      </c>
      <c r="AV15" s="79">
        <v>0</v>
      </c>
      <c r="AW15" s="79">
        <v>0</v>
      </c>
      <c r="AX15" s="79">
        <v>0</v>
      </c>
      <c r="AY15" s="79">
        <v>0</v>
      </c>
      <c r="AZ15" s="79">
        <v>0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79">
        <v>0</v>
      </c>
      <c r="BO15" s="79">
        <v>0</v>
      </c>
      <c r="BP15" s="125">
        <v>220823.87643</v>
      </c>
      <c r="BQ15" s="79">
        <v>91403.913830000005</v>
      </c>
      <c r="BR15" s="125">
        <v>312227.79026000004</v>
      </c>
      <c r="BS15" s="79">
        <v>95152.182749999993</v>
      </c>
      <c r="BT15" s="79">
        <v>52251.605750000002</v>
      </c>
      <c r="BU15" s="127">
        <v>459631.57876000006</v>
      </c>
      <c r="BX15" s="84"/>
    </row>
    <row r="16" spans="1:77">
      <c r="A16" s="32" t="s">
        <v>449</v>
      </c>
      <c r="B16" s="131" t="s">
        <v>333</v>
      </c>
      <c r="C16" s="104" t="s">
        <v>52</v>
      </c>
      <c r="D16" s="79">
        <v>85.440380000000005</v>
      </c>
      <c r="E16" s="79">
        <v>0</v>
      </c>
      <c r="F16" s="79">
        <v>0</v>
      </c>
      <c r="G16" s="79">
        <v>0</v>
      </c>
      <c r="H16" s="79">
        <v>0</v>
      </c>
      <c r="I16" s="79">
        <v>65679.350789999997</v>
      </c>
      <c r="J16" s="79">
        <v>44.873519999999999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134.18770000000001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K16" s="79">
        <v>0</v>
      </c>
      <c r="AL16" s="79">
        <v>0</v>
      </c>
      <c r="AM16" s="79">
        <v>0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79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0</v>
      </c>
      <c r="BM16" s="79">
        <v>0</v>
      </c>
      <c r="BN16" s="79">
        <v>0</v>
      </c>
      <c r="BO16" s="79">
        <v>0</v>
      </c>
      <c r="BP16" s="125">
        <v>65943.852389999985</v>
      </c>
      <c r="BQ16" s="79">
        <v>88198.001969999998</v>
      </c>
      <c r="BR16" s="125">
        <v>154141.85436</v>
      </c>
      <c r="BS16" s="79">
        <v>25681.854330000002</v>
      </c>
      <c r="BT16" s="79">
        <v>17903.23573</v>
      </c>
      <c r="BU16" s="127">
        <v>197726.94442000001</v>
      </c>
      <c r="BX16" s="84"/>
    </row>
    <row r="17" spans="1:76">
      <c r="A17" s="32" t="s">
        <v>450</v>
      </c>
      <c r="B17" s="131" t="s">
        <v>362</v>
      </c>
      <c r="C17" s="104" t="s">
        <v>127</v>
      </c>
      <c r="D17" s="79">
        <v>0</v>
      </c>
      <c r="E17" s="79">
        <v>0</v>
      </c>
      <c r="F17" s="79">
        <v>0</v>
      </c>
      <c r="G17" s="79">
        <v>30.623729999999998</v>
      </c>
      <c r="H17" s="79">
        <v>0</v>
      </c>
      <c r="I17" s="79">
        <v>0</v>
      </c>
      <c r="J17" s="79">
        <v>9593.6537499999995</v>
      </c>
      <c r="K17" s="79">
        <v>14.77933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526.86409000000003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0</v>
      </c>
      <c r="AG17" s="79">
        <v>0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125">
        <v>10165.920899999997</v>
      </c>
      <c r="BQ17" s="79">
        <v>10317.699790000001</v>
      </c>
      <c r="BR17" s="125">
        <v>20483.620689999996</v>
      </c>
      <c r="BS17" s="79">
        <v>7621.6621699999996</v>
      </c>
      <c r="BT17" s="79">
        <v>2079.8817199999999</v>
      </c>
      <c r="BU17" s="127">
        <v>30185.164579999997</v>
      </c>
      <c r="BX17" s="84"/>
    </row>
    <row r="18" spans="1:76">
      <c r="A18" s="32" t="s">
        <v>451</v>
      </c>
      <c r="B18" s="131" t="s">
        <v>334</v>
      </c>
      <c r="C18" s="104" t="s">
        <v>128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127.08533</v>
      </c>
      <c r="J18" s="79">
        <v>0</v>
      </c>
      <c r="K18" s="79">
        <v>10656.437889999999</v>
      </c>
      <c r="L18" s="79">
        <v>1313.63364</v>
      </c>
      <c r="M18" s="79">
        <v>0</v>
      </c>
      <c r="N18" s="79">
        <v>0</v>
      </c>
      <c r="O18" s="79">
        <v>0</v>
      </c>
      <c r="P18" s="79">
        <v>75.803669999999997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K18" s="79">
        <v>0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</v>
      </c>
      <c r="AU18" s="79">
        <v>0</v>
      </c>
      <c r="AV18" s="79">
        <v>0</v>
      </c>
      <c r="AW18" s="79">
        <v>0</v>
      </c>
      <c r="AX18" s="79">
        <v>0</v>
      </c>
      <c r="AY18" s="79">
        <v>0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0</v>
      </c>
      <c r="BN18" s="79">
        <v>0</v>
      </c>
      <c r="BO18" s="79">
        <v>0</v>
      </c>
      <c r="BP18" s="125">
        <v>12172.960529999998</v>
      </c>
      <c r="BQ18" s="79">
        <v>16390.598040000001</v>
      </c>
      <c r="BR18" s="125">
        <v>28563.558570000001</v>
      </c>
      <c r="BS18" s="79">
        <v>6462.5318699999998</v>
      </c>
      <c r="BT18" s="79">
        <v>3157.1804499999998</v>
      </c>
      <c r="BU18" s="127">
        <v>38183.27089</v>
      </c>
      <c r="BX18" s="84"/>
    </row>
    <row r="19" spans="1:76">
      <c r="A19" s="32" t="s">
        <v>452</v>
      </c>
      <c r="B19" s="131" t="s">
        <v>335</v>
      </c>
      <c r="C19" s="104" t="s">
        <v>129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7848.9123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1.6000000000000001E-3</v>
      </c>
      <c r="AG19" s="79">
        <v>0</v>
      </c>
      <c r="AH19" s="79">
        <v>0</v>
      </c>
      <c r="AI19" s="79">
        <v>0</v>
      </c>
      <c r="AJ19" s="79">
        <v>0</v>
      </c>
      <c r="AK19" s="79">
        <v>0</v>
      </c>
      <c r="AL19" s="79">
        <v>0</v>
      </c>
      <c r="AM19" s="79">
        <v>0</v>
      </c>
      <c r="AN19" s="79">
        <v>0</v>
      </c>
      <c r="AO19" s="79">
        <v>0</v>
      </c>
      <c r="AP19" s="79">
        <v>0</v>
      </c>
      <c r="AQ19" s="79">
        <v>0</v>
      </c>
      <c r="AR19" s="79">
        <v>0</v>
      </c>
      <c r="AS19" s="79">
        <v>0</v>
      </c>
      <c r="AT19" s="79">
        <v>0</v>
      </c>
      <c r="AU19" s="79">
        <v>0</v>
      </c>
      <c r="AV19" s="79">
        <v>0</v>
      </c>
      <c r="AW19" s="79">
        <v>0</v>
      </c>
      <c r="AX19" s="79">
        <v>2.0117600000000002</v>
      </c>
      <c r="AY19" s="79">
        <v>0</v>
      </c>
      <c r="AZ19" s="79">
        <v>0</v>
      </c>
      <c r="BA19" s="79">
        <v>0</v>
      </c>
      <c r="BB19" s="79">
        <v>0</v>
      </c>
      <c r="BC19" s="79">
        <v>0</v>
      </c>
      <c r="BD19" s="79">
        <v>0</v>
      </c>
      <c r="BE19" s="79">
        <v>17.207630000000002</v>
      </c>
      <c r="BF19" s="79">
        <v>0.16161</v>
      </c>
      <c r="BG19" s="79">
        <v>0.23927000000000001</v>
      </c>
      <c r="BH19" s="79">
        <v>0</v>
      </c>
      <c r="BI19" s="79">
        <v>7.4400000000000004E-3</v>
      </c>
      <c r="BJ19" s="79">
        <v>0</v>
      </c>
      <c r="BK19" s="79">
        <v>0</v>
      </c>
      <c r="BL19" s="79">
        <v>0</v>
      </c>
      <c r="BM19" s="79">
        <v>0</v>
      </c>
      <c r="BN19" s="79">
        <v>0</v>
      </c>
      <c r="BO19" s="79">
        <v>0</v>
      </c>
      <c r="BP19" s="125">
        <v>7868.5416100000002</v>
      </c>
      <c r="BQ19" s="79">
        <v>42.510689999999997</v>
      </c>
      <c r="BR19" s="125">
        <v>7911.0523000000003</v>
      </c>
      <c r="BS19" s="79">
        <v>973.38882000000001</v>
      </c>
      <c r="BT19" s="79">
        <v>323.81657999999999</v>
      </c>
      <c r="BU19" s="127">
        <v>9208.2577000000001</v>
      </c>
      <c r="BX19" s="84"/>
    </row>
    <row r="20" spans="1:76">
      <c r="A20" s="32" t="s">
        <v>453</v>
      </c>
      <c r="B20" s="131" t="s">
        <v>363</v>
      </c>
      <c r="C20" s="104" t="s">
        <v>130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2105.2689799999998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K20" s="79">
        <v>0</v>
      </c>
      <c r="AL20" s="79">
        <v>0</v>
      </c>
      <c r="AM20" s="79">
        <v>0</v>
      </c>
      <c r="AN20" s="79">
        <v>0</v>
      </c>
      <c r="AO20" s="79">
        <v>0</v>
      </c>
      <c r="AP20" s="79">
        <v>0</v>
      </c>
      <c r="AQ20" s="79">
        <v>0</v>
      </c>
      <c r="AR20" s="79">
        <v>0</v>
      </c>
      <c r="AS20" s="79">
        <v>0</v>
      </c>
      <c r="AT20" s="79">
        <v>0</v>
      </c>
      <c r="AU20" s="79">
        <v>0</v>
      </c>
      <c r="AV20" s="79">
        <v>0</v>
      </c>
      <c r="AW20" s="79">
        <v>0</v>
      </c>
      <c r="AX20" s="79">
        <v>0</v>
      </c>
      <c r="AY20" s="79">
        <v>0</v>
      </c>
      <c r="AZ20" s="79">
        <v>0</v>
      </c>
      <c r="BA20" s="79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79">
        <v>0</v>
      </c>
      <c r="BO20" s="79">
        <v>0</v>
      </c>
      <c r="BP20" s="125">
        <v>2105.2689799999998</v>
      </c>
      <c r="BQ20" s="79">
        <v>72072.167870000005</v>
      </c>
      <c r="BR20" s="125">
        <v>74177.436849999998</v>
      </c>
      <c r="BS20" s="79">
        <v>25423.041850000001</v>
      </c>
      <c r="BT20" s="79">
        <v>66999.725460000001</v>
      </c>
      <c r="BU20" s="127">
        <v>166600.20415999999</v>
      </c>
      <c r="BX20" s="84"/>
    </row>
    <row r="21" spans="1:76">
      <c r="A21" s="32" t="s">
        <v>454</v>
      </c>
      <c r="B21" s="131" t="s">
        <v>336</v>
      </c>
      <c r="C21" s="104" t="s">
        <v>131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120.88395</v>
      </c>
      <c r="K21" s="79">
        <v>0</v>
      </c>
      <c r="L21" s="79">
        <v>0</v>
      </c>
      <c r="M21" s="79">
        <v>0</v>
      </c>
      <c r="N21" s="79">
        <v>3656.42463</v>
      </c>
      <c r="O21" s="79">
        <v>0</v>
      </c>
      <c r="P21" s="79">
        <v>0</v>
      </c>
      <c r="Q21" s="79">
        <v>270.85431999999997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>
        <v>0</v>
      </c>
      <c r="AE21" s="79">
        <v>0</v>
      </c>
      <c r="AF21" s="79">
        <v>0</v>
      </c>
      <c r="AG21" s="79">
        <v>0</v>
      </c>
      <c r="AH21" s="79">
        <v>0</v>
      </c>
      <c r="AI21" s="79">
        <v>0</v>
      </c>
      <c r="AJ21" s="79">
        <v>0</v>
      </c>
      <c r="AK21" s="79">
        <v>0</v>
      </c>
      <c r="AL21" s="79">
        <v>0</v>
      </c>
      <c r="AM21" s="79">
        <v>0</v>
      </c>
      <c r="AN21" s="79">
        <v>0</v>
      </c>
      <c r="AO21" s="79">
        <v>0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125">
        <v>4048.1628999999998</v>
      </c>
      <c r="BQ21" s="79">
        <v>46360.277900000001</v>
      </c>
      <c r="BR21" s="125">
        <v>50408.440800000004</v>
      </c>
      <c r="BS21" s="79">
        <v>18295.369480000001</v>
      </c>
      <c r="BT21" s="79">
        <v>10709.43742</v>
      </c>
      <c r="BU21" s="127">
        <v>79413.247700000007</v>
      </c>
      <c r="BX21" s="84"/>
    </row>
    <row r="22" spans="1:76">
      <c r="A22" s="32" t="s">
        <v>455</v>
      </c>
      <c r="B22" s="131" t="s">
        <v>364</v>
      </c>
      <c r="C22" s="104" t="s">
        <v>132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6209.6598899999999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79">
        <v>0</v>
      </c>
      <c r="BO22" s="79">
        <v>0</v>
      </c>
      <c r="BP22" s="125">
        <v>6209.6598899999999</v>
      </c>
      <c r="BQ22" s="79">
        <v>21888.895329999999</v>
      </c>
      <c r="BR22" s="125">
        <v>28098.555219999998</v>
      </c>
      <c r="BS22" s="79">
        <v>14185.13802</v>
      </c>
      <c r="BT22" s="79">
        <v>3995.2498300000002</v>
      </c>
      <c r="BU22" s="127">
        <v>46278.943069999994</v>
      </c>
      <c r="BX22" s="84"/>
    </row>
    <row r="23" spans="1:76">
      <c r="A23" s="32" t="s">
        <v>456</v>
      </c>
      <c r="B23" s="131" t="s">
        <v>337</v>
      </c>
      <c r="C23" s="104" t="s">
        <v>133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824.84352999999999</v>
      </c>
      <c r="O23" s="79">
        <v>0</v>
      </c>
      <c r="P23" s="79">
        <v>9118.4263100000007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916.44536000000005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79">
        <v>0</v>
      </c>
      <c r="AN23" s="79">
        <v>0</v>
      </c>
      <c r="AO23" s="79">
        <v>0</v>
      </c>
      <c r="AP23" s="79">
        <v>0</v>
      </c>
      <c r="AQ23" s="79">
        <v>0</v>
      </c>
      <c r="AR23" s="79">
        <v>0</v>
      </c>
      <c r="AS23" s="79">
        <v>0</v>
      </c>
      <c r="AT23" s="79">
        <v>0</v>
      </c>
      <c r="AU23" s="79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0</v>
      </c>
      <c r="BA23" s="79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0</v>
      </c>
      <c r="BM23" s="79">
        <v>0</v>
      </c>
      <c r="BN23" s="79">
        <v>0</v>
      </c>
      <c r="BO23" s="79">
        <v>0</v>
      </c>
      <c r="BP23" s="125">
        <v>10859.715200000001</v>
      </c>
      <c r="BQ23" s="79">
        <v>25161.447759999999</v>
      </c>
      <c r="BR23" s="125">
        <v>36021.162960000001</v>
      </c>
      <c r="BS23" s="79">
        <v>10248.72025</v>
      </c>
      <c r="BT23" s="79">
        <v>5818.4095299999999</v>
      </c>
      <c r="BU23" s="127">
        <v>52088.292740000004</v>
      </c>
      <c r="BX23" s="84"/>
    </row>
    <row r="24" spans="1:76">
      <c r="A24" s="32" t="s">
        <v>457</v>
      </c>
      <c r="B24" s="131" t="s">
        <v>338</v>
      </c>
      <c r="C24" s="104" t="s">
        <v>134</v>
      </c>
      <c r="D24" s="79">
        <v>0</v>
      </c>
      <c r="E24" s="79">
        <v>0</v>
      </c>
      <c r="F24" s="79">
        <v>0</v>
      </c>
      <c r="G24" s="79">
        <v>2273.69391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60500.47148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K24" s="79">
        <v>0</v>
      </c>
      <c r="AL24" s="79">
        <v>0</v>
      </c>
      <c r="AM24" s="79">
        <v>0</v>
      </c>
      <c r="AN24" s="79">
        <v>0</v>
      </c>
      <c r="AO24" s="79">
        <v>0</v>
      </c>
      <c r="AP24" s="79">
        <v>0</v>
      </c>
      <c r="AQ24" s="79">
        <v>0</v>
      </c>
      <c r="AR24" s="79">
        <v>0</v>
      </c>
      <c r="AS24" s="79">
        <v>0</v>
      </c>
      <c r="AT24" s="79">
        <v>0</v>
      </c>
      <c r="AU24" s="79">
        <v>0</v>
      </c>
      <c r="AV24" s="79">
        <v>0</v>
      </c>
      <c r="AW24" s="79">
        <v>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0</v>
      </c>
      <c r="BM24" s="79">
        <v>0</v>
      </c>
      <c r="BN24" s="79">
        <v>0</v>
      </c>
      <c r="BO24" s="79">
        <v>0</v>
      </c>
      <c r="BP24" s="125">
        <v>62774.165390000002</v>
      </c>
      <c r="BQ24" s="79">
        <v>21888.186040000001</v>
      </c>
      <c r="BR24" s="125">
        <v>84662.35143000001</v>
      </c>
      <c r="BS24" s="79">
        <v>24048.483219999998</v>
      </c>
      <c r="BT24" s="79">
        <v>6590.7711399999998</v>
      </c>
      <c r="BU24" s="127">
        <v>115301.60579</v>
      </c>
      <c r="BX24" s="84"/>
    </row>
    <row r="25" spans="1:76">
      <c r="A25" s="32" t="s">
        <v>458</v>
      </c>
      <c r="B25" s="131" t="s">
        <v>365</v>
      </c>
      <c r="C25" s="104" t="s">
        <v>135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0.14663999999999999</v>
      </c>
      <c r="R25" s="79">
        <v>23443.48401</v>
      </c>
      <c r="S25" s="79">
        <v>5354.0829599999997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79">
        <v>0</v>
      </c>
      <c r="AN25" s="79">
        <v>0</v>
      </c>
      <c r="AO25" s="79">
        <v>0</v>
      </c>
      <c r="AP25" s="79">
        <v>0</v>
      </c>
      <c r="AQ25" s="79">
        <v>0</v>
      </c>
      <c r="AR25" s="79">
        <v>0</v>
      </c>
      <c r="AS25" s="79">
        <v>0</v>
      </c>
      <c r="AT25" s="79">
        <v>0</v>
      </c>
      <c r="AU25" s="79">
        <v>0</v>
      </c>
      <c r="AV25" s="79">
        <v>0</v>
      </c>
      <c r="AW25" s="79">
        <v>0</v>
      </c>
      <c r="AX25" s="79">
        <v>0</v>
      </c>
      <c r="AY25" s="79">
        <v>0</v>
      </c>
      <c r="AZ25" s="79">
        <v>0</v>
      </c>
      <c r="BA25" s="79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0</v>
      </c>
      <c r="BM25" s="79">
        <v>0</v>
      </c>
      <c r="BN25" s="79">
        <v>0</v>
      </c>
      <c r="BO25" s="79">
        <v>0</v>
      </c>
      <c r="BP25" s="125">
        <v>28797.713609999999</v>
      </c>
      <c r="BQ25" s="79">
        <v>58467.47163</v>
      </c>
      <c r="BR25" s="125">
        <v>87265.185239999992</v>
      </c>
      <c r="BS25" s="79">
        <v>17513.495610000002</v>
      </c>
      <c r="BT25" s="79">
        <v>12576.62725</v>
      </c>
      <c r="BU25" s="127">
        <v>117355.30809999999</v>
      </c>
      <c r="BX25" s="84"/>
    </row>
    <row r="26" spans="1:76">
      <c r="A26" s="32" t="s">
        <v>459</v>
      </c>
      <c r="B26" s="131" t="s">
        <v>339</v>
      </c>
      <c r="C26" s="104" t="s">
        <v>136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39537.51341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147.07136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0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0</v>
      </c>
      <c r="BM26" s="79">
        <v>0</v>
      </c>
      <c r="BN26" s="79">
        <v>0</v>
      </c>
      <c r="BO26" s="79">
        <v>0</v>
      </c>
      <c r="BP26" s="125">
        <v>39684.584770000001</v>
      </c>
      <c r="BQ26" s="79">
        <v>22983.799510000001</v>
      </c>
      <c r="BR26" s="125">
        <v>62668.384279999998</v>
      </c>
      <c r="BS26" s="79">
        <v>9746.5349900000001</v>
      </c>
      <c r="BT26" s="79">
        <v>7056.1853600000004</v>
      </c>
      <c r="BU26" s="127">
        <v>79471.104630000002</v>
      </c>
      <c r="BX26" s="84"/>
    </row>
    <row r="27" spans="1:76">
      <c r="A27" s="32" t="s">
        <v>460</v>
      </c>
      <c r="B27" s="131" t="s">
        <v>340</v>
      </c>
      <c r="C27" s="104" t="s">
        <v>137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211.35853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79">
        <v>0</v>
      </c>
      <c r="AN27" s="79">
        <v>0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0</v>
      </c>
      <c r="AU27" s="7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0</v>
      </c>
      <c r="BN27" s="79">
        <v>0</v>
      </c>
      <c r="BO27" s="79">
        <v>0</v>
      </c>
      <c r="BP27" s="125">
        <v>211.35853</v>
      </c>
      <c r="BQ27" s="79">
        <v>24383.4293</v>
      </c>
      <c r="BR27" s="125">
        <v>24594.787830000001</v>
      </c>
      <c r="BS27" s="79">
        <v>7845.8349500000004</v>
      </c>
      <c r="BT27" s="79">
        <v>5391.3832899999998</v>
      </c>
      <c r="BU27" s="127">
        <v>37832.006070000003</v>
      </c>
      <c r="BX27" s="84"/>
    </row>
    <row r="28" spans="1:76">
      <c r="A28" s="32" t="s">
        <v>461</v>
      </c>
      <c r="B28" s="131" t="s">
        <v>341</v>
      </c>
      <c r="C28" s="104" t="s">
        <v>138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143.13659000000001</v>
      </c>
      <c r="O28" s="79">
        <v>0</v>
      </c>
      <c r="P28" s="79">
        <v>0</v>
      </c>
      <c r="Q28" s="79">
        <v>0</v>
      </c>
      <c r="R28" s="79">
        <v>0</v>
      </c>
      <c r="S28" s="79">
        <v>1682.2902799999999</v>
      </c>
      <c r="T28" s="79">
        <v>0</v>
      </c>
      <c r="U28" s="79">
        <v>6197.6645799999997</v>
      </c>
      <c r="V28" s="79">
        <v>234.05466999999999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9">
        <v>0</v>
      </c>
      <c r="AM28" s="79">
        <v>0</v>
      </c>
      <c r="AN28" s="79">
        <v>0</v>
      </c>
      <c r="AO28" s="79">
        <v>0</v>
      </c>
      <c r="AP28" s="79">
        <v>0</v>
      </c>
      <c r="AQ28" s="79">
        <v>0</v>
      </c>
      <c r="AR28" s="79">
        <v>0</v>
      </c>
      <c r="AS28" s="79">
        <v>0</v>
      </c>
      <c r="AT28" s="79">
        <v>0</v>
      </c>
      <c r="AU28" s="79">
        <v>0</v>
      </c>
      <c r="AV28" s="79">
        <v>0</v>
      </c>
      <c r="AW28" s="79">
        <v>0</v>
      </c>
      <c r="AX28" s="79">
        <v>0</v>
      </c>
      <c r="AY28" s="79">
        <v>0</v>
      </c>
      <c r="AZ28" s="79">
        <v>0</v>
      </c>
      <c r="BA28" s="79">
        <v>0</v>
      </c>
      <c r="BB28" s="79">
        <v>0</v>
      </c>
      <c r="BC28" s="79">
        <v>0</v>
      </c>
      <c r="BD28" s="79">
        <v>0</v>
      </c>
      <c r="BE28" s="79">
        <v>0</v>
      </c>
      <c r="BF28" s="79">
        <v>0</v>
      </c>
      <c r="BG28" s="79">
        <v>0</v>
      </c>
      <c r="BH28" s="79">
        <v>0</v>
      </c>
      <c r="BI28" s="79">
        <v>0</v>
      </c>
      <c r="BJ28" s="79">
        <v>0</v>
      </c>
      <c r="BK28" s="79">
        <v>0</v>
      </c>
      <c r="BL28" s="79">
        <v>0</v>
      </c>
      <c r="BM28" s="79">
        <v>0</v>
      </c>
      <c r="BN28" s="79">
        <v>0</v>
      </c>
      <c r="BO28" s="79">
        <v>0</v>
      </c>
      <c r="BP28" s="125">
        <v>8257.1461199999994</v>
      </c>
      <c r="BQ28" s="79">
        <v>37489.392769999999</v>
      </c>
      <c r="BR28" s="125">
        <v>45746.538889999996</v>
      </c>
      <c r="BS28" s="79">
        <v>13678.244979999999</v>
      </c>
      <c r="BT28" s="79">
        <v>8553.5663800000002</v>
      </c>
      <c r="BU28" s="127">
        <v>67978.350249999989</v>
      </c>
      <c r="BX28" s="84"/>
    </row>
    <row r="29" spans="1:76">
      <c r="A29" s="32" t="s">
        <v>462</v>
      </c>
      <c r="B29" s="131" t="s">
        <v>342</v>
      </c>
      <c r="C29" s="104" t="s">
        <v>139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1331.0508500000001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79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79">
        <v>0</v>
      </c>
      <c r="BO29" s="79">
        <v>0</v>
      </c>
      <c r="BP29" s="125">
        <v>1331.0508500000001</v>
      </c>
      <c r="BQ29" s="79">
        <v>39043.253859999997</v>
      </c>
      <c r="BR29" s="125">
        <v>40374.304709999997</v>
      </c>
      <c r="BS29" s="79">
        <v>13912.306049999999</v>
      </c>
      <c r="BT29" s="79">
        <v>9641.8919100000003</v>
      </c>
      <c r="BU29" s="127">
        <v>63928.502669999994</v>
      </c>
      <c r="BX29" s="84"/>
    </row>
    <row r="30" spans="1:76">
      <c r="A30" s="32" t="s">
        <v>463</v>
      </c>
      <c r="B30" s="131" t="s">
        <v>366</v>
      </c>
      <c r="C30" s="104" t="s">
        <v>140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8038.4842900000003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79">
        <v>0</v>
      </c>
      <c r="AN30" s="79">
        <v>0</v>
      </c>
      <c r="AO30" s="79">
        <v>0</v>
      </c>
      <c r="AP30" s="79">
        <v>0</v>
      </c>
      <c r="AQ30" s="79">
        <v>0</v>
      </c>
      <c r="AR30" s="79">
        <v>0</v>
      </c>
      <c r="AS30" s="79">
        <v>0</v>
      </c>
      <c r="AT30" s="79">
        <v>0</v>
      </c>
      <c r="AU30" s="79">
        <v>0</v>
      </c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0</v>
      </c>
      <c r="BM30" s="79">
        <v>0</v>
      </c>
      <c r="BN30" s="79">
        <v>0</v>
      </c>
      <c r="BO30" s="79">
        <v>0</v>
      </c>
      <c r="BP30" s="125">
        <v>8038.4842900000003</v>
      </c>
      <c r="BQ30" s="79">
        <v>41162.205159999998</v>
      </c>
      <c r="BR30" s="125">
        <v>49200.689449999998</v>
      </c>
      <c r="BS30" s="79">
        <v>10329.80732</v>
      </c>
      <c r="BT30" s="79">
        <v>7947.0778700000001</v>
      </c>
      <c r="BU30" s="127">
        <v>67477.574640000006</v>
      </c>
      <c r="BX30" s="84"/>
    </row>
    <row r="31" spans="1:76">
      <c r="A31" s="32" t="s">
        <v>464</v>
      </c>
      <c r="B31" s="131" t="s">
        <v>343</v>
      </c>
      <c r="C31" s="104" t="s">
        <v>141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328.34098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79">
        <v>0</v>
      </c>
      <c r="AN31" s="79">
        <v>0</v>
      </c>
      <c r="AO31" s="79">
        <v>0</v>
      </c>
      <c r="AP31" s="79">
        <v>0</v>
      </c>
      <c r="AQ31" s="79">
        <v>0</v>
      </c>
      <c r="AR31" s="79">
        <v>0</v>
      </c>
      <c r="AS31" s="79">
        <v>0</v>
      </c>
      <c r="AT31" s="79">
        <v>0</v>
      </c>
      <c r="AU31" s="79">
        <v>0</v>
      </c>
      <c r="AV31" s="79">
        <v>0</v>
      </c>
      <c r="AW31" s="79">
        <v>0</v>
      </c>
      <c r="AX31" s="79">
        <v>0</v>
      </c>
      <c r="AY31" s="79">
        <v>0</v>
      </c>
      <c r="AZ31" s="79">
        <v>0</v>
      </c>
      <c r="BA31" s="79">
        <v>15.60933</v>
      </c>
      <c r="BB31" s="79">
        <v>0</v>
      </c>
      <c r="BC31" s="79">
        <v>0</v>
      </c>
      <c r="BD31" s="79">
        <v>0</v>
      </c>
      <c r="BE31" s="79">
        <v>0</v>
      </c>
      <c r="BF31" s="79">
        <v>0</v>
      </c>
      <c r="BG31" s="79">
        <v>0</v>
      </c>
      <c r="BH31" s="79">
        <v>0</v>
      </c>
      <c r="BI31" s="79">
        <v>0</v>
      </c>
      <c r="BJ31" s="79">
        <v>0</v>
      </c>
      <c r="BK31" s="79">
        <v>0</v>
      </c>
      <c r="BL31" s="79">
        <v>0</v>
      </c>
      <c r="BM31" s="79">
        <v>0</v>
      </c>
      <c r="BN31" s="79">
        <v>0</v>
      </c>
      <c r="BO31" s="79">
        <v>0</v>
      </c>
      <c r="BP31" s="125">
        <v>343.95031</v>
      </c>
      <c r="BQ31" s="79">
        <v>5808.9371000000001</v>
      </c>
      <c r="BR31" s="125">
        <v>6152.8874100000003</v>
      </c>
      <c r="BS31" s="79">
        <v>90.137069999999994</v>
      </c>
      <c r="BT31" s="79">
        <v>1307.44975</v>
      </c>
      <c r="BU31" s="127">
        <v>7550.4742299999998</v>
      </c>
      <c r="BX31" s="84"/>
    </row>
    <row r="32" spans="1:76">
      <c r="A32" s="32" t="s">
        <v>465</v>
      </c>
      <c r="B32" s="131" t="s">
        <v>344</v>
      </c>
      <c r="C32" s="104" t="s">
        <v>142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2400.3661999999999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184.02710999999999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16662.878380000002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0</v>
      </c>
      <c r="AF32" s="79">
        <v>0</v>
      </c>
      <c r="AG32" s="79">
        <v>0</v>
      </c>
      <c r="AH32" s="79">
        <v>0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0</v>
      </c>
      <c r="BM32" s="79">
        <v>0</v>
      </c>
      <c r="BN32" s="79">
        <v>0</v>
      </c>
      <c r="BO32" s="79">
        <v>0</v>
      </c>
      <c r="BP32" s="125">
        <v>19247.271690000001</v>
      </c>
      <c r="BQ32" s="79">
        <v>18791.202079999999</v>
      </c>
      <c r="BR32" s="125">
        <v>38038.473769999997</v>
      </c>
      <c r="BS32" s="79">
        <v>7541.5800400000007</v>
      </c>
      <c r="BT32" s="79">
        <v>3884.5779499999999</v>
      </c>
      <c r="BU32" s="127">
        <v>49464.631759999997</v>
      </c>
      <c r="BX32" s="84"/>
    </row>
    <row r="33" spans="1:76">
      <c r="A33" s="32" t="s">
        <v>466</v>
      </c>
      <c r="B33" s="131" t="s">
        <v>345</v>
      </c>
      <c r="C33" s="104" t="s">
        <v>143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2516.6248999999998</v>
      </c>
      <c r="AA33" s="79">
        <v>91.525310000000005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79">
        <v>0</v>
      </c>
      <c r="AN33" s="79">
        <v>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79">
        <v>0</v>
      </c>
      <c r="AV33" s="79">
        <v>0</v>
      </c>
      <c r="AW33" s="79">
        <v>0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0</v>
      </c>
      <c r="BM33" s="79">
        <v>0</v>
      </c>
      <c r="BN33" s="79">
        <v>0</v>
      </c>
      <c r="BO33" s="79">
        <v>0</v>
      </c>
      <c r="BP33" s="125">
        <v>2608.1502099999998</v>
      </c>
      <c r="BQ33" s="79">
        <v>0</v>
      </c>
      <c r="BR33" s="125">
        <v>2608.1502099999998</v>
      </c>
      <c r="BS33" s="79">
        <v>41.02214</v>
      </c>
      <c r="BT33" s="79">
        <v>119.16117</v>
      </c>
      <c r="BU33" s="127">
        <v>2768.3335199999997</v>
      </c>
      <c r="BX33" s="84"/>
    </row>
    <row r="34" spans="1:76">
      <c r="A34" s="32" t="s">
        <v>467</v>
      </c>
      <c r="B34" s="131" t="s">
        <v>367</v>
      </c>
      <c r="C34" s="104" t="s">
        <v>53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48933.500139999996</v>
      </c>
      <c r="AB34" s="79">
        <v>8.0341900000000006</v>
      </c>
      <c r="AC34" s="79">
        <v>0</v>
      </c>
      <c r="AD34" s="79">
        <v>0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79">
        <v>0</v>
      </c>
      <c r="AN34" s="79">
        <v>0</v>
      </c>
      <c r="AO34" s="79">
        <v>0</v>
      </c>
      <c r="AP34" s="79">
        <v>0</v>
      </c>
      <c r="AQ34" s="79">
        <v>0</v>
      </c>
      <c r="AR34" s="79">
        <v>0</v>
      </c>
      <c r="AS34" s="79">
        <v>0</v>
      </c>
      <c r="AT34" s="79">
        <v>0</v>
      </c>
      <c r="AU34" s="79">
        <v>0</v>
      </c>
      <c r="AV34" s="79">
        <v>0</v>
      </c>
      <c r="AW34" s="79">
        <v>0</v>
      </c>
      <c r="AX34" s="79">
        <v>0</v>
      </c>
      <c r="AY34" s="79">
        <v>0</v>
      </c>
      <c r="AZ34" s="79">
        <v>0</v>
      </c>
      <c r="BA34" s="79">
        <v>0</v>
      </c>
      <c r="BB34" s="79">
        <v>0</v>
      </c>
      <c r="BC34" s="79">
        <v>0</v>
      </c>
      <c r="BD34" s="79">
        <v>0</v>
      </c>
      <c r="BE34" s="79">
        <v>0</v>
      </c>
      <c r="BF34" s="79">
        <v>0</v>
      </c>
      <c r="BG34" s="79">
        <v>0</v>
      </c>
      <c r="BH34" s="79">
        <v>0</v>
      </c>
      <c r="BI34" s="79">
        <v>0</v>
      </c>
      <c r="BJ34" s="79">
        <v>0</v>
      </c>
      <c r="BK34" s="79">
        <v>0</v>
      </c>
      <c r="BL34" s="79">
        <v>0</v>
      </c>
      <c r="BM34" s="79">
        <v>0</v>
      </c>
      <c r="BN34" s="79">
        <v>0</v>
      </c>
      <c r="BO34" s="79">
        <v>0</v>
      </c>
      <c r="BP34" s="125">
        <v>48941.534329999995</v>
      </c>
      <c r="BQ34" s="79">
        <v>48755.512450000002</v>
      </c>
      <c r="BR34" s="125">
        <v>97697.046780000004</v>
      </c>
      <c r="BS34" s="79">
        <v>410.92376000000002</v>
      </c>
      <c r="BT34" s="79">
        <v>19210.864030000001</v>
      </c>
      <c r="BU34" s="127">
        <v>117318.83457000001</v>
      </c>
      <c r="BX34" s="84"/>
    </row>
    <row r="35" spans="1:76">
      <c r="A35" s="32" t="s">
        <v>468</v>
      </c>
      <c r="B35" s="131" t="s">
        <v>346</v>
      </c>
      <c r="C35" s="104" t="s">
        <v>54</v>
      </c>
      <c r="D35" s="79">
        <v>0</v>
      </c>
      <c r="E35" s="79">
        <v>0</v>
      </c>
      <c r="F35" s="79">
        <v>0</v>
      </c>
      <c r="G35" s="79">
        <v>0</v>
      </c>
      <c r="H35" s="79">
        <v>7252.71054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15951.69168</v>
      </c>
      <c r="AC35" s="79">
        <v>0</v>
      </c>
      <c r="AD35" s="79">
        <v>0</v>
      </c>
      <c r="AE35" s="79">
        <v>0</v>
      </c>
      <c r="AF35" s="79">
        <v>0</v>
      </c>
      <c r="AG35" s="79">
        <v>0</v>
      </c>
      <c r="AH35" s="79">
        <v>0</v>
      </c>
      <c r="AI35" s="79">
        <v>0</v>
      </c>
      <c r="AJ35" s="79">
        <v>0</v>
      </c>
      <c r="AK35" s="79">
        <v>0</v>
      </c>
      <c r="AL35" s="79">
        <v>0</v>
      </c>
      <c r="AM35" s="79">
        <v>0</v>
      </c>
      <c r="AN35" s="79">
        <v>0</v>
      </c>
      <c r="AO35" s="79">
        <v>0</v>
      </c>
      <c r="AP35" s="79">
        <v>0</v>
      </c>
      <c r="AQ35" s="79">
        <v>0</v>
      </c>
      <c r="AR35" s="79">
        <v>0</v>
      </c>
      <c r="AS35" s="79">
        <v>0</v>
      </c>
      <c r="AT35" s="79">
        <v>0</v>
      </c>
      <c r="AU35" s="79">
        <v>0</v>
      </c>
      <c r="AV35" s="79">
        <v>0</v>
      </c>
      <c r="AW35" s="79">
        <v>0</v>
      </c>
      <c r="AX35" s="79">
        <v>0</v>
      </c>
      <c r="AY35" s="79">
        <v>0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79">
        <v>0</v>
      </c>
      <c r="BO35" s="79">
        <v>0</v>
      </c>
      <c r="BP35" s="125">
        <v>23204.40222</v>
      </c>
      <c r="BQ35" s="79">
        <v>0</v>
      </c>
      <c r="BR35" s="125">
        <v>23204.40222</v>
      </c>
      <c r="BS35" s="79">
        <v>40.774250000000002</v>
      </c>
      <c r="BT35" s="79">
        <v>287.13571000000002</v>
      </c>
      <c r="BU35" s="127">
        <v>23532.312180000001</v>
      </c>
      <c r="BX35" s="84"/>
    </row>
    <row r="36" spans="1:76">
      <c r="A36" s="32" t="s">
        <v>469</v>
      </c>
      <c r="B36" s="131" t="s">
        <v>368</v>
      </c>
      <c r="C36" s="104" t="s">
        <v>55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51.469700000000003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0.68294999999999995</v>
      </c>
      <c r="Z36" s="79">
        <v>0</v>
      </c>
      <c r="AA36" s="79">
        <v>0</v>
      </c>
      <c r="AB36" s="79">
        <v>0</v>
      </c>
      <c r="AC36" s="79">
        <v>21403.75244</v>
      </c>
      <c r="AD36" s="79">
        <v>0</v>
      </c>
      <c r="AE36" s="79">
        <v>1.9084499999999998</v>
      </c>
      <c r="AF36" s="79">
        <v>0</v>
      </c>
      <c r="AG36" s="79">
        <v>0</v>
      </c>
      <c r="AH36" s="79">
        <v>0</v>
      </c>
      <c r="AI36" s="79">
        <v>0</v>
      </c>
      <c r="AJ36" s="79">
        <v>0</v>
      </c>
      <c r="AK36" s="79">
        <v>0</v>
      </c>
      <c r="AL36" s="79">
        <v>0</v>
      </c>
      <c r="AM36" s="79">
        <v>118.52856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79">
        <v>31.747209999999999</v>
      </c>
      <c r="AV36" s="79">
        <v>0</v>
      </c>
      <c r="AW36" s="79">
        <v>0</v>
      </c>
      <c r="AX36" s="79">
        <v>0</v>
      </c>
      <c r="AY36" s="79">
        <v>0</v>
      </c>
      <c r="AZ36" s="79">
        <v>0</v>
      </c>
      <c r="BA36" s="79">
        <v>0</v>
      </c>
      <c r="BB36" s="79">
        <v>0</v>
      </c>
      <c r="BC36" s="79">
        <v>0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79">
        <v>0</v>
      </c>
      <c r="BJ36" s="79">
        <v>0</v>
      </c>
      <c r="BK36" s="79">
        <v>228.17499999999998</v>
      </c>
      <c r="BL36" s="79">
        <v>0</v>
      </c>
      <c r="BM36" s="79">
        <v>0</v>
      </c>
      <c r="BN36" s="79">
        <v>0</v>
      </c>
      <c r="BO36" s="79">
        <v>0</v>
      </c>
      <c r="BP36" s="125">
        <v>21836.264309999999</v>
      </c>
      <c r="BQ36" s="79">
        <v>8844.7334200000005</v>
      </c>
      <c r="BR36" s="125">
        <v>30680.997729999999</v>
      </c>
      <c r="BS36" s="79">
        <v>3927.91428</v>
      </c>
      <c r="BT36" s="79">
        <v>2301.7653099999998</v>
      </c>
      <c r="BU36" s="127">
        <v>36910.677320000003</v>
      </c>
      <c r="BX36" s="84"/>
    </row>
    <row r="37" spans="1:76">
      <c r="A37" s="32" t="s">
        <v>470</v>
      </c>
      <c r="B37" s="131" t="s">
        <v>369</v>
      </c>
      <c r="C37" s="104" t="s">
        <v>56</v>
      </c>
      <c r="D37" s="79">
        <v>0</v>
      </c>
      <c r="E37" s="79">
        <v>0</v>
      </c>
      <c r="F37" s="79">
        <v>0</v>
      </c>
      <c r="G37" s="79">
        <v>630.27081999999996</v>
      </c>
      <c r="H37" s="79">
        <v>0</v>
      </c>
      <c r="I37" s="79">
        <v>56.657330000000002</v>
      </c>
      <c r="J37" s="79">
        <v>104.8171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1886.4349899999997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506.17113999999998</v>
      </c>
      <c r="AA37" s="79">
        <v>7111.7913200000003</v>
      </c>
      <c r="AB37" s="79">
        <v>0</v>
      </c>
      <c r="AC37" s="79">
        <v>43.415439999999997</v>
      </c>
      <c r="AD37" s="79">
        <v>466609.18719999993</v>
      </c>
      <c r="AE37" s="79">
        <v>165.41123000000002</v>
      </c>
      <c r="AF37" s="79">
        <v>187.70123999999998</v>
      </c>
      <c r="AG37" s="79">
        <v>228.96687</v>
      </c>
      <c r="AH37" s="79">
        <v>63.506999999999998</v>
      </c>
      <c r="AI37" s="79">
        <v>0</v>
      </c>
      <c r="AJ37" s="79">
        <v>0</v>
      </c>
      <c r="AK37" s="79">
        <v>34.948630000000001</v>
      </c>
      <c r="AL37" s="79">
        <v>0</v>
      </c>
      <c r="AM37" s="79">
        <v>34.439820000000005</v>
      </c>
      <c r="AN37" s="79">
        <v>0</v>
      </c>
      <c r="AO37" s="79">
        <v>0</v>
      </c>
      <c r="AP37" s="79">
        <v>0</v>
      </c>
      <c r="AQ37" s="79">
        <v>0</v>
      </c>
      <c r="AR37" s="79">
        <v>0</v>
      </c>
      <c r="AS37" s="79">
        <v>0</v>
      </c>
      <c r="AT37" s="79">
        <v>0</v>
      </c>
      <c r="AU37" s="79">
        <v>0</v>
      </c>
      <c r="AV37" s="79">
        <v>0</v>
      </c>
      <c r="AW37" s="79">
        <v>4.8714000000000004</v>
      </c>
      <c r="AX37" s="79">
        <v>0</v>
      </c>
      <c r="AY37" s="79">
        <v>234.70813999999999</v>
      </c>
      <c r="AZ37" s="79">
        <v>0</v>
      </c>
      <c r="BA37" s="79">
        <v>0</v>
      </c>
      <c r="BB37" s="79">
        <v>21.101990000000001</v>
      </c>
      <c r="BC37" s="79">
        <v>0</v>
      </c>
      <c r="BD37" s="79">
        <v>341.27027999999996</v>
      </c>
      <c r="BE37" s="79">
        <v>0</v>
      </c>
      <c r="BF37" s="79">
        <v>0</v>
      </c>
      <c r="BG37" s="79">
        <v>0</v>
      </c>
      <c r="BH37" s="79">
        <v>0</v>
      </c>
      <c r="BI37" s="79">
        <v>0</v>
      </c>
      <c r="BJ37" s="79">
        <v>0</v>
      </c>
      <c r="BK37" s="79">
        <v>0</v>
      </c>
      <c r="BL37" s="79">
        <v>9.3386600000000008</v>
      </c>
      <c r="BM37" s="79">
        <v>37.637770000000003</v>
      </c>
      <c r="BN37" s="79">
        <v>0</v>
      </c>
      <c r="BO37" s="79">
        <v>0</v>
      </c>
      <c r="BP37" s="125">
        <v>478312.64836999995</v>
      </c>
      <c r="BQ37" s="79">
        <v>675.96267</v>
      </c>
      <c r="BR37" s="125">
        <v>478988.61103999993</v>
      </c>
      <c r="BS37" s="79">
        <v>8069.1195399999997</v>
      </c>
      <c r="BT37" s="79">
        <v>10386.325699999999</v>
      </c>
      <c r="BU37" s="127">
        <v>497444.0562799999</v>
      </c>
      <c r="BX37" s="84"/>
    </row>
    <row r="38" spans="1:76">
      <c r="A38" s="32" t="s">
        <v>471</v>
      </c>
      <c r="B38" s="131" t="s">
        <v>347</v>
      </c>
      <c r="C38" s="104" t="s">
        <v>57</v>
      </c>
      <c r="D38" s="79">
        <v>0</v>
      </c>
      <c r="E38" s="79">
        <v>0</v>
      </c>
      <c r="F38" s="79">
        <v>0</v>
      </c>
      <c r="G38" s="79">
        <v>1142.52514</v>
      </c>
      <c r="H38" s="79">
        <v>17.385809999999999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3.37615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190.15661</v>
      </c>
      <c r="AA38" s="79">
        <v>0</v>
      </c>
      <c r="AB38" s="79">
        <v>0</v>
      </c>
      <c r="AC38" s="79">
        <v>0</v>
      </c>
      <c r="AD38" s="79">
        <v>1.0547200000000001</v>
      </c>
      <c r="AE38" s="79">
        <v>32982.915300000001</v>
      </c>
      <c r="AF38" s="79">
        <v>12.19594</v>
      </c>
      <c r="AG38" s="79">
        <v>129.18484000000001</v>
      </c>
      <c r="AH38" s="79">
        <v>94.436999999999998</v>
      </c>
      <c r="AI38" s="79">
        <v>0</v>
      </c>
      <c r="AJ38" s="79">
        <v>0</v>
      </c>
      <c r="AK38" s="79">
        <v>29.479800000000001</v>
      </c>
      <c r="AL38" s="79">
        <v>0</v>
      </c>
      <c r="AM38" s="79">
        <v>50.716119999999997</v>
      </c>
      <c r="AN38" s="79">
        <v>0</v>
      </c>
      <c r="AO38" s="79">
        <v>0</v>
      </c>
      <c r="AP38" s="79">
        <v>0</v>
      </c>
      <c r="AQ38" s="79">
        <v>0</v>
      </c>
      <c r="AR38" s="79">
        <v>0</v>
      </c>
      <c r="AS38" s="79">
        <v>0</v>
      </c>
      <c r="AT38" s="79">
        <v>0</v>
      </c>
      <c r="AU38" s="79">
        <v>0</v>
      </c>
      <c r="AV38" s="79">
        <v>0</v>
      </c>
      <c r="AW38" s="79">
        <v>0</v>
      </c>
      <c r="AX38" s="79">
        <v>0</v>
      </c>
      <c r="AY38" s="79">
        <v>0</v>
      </c>
      <c r="AZ38" s="79">
        <v>0</v>
      </c>
      <c r="BA38" s="79">
        <v>14.07807</v>
      </c>
      <c r="BB38" s="79">
        <v>0</v>
      </c>
      <c r="BC38" s="79">
        <v>0</v>
      </c>
      <c r="BD38" s="79">
        <v>1.32846</v>
      </c>
      <c r="BE38" s="79">
        <v>0</v>
      </c>
      <c r="BF38" s="79">
        <v>7.9627800000000004</v>
      </c>
      <c r="BG38" s="79">
        <v>0</v>
      </c>
      <c r="BH38" s="79">
        <v>0</v>
      </c>
      <c r="BI38" s="79">
        <v>0</v>
      </c>
      <c r="BJ38" s="79">
        <v>0</v>
      </c>
      <c r="BK38" s="79">
        <v>0</v>
      </c>
      <c r="BL38" s="79">
        <v>34.738599999999998</v>
      </c>
      <c r="BM38" s="79">
        <v>19.832339999999999</v>
      </c>
      <c r="BN38" s="79">
        <v>0</v>
      </c>
      <c r="BO38" s="79">
        <v>0</v>
      </c>
      <c r="BP38" s="125">
        <v>34731.367679999996</v>
      </c>
      <c r="BQ38" s="79">
        <v>332.23495000000003</v>
      </c>
      <c r="BR38" s="125">
        <v>35063.602629999994</v>
      </c>
      <c r="BS38" s="79">
        <v>-4588.9006200000003</v>
      </c>
      <c r="BT38" s="79">
        <v>242.06175999999999</v>
      </c>
      <c r="BU38" s="127">
        <v>30716.763769999994</v>
      </c>
      <c r="BX38" s="84"/>
    </row>
    <row r="39" spans="1:76">
      <c r="A39" s="32" t="s">
        <v>472</v>
      </c>
      <c r="B39" s="131" t="s">
        <v>370</v>
      </c>
      <c r="C39" s="104" t="s">
        <v>58</v>
      </c>
      <c r="D39" s="79">
        <v>0</v>
      </c>
      <c r="E39" s="79">
        <v>0</v>
      </c>
      <c r="F39" s="79">
        <v>29.358059999999998</v>
      </c>
      <c r="G39" s="79">
        <v>0</v>
      </c>
      <c r="H39" s="79">
        <v>492.85849000000002</v>
      </c>
      <c r="I39" s="79">
        <v>5.9520999999999997</v>
      </c>
      <c r="J39" s="79">
        <v>51.002969999999998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697.01283000000001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27.963640000000002</v>
      </c>
      <c r="AB39" s="79">
        <v>0</v>
      </c>
      <c r="AC39" s="79">
        <v>2404.9767999999999</v>
      </c>
      <c r="AD39" s="79">
        <v>1228.22291</v>
      </c>
      <c r="AE39" s="79">
        <v>124.20847000000001</v>
      </c>
      <c r="AF39" s="79">
        <v>192793.48084</v>
      </c>
      <c r="AG39" s="79">
        <v>351.74128000000002</v>
      </c>
      <c r="AH39" s="79">
        <v>31.49006</v>
      </c>
      <c r="AI39" s="79">
        <v>0</v>
      </c>
      <c r="AJ39" s="79">
        <v>0</v>
      </c>
      <c r="AK39" s="79">
        <v>0</v>
      </c>
      <c r="AL39" s="79">
        <v>0</v>
      </c>
      <c r="AM39" s="79">
        <v>211.40291999999999</v>
      </c>
      <c r="AN39" s="79">
        <v>0</v>
      </c>
      <c r="AO39" s="79">
        <v>0</v>
      </c>
      <c r="AP39" s="79">
        <v>2.4792700000000001</v>
      </c>
      <c r="AQ39" s="79">
        <v>105.91145</v>
      </c>
      <c r="AR39" s="79">
        <v>0</v>
      </c>
      <c r="AS39" s="79">
        <v>0</v>
      </c>
      <c r="AT39" s="79">
        <v>0</v>
      </c>
      <c r="AU39" s="79">
        <v>14.667999999999999</v>
      </c>
      <c r="AV39" s="79">
        <v>0</v>
      </c>
      <c r="AW39" s="79">
        <v>0</v>
      </c>
      <c r="AX39" s="79">
        <v>0</v>
      </c>
      <c r="AY39" s="79">
        <v>0</v>
      </c>
      <c r="AZ39" s="79">
        <v>0</v>
      </c>
      <c r="BA39" s="79">
        <v>13.41839</v>
      </c>
      <c r="BB39" s="79">
        <v>0</v>
      </c>
      <c r="BC39" s="79">
        <v>0</v>
      </c>
      <c r="BD39" s="79">
        <v>0</v>
      </c>
      <c r="BE39" s="79">
        <v>0</v>
      </c>
      <c r="BF39" s="79">
        <v>95.928520000000006</v>
      </c>
      <c r="BG39" s="79">
        <v>0</v>
      </c>
      <c r="BH39" s="79">
        <v>0</v>
      </c>
      <c r="BI39" s="79">
        <v>0</v>
      </c>
      <c r="BJ39" s="79">
        <v>0</v>
      </c>
      <c r="BK39" s="79">
        <v>0</v>
      </c>
      <c r="BL39" s="79">
        <v>14.70763</v>
      </c>
      <c r="BM39" s="79">
        <v>0</v>
      </c>
      <c r="BN39" s="79">
        <v>0</v>
      </c>
      <c r="BO39" s="79">
        <v>0</v>
      </c>
      <c r="BP39" s="125">
        <v>198696.78463000001</v>
      </c>
      <c r="BQ39" s="79">
        <v>171.15134</v>
      </c>
      <c r="BR39" s="125">
        <v>198867.93597000002</v>
      </c>
      <c r="BS39" s="79">
        <v>-198824.88251</v>
      </c>
      <c r="BT39" s="79">
        <v>3456.6728800000001</v>
      </c>
      <c r="BU39" s="127">
        <v>3499.7263400000229</v>
      </c>
      <c r="BX39" s="84"/>
    </row>
    <row r="40" spans="1:76">
      <c r="A40" s="32" t="s">
        <v>473</v>
      </c>
      <c r="B40" s="131" t="s">
        <v>371</v>
      </c>
      <c r="C40" s="104" t="s">
        <v>59</v>
      </c>
      <c r="D40" s="79">
        <v>0</v>
      </c>
      <c r="E40" s="79">
        <v>0</v>
      </c>
      <c r="F40" s="79">
        <v>0</v>
      </c>
      <c r="G40" s="79">
        <v>6.1177200000000003</v>
      </c>
      <c r="H40" s="79">
        <v>322.21001000000001</v>
      </c>
      <c r="I40" s="79">
        <v>130.70332999999999</v>
      </c>
      <c r="J40" s="79">
        <v>0</v>
      </c>
      <c r="K40" s="79">
        <v>0</v>
      </c>
      <c r="L40" s="79">
        <v>0</v>
      </c>
      <c r="M40" s="79">
        <v>0</v>
      </c>
      <c r="N40" s="79">
        <v>323.45659999999998</v>
      </c>
      <c r="O40" s="79">
        <v>0</v>
      </c>
      <c r="P40" s="79">
        <v>593.61841000000004</v>
      </c>
      <c r="Q40" s="79">
        <v>35.053780000000003</v>
      </c>
      <c r="R40" s="79">
        <v>0</v>
      </c>
      <c r="S40" s="79">
        <v>6.9111500000000001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549.53368999999998</v>
      </c>
      <c r="Z40" s="79">
        <v>0</v>
      </c>
      <c r="AA40" s="79">
        <v>687.63513999999998</v>
      </c>
      <c r="AB40" s="79">
        <v>0</v>
      </c>
      <c r="AC40" s="79">
        <v>0</v>
      </c>
      <c r="AD40" s="79">
        <v>1402.6913800000002</v>
      </c>
      <c r="AE40" s="79">
        <v>138.70179999999999</v>
      </c>
      <c r="AF40" s="79">
        <v>268.23108000000002</v>
      </c>
      <c r="AG40" s="79">
        <v>126143.01586</v>
      </c>
      <c r="AH40" s="79">
        <v>13.37721</v>
      </c>
      <c r="AI40" s="79">
        <v>0</v>
      </c>
      <c r="AJ40" s="79">
        <v>0</v>
      </c>
      <c r="AK40" s="79">
        <v>37.456009999999999</v>
      </c>
      <c r="AL40" s="79">
        <v>0</v>
      </c>
      <c r="AM40" s="79">
        <v>698.63765000000001</v>
      </c>
      <c r="AN40" s="79">
        <v>27.062280000000001</v>
      </c>
      <c r="AO40" s="79">
        <v>4.9146400000000003</v>
      </c>
      <c r="AP40" s="79">
        <v>8.6526399999999999</v>
      </c>
      <c r="AQ40" s="79">
        <v>37.015459999999997</v>
      </c>
      <c r="AR40" s="79">
        <v>0</v>
      </c>
      <c r="AS40" s="79">
        <v>0</v>
      </c>
      <c r="AT40" s="79">
        <v>0</v>
      </c>
      <c r="AU40" s="79">
        <v>0</v>
      </c>
      <c r="AV40" s="79">
        <v>150.97412</v>
      </c>
      <c r="AW40" s="79">
        <v>0</v>
      </c>
      <c r="AX40" s="79">
        <v>0</v>
      </c>
      <c r="AY40" s="79">
        <v>0</v>
      </c>
      <c r="AZ40" s="79">
        <v>0.72560999999999998</v>
      </c>
      <c r="BA40" s="79">
        <v>52.877510000000001</v>
      </c>
      <c r="BB40" s="79">
        <v>0</v>
      </c>
      <c r="BC40" s="79">
        <v>52.389029999999998</v>
      </c>
      <c r="BD40" s="79">
        <v>69.951679999999996</v>
      </c>
      <c r="BE40" s="79">
        <v>6.2222200000000001</v>
      </c>
      <c r="BF40" s="79">
        <v>180.25516999999999</v>
      </c>
      <c r="BG40" s="79">
        <v>92.03107</v>
      </c>
      <c r="BH40" s="79">
        <v>0</v>
      </c>
      <c r="BI40" s="79">
        <v>1.1049500000000001</v>
      </c>
      <c r="BJ40" s="79">
        <v>0</v>
      </c>
      <c r="BK40" s="79">
        <v>0</v>
      </c>
      <c r="BL40" s="79">
        <v>163.98930999999999</v>
      </c>
      <c r="BM40" s="79">
        <v>41.068390000000001</v>
      </c>
      <c r="BN40" s="79">
        <v>0</v>
      </c>
      <c r="BO40" s="79">
        <v>0</v>
      </c>
      <c r="BP40" s="125">
        <v>132246.58489999996</v>
      </c>
      <c r="BQ40" s="79">
        <v>0</v>
      </c>
      <c r="BR40" s="125">
        <v>132246.58489999996</v>
      </c>
      <c r="BS40" s="79">
        <v>-129054.39917</v>
      </c>
      <c r="BT40" s="79">
        <v>1687.2277300000001</v>
      </c>
      <c r="BU40" s="127">
        <v>4879.4134599999525</v>
      </c>
      <c r="BX40" s="84"/>
    </row>
    <row r="41" spans="1:76">
      <c r="A41" s="32" t="s">
        <v>474</v>
      </c>
      <c r="B41" s="131" t="s">
        <v>372</v>
      </c>
      <c r="C41" s="104" t="s">
        <v>60</v>
      </c>
      <c r="D41" s="79">
        <v>0</v>
      </c>
      <c r="E41" s="79">
        <v>0</v>
      </c>
      <c r="F41" s="79">
        <v>0</v>
      </c>
      <c r="G41" s="79">
        <v>23.538609999999998</v>
      </c>
      <c r="H41" s="79">
        <v>0</v>
      </c>
      <c r="I41" s="79">
        <v>0</v>
      </c>
      <c r="J41" s="79">
        <v>47.216880000000003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126.60545</v>
      </c>
      <c r="Q41" s="79">
        <v>1.8517600000000001</v>
      </c>
      <c r="R41" s="79">
        <v>0</v>
      </c>
      <c r="S41" s="79">
        <v>108.94249000000001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76.862440000000007</v>
      </c>
      <c r="AA41" s="79">
        <v>773.59389999999996</v>
      </c>
      <c r="AB41" s="79">
        <v>0</v>
      </c>
      <c r="AC41" s="79">
        <v>0</v>
      </c>
      <c r="AD41" s="79">
        <v>6251.6269999999995</v>
      </c>
      <c r="AE41" s="79">
        <v>17.428789999999999</v>
      </c>
      <c r="AF41" s="79">
        <v>249.18629000000001</v>
      </c>
      <c r="AG41" s="79">
        <v>9.5363100000000003</v>
      </c>
      <c r="AH41" s="79">
        <v>62488.770620000003</v>
      </c>
      <c r="AI41" s="79">
        <v>0</v>
      </c>
      <c r="AJ41" s="79">
        <v>0</v>
      </c>
      <c r="AK41" s="79">
        <v>6065.2710200000001</v>
      </c>
      <c r="AL41" s="79">
        <v>25.532789999999999</v>
      </c>
      <c r="AM41" s="79">
        <v>5.2234600000000002</v>
      </c>
      <c r="AN41" s="79">
        <v>0</v>
      </c>
      <c r="AO41" s="79">
        <v>0</v>
      </c>
      <c r="AP41" s="79">
        <v>0</v>
      </c>
      <c r="AQ41" s="79">
        <v>0</v>
      </c>
      <c r="AR41" s="79">
        <v>0</v>
      </c>
      <c r="AS41" s="79">
        <v>0</v>
      </c>
      <c r="AT41" s="79">
        <v>0</v>
      </c>
      <c r="AU41" s="79">
        <v>0</v>
      </c>
      <c r="AV41" s="79">
        <v>0</v>
      </c>
      <c r="AW41" s="79">
        <v>0</v>
      </c>
      <c r="AX41" s="79">
        <v>0</v>
      </c>
      <c r="AY41" s="79">
        <v>0</v>
      </c>
      <c r="AZ41" s="79">
        <v>0</v>
      </c>
      <c r="BA41" s="79">
        <v>215.65975</v>
      </c>
      <c r="BB41" s="79">
        <v>0</v>
      </c>
      <c r="BC41" s="79">
        <v>43.646509999999999</v>
      </c>
      <c r="BD41" s="79">
        <v>0</v>
      </c>
      <c r="BE41" s="79">
        <v>74.210300000000004</v>
      </c>
      <c r="BF41" s="79">
        <v>0</v>
      </c>
      <c r="BG41" s="79">
        <v>1.4999999999999999E-2</v>
      </c>
      <c r="BH41" s="79">
        <v>0</v>
      </c>
      <c r="BI41" s="79">
        <v>0</v>
      </c>
      <c r="BJ41" s="79">
        <v>0</v>
      </c>
      <c r="BK41" s="79">
        <v>0</v>
      </c>
      <c r="BL41" s="79">
        <v>0</v>
      </c>
      <c r="BM41" s="79">
        <v>0.52129000000000003</v>
      </c>
      <c r="BN41" s="79">
        <v>0</v>
      </c>
      <c r="BO41" s="79">
        <v>0</v>
      </c>
      <c r="BP41" s="125">
        <v>76605.24066000001</v>
      </c>
      <c r="BQ41" s="79">
        <v>33458.224699999999</v>
      </c>
      <c r="BR41" s="125">
        <v>110063.46536</v>
      </c>
      <c r="BS41" s="79">
        <v>-51310.722329999997</v>
      </c>
      <c r="BT41" s="79">
        <v>728.98722999999995</v>
      </c>
      <c r="BU41" s="127">
        <v>59481.730260000004</v>
      </c>
      <c r="BX41" s="84"/>
    </row>
    <row r="42" spans="1:76">
      <c r="A42" s="32" t="s">
        <v>475</v>
      </c>
      <c r="B42" s="13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4866.6655600000004</v>
      </c>
      <c r="AJ42" s="79">
        <v>0</v>
      </c>
      <c r="AK42" s="79">
        <v>0</v>
      </c>
      <c r="AL42" s="79">
        <v>0</v>
      </c>
      <c r="AM42" s="79">
        <v>0</v>
      </c>
      <c r="AN42" s="79">
        <v>0</v>
      </c>
      <c r="AO42" s="79">
        <v>0</v>
      </c>
      <c r="AP42" s="79">
        <v>0</v>
      </c>
      <c r="AQ42" s="79">
        <v>0</v>
      </c>
      <c r="AR42" s="79">
        <v>0</v>
      </c>
      <c r="AS42" s="79">
        <v>0</v>
      </c>
      <c r="AT42" s="79">
        <v>0</v>
      </c>
      <c r="AU42" s="79">
        <v>0</v>
      </c>
      <c r="AV42" s="79">
        <v>0</v>
      </c>
      <c r="AW42" s="79">
        <v>0</v>
      </c>
      <c r="AX42" s="79">
        <v>0</v>
      </c>
      <c r="AY42" s="79">
        <v>0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0</v>
      </c>
      <c r="BM42" s="79">
        <v>0</v>
      </c>
      <c r="BN42" s="79">
        <v>0</v>
      </c>
      <c r="BO42" s="79">
        <v>0</v>
      </c>
      <c r="BP42" s="125">
        <v>4866.6655600000004</v>
      </c>
      <c r="BQ42" s="79">
        <v>33826.533179999999</v>
      </c>
      <c r="BR42" s="125">
        <v>38693.19874</v>
      </c>
      <c r="BS42" s="79">
        <v>-8792.8136799999993</v>
      </c>
      <c r="BT42" s="79">
        <v>28.67672</v>
      </c>
      <c r="BU42" s="127">
        <v>29929.06178</v>
      </c>
      <c r="BX42" s="84"/>
    </row>
    <row r="43" spans="1:76">
      <c r="A43" s="32" t="s">
        <v>476</v>
      </c>
      <c r="B43" s="13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11495.90465</v>
      </c>
      <c r="AK43" s="79">
        <v>0</v>
      </c>
      <c r="AL43" s="79">
        <v>0</v>
      </c>
      <c r="AM43" s="79">
        <v>0</v>
      </c>
      <c r="AN43" s="79">
        <v>0</v>
      </c>
      <c r="AO43" s="79">
        <v>0</v>
      </c>
      <c r="AP43" s="79">
        <v>0</v>
      </c>
      <c r="AQ43" s="79">
        <v>0</v>
      </c>
      <c r="AR43" s="79">
        <v>0</v>
      </c>
      <c r="AS43" s="79">
        <v>0</v>
      </c>
      <c r="AT43" s="79">
        <v>0</v>
      </c>
      <c r="AU43" s="79">
        <v>0</v>
      </c>
      <c r="AV43" s="79">
        <v>0</v>
      </c>
      <c r="AW43" s="79">
        <v>0</v>
      </c>
      <c r="AX43" s="79">
        <v>0</v>
      </c>
      <c r="AY43" s="79">
        <v>0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0</v>
      </c>
      <c r="BM43" s="79">
        <v>0</v>
      </c>
      <c r="BN43" s="79">
        <v>0</v>
      </c>
      <c r="BO43" s="79">
        <v>0</v>
      </c>
      <c r="BP43" s="125">
        <v>11495.90465</v>
      </c>
      <c r="BQ43" s="79">
        <v>11590.020399999999</v>
      </c>
      <c r="BR43" s="125">
        <v>23085.925049999998</v>
      </c>
      <c r="BS43" s="79">
        <v>-1917.3587500000001</v>
      </c>
      <c r="BT43" s="79">
        <v>24.34882</v>
      </c>
      <c r="BU43" s="127">
        <v>21192.915119999998</v>
      </c>
      <c r="BX43" s="84"/>
    </row>
    <row r="44" spans="1:76">
      <c r="A44" s="32" t="s">
        <v>477</v>
      </c>
      <c r="B44" s="131" t="s">
        <v>375</v>
      </c>
      <c r="C44" s="104" t="s">
        <v>146</v>
      </c>
      <c r="D44" s="79">
        <v>0</v>
      </c>
      <c r="E44" s="79">
        <v>0</v>
      </c>
      <c r="F44" s="79">
        <v>0</v>
      </c>
      <c r="G44" s="79">
        <v>0</v>
      </c>
      <c r="H44" s="79">
        <v>51.816099999999999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>
        <v>2.1655000000000002</v>
      </c>
      <c r="AE44" s="79">
        <v>0</v>
      </c>
      <c r="AF44" s="79">
        <v>4.25237</v>
      </c>
      <c r="AG44" s="79">
        <v>0</v>
      </c>
      <c r="AH44" s="79">
        <v>548.67813999999998</v>
      </c>
      <c r="AI44" s="79">
        <v>0</v>
      </c>
      <c r="AJ44" s="79">
        <v>0</v>
      </c>
      <c r="AK44" s="79">
        <v>34514.893250000001</v>
      </c>
      <c r="AL44" s="79">
        <v>1483.9678799999999</v>
      </c>
      <c r="AM44" s="79">
        <v>24.592690000000001</v>
      </c>
      <c r="AN44" s="79">
        <v>0</v>
      </c>
      <c r="AO44" s="79">
        <v>0</v>
      </c>
      <c r="AP44" s="79">
        <v>0</v>
      </c>
      <c r="AQ44" s="79">
        <v>0</v>
      </c>
      <c r="AR44" s="79">
        <v>0</v>
      </c>
      <c r="AS44" s="79">
        <v>0</v>
      </c>
      <c r="AT44" s="79">
        <v>0</v>
      </c>
      <c r="AU44" s="79">
        <v>0</v>
      </c>
      <c r="AV44" s="79">
        <v>32.382649999999998</v>
      </c>
      <c r="AW44" s="79">
        <v>0</v>
      </c>
      <c r="AX44" s="79">
        <v>0</v>
      </c>
      <c r="AY44" s="79">
        <v>0</v>
      </c>
      <c r="AZ44" s="79">
        <v>0</v>
      </c>
      <c r="BA44" s="79">
        <v>0</v>
      </c>
      <c r="BB44" s="79">
        <v>0</v>
      </c>
      <c r="BC44" s="79">
        <v>0</v>
      </c>
      <c r="BD44" s="79">
        <v>0</v>
      </c>
      <c r="BE44" s="79">
        <v>173.52218999999999</v>
      </c>
      <c r="BF44" s="79">
        <v>0</v>
      </c>
      <c r="BG44" s="79">
        <v>141.05089000000001</v>
      </c>
      <c r="BH44" s="79">
        <v>0</v>
      </c>
      <c r="BI44" s="79">
        <v>0</v>
      </c>
      <c r="BJ44" s="79">
        <v>0</v>
      </c>
      <c r="BK44" s="79">
        <v>0</v>
      </c>
      <c r="BL44" s="79">
        <v>0</v>
      </c>
      <c r="BM44" s="79">
        <v>43.109870000000001</v>
      </c>
      <c r="BN44" s="79">
        <v>0</v>
      </c>
      <c r="BO44" s="79">
        <v>0</v>
      </c>
      <c r="BP44" s="125">
        <v>37020.431529999994</v>
      </c>
      <c r="BQ44" s="79">
        <v>10990.835499999999</v>
      </c>
      <c r="BR44" s="125">
        <v>48011.267029999995</v>
      </c>
      <c r="BS44" s="79">
        <v>0</v>
      </c>
      <c r="BT44" s="79">
        <v>640.29549999999995</v>
      </c>
      <c r="BU44" s="127">
        <v>48651.562529999996</v>
      </c>
      <c r="BX44" s="84"/>
    </row>
    <row r="45" spans="1:76">
      <c r="A45" s="32" t="s">
        <v>478</v>
      </c>
      <c r="B45" s="132" t="s">
        <v>376</v>
      </c>
      <c r="C45" s="86" t="s">
        <v>61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15.820650000000001</v>
      </c>
      <c r="AH45" s="79">
        <v>0</v>
      </c>
      <c r="AI45" s="79">
        <v>0</v>
      </c>
      <c r="AJ45" s="79">
        <v>0</v>
      </c>
      <c r="AK45" s="79">
        <v>0</v>
      </c>
      <c r="AL45" s="79">
        <v>8290.7483400000001</v>
      </c>
      <c r="AM45" s="79">
        <v>0</v>
      </c>
      <c r="AN45" s="79">
        <v>0</v>
      </c>
      <c r="AO45" s="79">
        <v>0</v>
      </c>
      <c r="AP45" s="79">
        <v>0</v>
      </c>
      <c r="AQ45" s="79">
        <v>0</v>
      </c>
      <c r="AR45" s="79">
        <v>0</v>
      </c>
      <c r="AS45" s="79">
        <v>0</v>
      </c>
      <c r="AT45" s="79">
        <v>0</v>
      </c>
      <c r="AU45" s="79">
        <v>20.766400000000001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1.29725</v>
      </c>
      <c r="BB45" s="79">
        <v>0</v>
      </c>
      <c r="BC45" s="79">
        <v>0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79">
        <v>0</v>
      </c>
      <c r="BO45" s="79">
        <v>0</v>
      </c>
      <c r="BP45" s="125">
        <v>8328.6326399999998</v>
      </c>
      <c r="BQ45" s="79">
        <v>186.34374</v>
      </c>
      <c r="BR45" s="125">
        <v>8514.9763800000001</v>
      </c>
      <c r="BS45" s="79">
        <v>3886.0090100000002</v>
      </c>
      <c r="BT45" s="79">
        <v>50.796550000000003</v>
      </c>
      <c r="BU45" s="127">
        <v>12451.781940000001</v>
      </c>
      <c r="BX45" s="84"/>
    </row>
    <row r="46" spans="1:76">
      <c r="A46" s="32" t="s">
        <v>479</v>
      </c>
      <c r="B46" s="132" t="s">
        <v>377</v>
      </c>
      <c r="C46" s="86" t="s">
        <v>62</v>
      </c>
      <c r="D46" s="79">
        <v>4959.0919899999999</v>
      </c>
      <c r="E46" s="79">
        <v>0</v>
      </c>
      <c r="F46" s="79">
        <v>360.31331</v>
      </c>
      <c r="G46" s="79">
        <v>620.21429000000001</v>
      </c>
      <c r="H46" s="79">
        <v>452.14688999999998</v>
      </c>
      <c r="I46" s="79">
        <v>87.017690000000002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59.760919999999999</v>
      </c>
      <c r="R46" s="79">
        <v>0</v>
      </c>
      <c r="S46" s="79">
        <v>0</v>
      </c>
      <c r="T46" s="79">
        <v>67.720590000000001</v>
      </c>
      <c r="U46" s="79">
        <v>0</v>
      </c>
      <c r="V46" s="79">
        <v>0</v>
      </c>
      <c r="W46" s="79">
        <v>0</v>
      </c>
      <c r="X46" s="79">
        <v>9.8301499999999997</v>
      </c>
      <c r="Y46" s="79">
        <v>0</v>
      </c>
      <c r="Z46" s="79">
        <v>12.091430000000001</v>
      </c>
      <c r="AA46" s="79">
        <v>50.605029999999999</v>
      </c>
      <c r="AB46" s="79">
        <v>0</v>
      </c>
      <c r="AC46" s="79">
        <v>0</v>
      </c>
      <c r="AD46" s="79">
        <v>1671.4486300000001</v>
      </c>
      <c r="AE46" s="79">
        <v>9.7499900000000004</v>
      </c>
      <c r="AF46" s="79">
        <v>17.93233</v>
      </c>
      <c r="AG46" s="79">
        <v>615.27368000000001</v>
      </c>
      <c r="AH46" s="79">
        <v>4.4639100000000003</v>
      </c>
      <c r="AI46" s="79">
        <v>0.93423999999999996</v>
      </c>
      <c r="AJ46" s="79">
        <v>0</v>
      </c>
      <c r="AK46" s="79">
        <v>0.24948999999999999</v>
      </c>
      <c r="AL46" s="79">
        <v>0</v>
      </c>
      <c r="AM46" s="79">
        <v>101551.52754000001</v>
      </c>
      <c r="AN46" s="79">
        <v>0</v>
      </c>
      <c r="AO46" s="79">
        <v>0</v>
      </c>
      <c r="AP46" s="79">
        <v>6.4510500000000004</v>
      </c>
      <c r="AQ46" s="79">
        <v>0</v>
      </c>
      <c r="AR46" s="79">
        <v>0</v>
      </c>
      <c r="AS46" s="79">
        <v>0</v>
      </c>
      <c r="AT46" s="79">
        <v>0</v>
      </c>
      <c r="AU46" s="79">
        <v>121.20424</v>
      </c>
      <c r="AV46" s="79">
        <v>0</v>
      </c>
      <c r="AW46" s="79">
        <v>6.3083999999999998</v>
      </c>
      <c r="AX46" s="79">
        <v>0</v>
      </c>
      <c r="AY46" s="79">
        <v>0</v>
      </c>
      <c r="AZ46" s="79">
        <v>0</v>
      </c>
      <c r="BA46" s="79">
        <v>17.253</v>
      </c>
      <c r="BB46" s="79">
        <v>0</v>
      </c>
      <c r="BC46" s="79">
        <v>32.374579999999995</v>
      </c>
      <c r="BD46" s="79">
        <v>78.178989999999999</v>
      </c>
      <c r="BE46" s="79">
        <v>11.87979</v>
      </c>
      <c r="BF46" s="79">
        <v>0</v>
      </c>
      <c r="BG46" s="79">
        <v>27.971910000000001</v>
      </c>
      <c r="BH46" s="79">
        <v>0</v>
      </c>
      <c r="BI46" s="79">
        <v>2.2553999999999998</v>
      </c>
      <c r="BJ46" s="79">
        <v>61.707799999999999</v>
      </c>
      <c r="BK46" s="79">
        <v>0</v>
      </c>
      <c r="BL46" s="79">
        <v>5.4564199999999996</v>
      </c>
      <c r="BM46" s="79">
        <v>113.85979</v>
      </c>
      <c r="BN46" s="79">
        <v>0</v>
      </c>
      <c r="BO46" s="79">
        <v>0</v>
      </c>
      <c r="BP46" s="125">
        <v>111035.27347000001</v>
      </c>
      <c r="BQ46" s="79">
        <v>77657.177190000002</v>
      </c>
      <c r="BR46" s="125">
        <v>188692.45066000003</v>
      </c>
      <c r="BS46" s="79">
        <v>1997.1925799999999</v>
      </c>
      <c r="BT46" s="79">
        <v>2472.45586</v>
      </c>
      <c r="BU46" s="127">
        <v>193162.09910000002</v>
      </c>
      <c r="BX46" s="84"/>
    </row>
    <row r="47" spans="1:76">
      <c r="A47" s="32" t="s">
        <v>480</v>
      </c>
      <c r="B47" s="132" t="s">
        <v>348</v>
      </c>
      <c r="C47" s="86" t="s">
        <v>147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3.0847899999999999</v>
      </c>
      <c r="AH47" s="79">
        <v>0</v>
      </c>
      <c r="AI47" s="79">
        <v>0</v>
      </c>
      <c r="AJ47" s="79">
        <v>0</v>
      </c>
      <c r="AK47" s="79">
        <v>0</v>
      </c>
      <c r="AL47" s="79">
        <v>0</v>
      </c>
      <c r="AM47" s="79">
        <v>0</v>
      </c>
      <c r="AN47" s="79">
        <v>3223.6590799999999</v>
      </c>
      <c r="AO47" s="79">
        <v>361.61286000000001</v>
      </c>
      <c r="AP47" s="79">
        <v>0</v>
      </c>
      <c r="AQ47" s="79">
        <v>0</v>
      </c>
      <c r="AR47" s="79">
        <v>0</v>
      </c>
      <c r="AS47" s="79">
        <v>0</v>
      </c>
      <c r="AT47" s="79">
        <v>0</v>
      </c>
      <c r="AU47" s="79">
        <v>0</v>
      </c>
      <c r="AV47" s="79">
        <v>0</v>
      </c>
      <c r="AW47" s="79">
        <v>0</v>
      </c>
      <c r="AX47" s="79">
        <v>0</v>
      </c>
      <c r="AY47" s="79">
        <v>4.0656100000000004</v>
      </c>
      <c r="AZ47" s="79">
        <v>0</v>
      </c>
      <c r="BA47" s="79">
        <v>0</v>
      </c>
      <c r="BB47" s="79">
        <v>0</v>
      </c>
      <c r="BC47" s="79">
        <v>0</v>
      </c>
      <c r="BD47" s="79">
        <v>1.5879399999999999</v>
      </c>
      <c r="BE47" s="79">
        <v>0</v>
      </c>
      <c r="BF47" s="79">
        <v>0</v>
      </c>
      <c r="BG47" s="79">
        <v>0</v>
      </c>
      <c r="BH47" s="79">
        <v>0</v>
      </c>
      <c r="BI47" s="79">
        <v>1.6476999999999999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125">
        <v>3595.65798</v>
      </c>
      <c r="BQ47" s="79">
        <v>2308.9470999999999</v>
      </c>
      <c r="BR47" s="125">
        <v>5904.6050799999994</v>
      </c>
      <c r="BS47" s="79">
        <v>671.15</v>
      </c>
      <c r="BT47" s="79">
        <v>362.76566000000003</v>
      </c>
      <c r="BU47" s="127">
        <v>6938.5207399999999</v>
      </c>
      <c r="BX47" s="84"/>
    </row>
    <row r="48" spans="1:76">
      <c r="A48" s="32" t="s">
        <v>481</v>
      </c>
      <c r="B48" s="13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0</v>
      </c>
      <c r="AH48" s="79">
        <v>0</v>
      </c>
      <c r="AI48" s="79">
        <v>0</v>
      </c>
      <c r="AJ48" s="79">
        <v>0</v>
      </c>
      <c r="AK48" s="79">
        <v>9.9796200000000006</v>
      </c>
      <c r="AL48" s="79">
        <v>0</v>
      </c>
      <c r="AM48" s="79">
        <v>0</v>
      </c>
      <c r="AN48" s="79">
        <v>7.5174599999999998</v>
      </c>
      <c r="AO48" s="79">
        <v>18888.330849999998</v>
      </c>
      <c r="AP48" s="79">
        <v>10.636049999999999</v>
      </c>
      <c r="AQ48" s="79">
        <v>5.1161599999999998</v>
      </c>
      <c r="AR48" s="79">
        <v>0</v>
      </c>
      <c r="AS48" s="79">
        <v>0</v>
      </c>
      <c r="AT48" s="79">
        <v>0</v>
      </c>
      <c r="AU48" s="79">
        <v>0</v>
      </c>
      <c r="AV48" s="79">
        <v>0</v>
      </c>
      <c r="AW48" s="79">
        <v>0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1.9280200000000001</v>
      </c>
      <c r="BJ48" s="79">
        <v>0</v>
      </c>
      <c r="BK48" s="79">
        <v>0</v>
      </c>
      <c r="BL48" s="79">
        <v>0</v>
      </c>
      <c r="BM48" s="79">
        <v>0</v>
      </c>
      <c r="BN48" s="79">
        <v>0</v>
      </c>
      <c r="BO48" s="79">
        <v>0</v>
      </c>
      <c r="BP48" s="125">
        <v>18923.508160000001</v>
      </c>
      <c r="BQ48" s="79">
        <v>2981.7418400000001</v>
      </c>
      <c r="BR48" s="125">
        <v>21905.25</v>
      </c>
      <c r="BS48" s="79">
        <v>207.31029999999998</v>
      </c>
      <c r="BT48" s="79">
        <v>864.87527999999998</v>
      </c>
      <c r="BU48" s="127">
        <v>22977.435580000001</v>
      </c>
      <c r="BX48" s="84"/>
    </row>
    <row r="49" spans="1:76">
      <c r="A49" s="32" t="s">
        <v>482</v>
      </c>
      <c r="B49" s="132" t="s">
        <v>379</v>
      </c>
      <c r="C49" s="86" t="s">
        <v>63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66.278139999999993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79">
        <v>0</v>
      </c>
      <c r="AN49" s="79">
        <v>0</v>
      </c>
      <c r="AO49" s="79">
        <v>22.558669999999999</v>
      </c>
      <c r="AP49" s="79">
        <v>74892.762600000002</v>
      </c>
      <c r="AQ49" s="79">
        <v>9.5056200000000004</v>
      </c>
      <c r="AR49" s="79">
        <v>0</v>
      </c>
      <c r="AS49" s="79">
        <v>0</v>
      </c>
      <c r="AT49" s="79">
        <v>0</v>
      </c>
      <c r="AU49" s="79">
        <v>0</v>
      </c>
      <c r="AV49" s="79">
        <v>0</v>
      </c>
      <c r="AW49" s="79">
        <v>0</v>
      </c>
      <c r="AX49" s="79">
        <v>0</v>
      </c>
      <c r="AY49" s="79">
        <v>0</v>
      </c>
      <c r="AZ49" s="79">
        <v>0</v>
      </c>
      <c r="BA49" s="79">
        <v>0</v>
      </c>
      <c r="BB49" s="79">
        <v>0</v>
      </c>
      <c r="BC49" s="79">
        <v>0</v>
      </c>
      <c r="BD49" s="79">
        <v>8.3871900000000004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0</v>
      </c>
      <c r="BK49" s="79">
        <v>0</v>
      </c>
      <c r="BL49" s="79">
        <v>47.26746</v>
      </c>
      <c r="BM49" s="79">
        <v>0</v>
      </c>
      <c r="BN49" s="79">
        <v>0</v>
      </c>
      <c r="BO49" s="79">
        <v>0</v>
      </c>
      <c r="BP49" s="125">
        <v>75046.759679999988</v>
      </c>
      <c r="BQ49" s="79">
        <v>5409.1176100000002</v>
      </c>
      <c r="BR49" s="125">
        <v>80455.877289999989</v>
      </c>
      <c r="BS49" s="79">
        <v>179.02239</v>
      </c>
      <c r="BT49" s="79">
        <v>2816.0567999999998</v>
      </c>
      <c r="BU49" s="127">
        <v>83450.956479999993</v>
      </c>
      <c r="BX49" s="84"/>
    </row>
    <row r="50" spans="1:76">
      <c r="A50" s="32" t="s">
        <v>483</v>
      </c>
      <c r="B50" s="13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21.898849999999999</v>
      </c>
      <c r="J50" s="79">
        <v>0</v>
      </c>
      <c r="K50" s="79">
        <v>0</v>
      </c>
      <c r="L50" s="79">
        <v>4.5416499999999997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60.296410000000002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609.76098999999999</v>
      </c>
      <c r="AE50" s="79">
        <v>0</v>
      </c>
      <c r="AF50" s="79">
        <v>0.53225999999999996</v>
      </c>
      <c r="AG50" s="79">
        <v>0</v>
      </c>
      <c r="AH50" s="79">
        <v>0</v>
      </c>
      <c r="AI50" s="79">
        <v>0</v>
      </c>
      <c r="AJ50" s="79">
        <v>0</v>
      </c>
      <c r="AK50" s="79">
        <v>0</v>
      </c>
      <c r="AL50" s="79">
        <v>0</v>
      </c>
      <c r="AM50" s="79">
        <v>0</v>
      </c>
      <c r="AN50" s="79">
        <v>101.73989</v>
      </c>
      <c r="AO50" s="79">
        <v>0</v>
      </c>
      <c r="AP50" s="79">
        <v>25.09637</v>
      </c>
      <c r="AQ50" s="79">
        <v>35732.230429999996</v>
      </c>
      <c r="AR50" s="79">
        <v>0</v>
      </c>
      <c r="AS50" s="79">
        <v>0</v>
      </c>
      <c r="AT50" s="79">
        <v>0</v>
      </c>
      <c r="AU50" s="79">
        <v>3.8902399999999999</v>
      </c>
      <c r="AV50" s="79">
        <v>223.67946999999998</v>
      </c>
      <c r="AW50" s="79">
        <v>95.87115</v>
      </c>
      <c r="AX50" s="79">
        <v>0</v>
      </c>
      <c r="AY50" s="79">
        <v>32.453650000000003</v>
      </c>
      <c r="AZ50" s="79">
        <v>0</v>
      </c>
      <c r="BA50" s="79">
        <v>4.1441800000000004</v>
      </c>
      <c r="BB50" s="79">
        <v>0</v>
      </c>
      <c r="BC50" s="79">
        <v>0</v>
      </c>
      <c r="BD50" s="79">
        <v>14.858599999999999</v>
      </c>
      <c r="BE50" s="79">
        <v>6.0999999999999997E-4</v>
      </c>
      <c r="BF50" s="79">
        <v>0</v>
      </c>
      <c r="BG50" s="79">
        <v>0</v>
      </c>
      <c r="BH50" s="79">
        <v>1.9338599999999999</v>
      </c>
      <c r="BI50" s="79">
        <v>0</v>
      </c>
      <c r="BJ50" s="79">
        <v>0</v>
      </c>
      <c r="BK50" s="79">
        <v>0</v>
      </c>
      <c r="BL50" s="79">
        <v>16.46433</v>
      </c>
      <c r="BM50" s="79">
        <v>13.30311</v>
      </c>
      <c r="BN50" s="79">
        <v>0</v>
      </c>
      <c r="BO50" s="79">
        <v>0</v>
      </c>
      <c r="BP50" s="125">
        <v>36962.696050000006</v>
      </c>
      <c r="BQ50" s="79">
        <v>3988.4920699999998</v>
      </c>
      <c r="BR50" s="125">
        <v>40951.188120000006</v>
      </c>
      <c r="BS50" s="79">
        <v>355.97393</v>
      </c>
      <c r="BT50" s="79">
        <v>624.90955999999994</v>
      </c>
      <c r="BU50" s="127">
        <v>41932.071610000006</v>
      </c>
      <c r="BX50" s="84"/>
    </row>
    <row r="51" spans="1:76">
      <c r="A51" s="32" t="s">
        <v>484</v>
      </c>
      <c r="B51" s="22" t="s">
        <v>349</v>
      </c>
      <c r="C51" s="87" t="s">
        <v>149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62.157499999999999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35.873849999999997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9">
        <v>0</v>
      </c>
      <c r="AM51" s="79">
        <v>0</v>
      </c>
      <c r="AN51" s="79">
        <v>0</v>
      </c>
      <c r="AO51" s="79">
        <v>0</v>
      </c>
      <c r="AP51" s="79">
        <v>0</v>
      </c>
      <c r="AQ51" s="79">
        <v>0</v>
      </c>
      <c r="AR51" s="79">
        <v>60211.243499999997</v>
      </c>
      <c r="AS51" s="79">
        <v>0</v>
      </c>
      <c r="AT51" s="79">
        <v>0</v>
      </c>
      <c r="AU51" s="79">
        <v>0</v>
      </c>
      <c r="AV51" s="79">
        <v>0</v>
      </c>
      <c r="AW51" s="79">
        <v>0</v>
      </c>
      <c r="AX51" s="79">
        <v>0</v>
      </c>
      <c r="AY51" s="79">
        <v>0</v>
      </c>
      <c r="AZ51" s="79">
        <v>0</v>
      </c>
      <c r="BA51" s="79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125">
        <v>60309.274849999994</v>
      </c>
      <c r="BQ51" s="79">
        <v>3659.3532500000001</v>
      </c>
      <c r="BR51" s="125">
        <v>63968.628099999994</v>
      </c>
      <c r="BS51" s="79">
        <v>0</v>
      </c>
      <c r="BT51" s="79">
        <v>582.12593000000004</v>
      </c>
      <c r="BU51" s="127">
        <v>64550.754029999996</v>
      </c>
      <c r="BX51" s="84"/>
    </row>
    <row r="52" spans="1:76">
      <c r="A52" s="32" t="s">
        <v>485</v>
      </c>
      <c r="B52" s="22" t="s">
        <v>381</v>
      </c>
      <c r="C52" s="87" t="s">
        <v>150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9">
        <v>0</v>
      </c>
      <c r="AM52" s="79">
        <v>11.90039</v>
      </c>
      <c r="AN52" s="79">
        <v>0</v>
      </c>
      <c r="AO52" s="79">
        <v>0</v>
      </c>
      <c r="AP52" s="79">
        <v>0</v>
      </c>
      <c r="AQ52" s="79">
        <v>0</v>
      </c>
      <c r="AR52" s="79">
        <v>0</v>
      </c>
      <c r="AS52" s="79">
        <v>13101.014870000001</v>
      </c>
      <c r="AT52" s="79">
        <v>0</v>
      </c>
      <c r="AU52" s="7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125">
        <v>13112.915260000002</v>
      </c>
      <c r="BQ52" s="79">
        <v>6930.34789</v>
      </c>
      <c r="BR52" s="125">
        <v>20043.263150000002</v>
      </c>
      <c r="BS52" s="79">
        <v>0</v>
      </c>
      <c r="BT52" s="79">
        <v>6.4145099999999999</v>
      </c>
      <c r="BU52" s="127">
        <v>20049.677660000001</v>
      </c>
      <c r="BX52" s="84"/>
    </row>
    <row r="53" spans="1:76">
      <c r="A53" s="32" t="s">
        <v>486</v>
      </c>
      <c r="B53" s="22" t="s">
        <v>350</v>
      </c>
      <c r="C53" s="87" t="s">
        <v>151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0</v>
      </c>
      <c r="AP53" s="79">
        <v>0</v>
      </c>
      <c r="AQ53" s="79">
        <v>0</v>
      </c>
      <c r="AR53" s="79">
        <v>0</v>
      </c>
      <c r="AS53" s="79">
        <v>0</v>
      </c>
      <c r="AT53" s="79">
        <v>899.99852999999996</v>
      </c>
      <c r="AU53" s="79">
        <v>0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0</v>
      </c>
      <c r="BB53" s="79">
        <v>0</v>
      </c>
      <c r="BC53" s="79">
        <v>2.95018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125">
        <v>902.94871000000001</v>
      </c>
      <c r="BQ53" s="79">
        <v>0</v>
      </c>
      <c r="BR53" s="125">
        <v>902.94871000000001</v>
      </c>
      <c r="BS53" s="79">
        <v>0</v>
      </c>
      <c r="BT53" s="79">
        <v>37.811129999999999</v>
      </c>
      <c r="BU53" s="127">
        <v>940.75984000000005</v>
      </c>
      <c r="BX53" s="84"/>
    </row>
    <row r="54" spans="1:76">
      <c r="A54" s="32" t="s">
        <v>487</v>
      </c>
      <c r="B54" s="22" t="s">
        <v>66</v>
      </c>
      <c r="C54" s="87" t="s">
        <v>65</v>
      </c>
      <c r="D54" s="79">
        <v>0</v>
      </c>
      <c r="E54" s="79">
        <v>0</v>
      </c>
      <c r="F54" s="79">
        <v>0</v>
      </c>
      <c r="G54" s="79">
        <v>0</v>
      </c>
      <c r="H54" s="79">
        <v>6.6063900000000002</v>
      </c>
      <c r="I54" s="79">
        <v>63.800579999999997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2.6736200000000001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106.76703000000001</v>
      </c>
      <c r="Z54" s="79">
        <v>1438.4077</v>
      </c>
      <c r="AA54" s="79">
        <v>0</v>
      </c>
      <c r="AB54" s="79">
        <v>0</v>
      </c>
      <c r="AC54" s="79">
        <v>7.9060000000000005E-2</v>
      </c>
      <c r="AD54" s="79">
        <v>2690.5938600000004</v>
      </c>
      <c r="AE54" s="79">
        <v>0</v>
      </c>
      <c r="AF54" s="79">
        <v>11.899699999999999</v>
      </c>
      <c r="AG54" s="79">
        <v>9.0593299999999992</v>
      </c>
      <c r="AH54" s="79">
        <v>4.3399099999999997</v>
      </c>
      <c r="AI54" s="79">
        <v>0</v>
      </c>
      <c r="AJ54" s="79">
        <v>0</v>
      </c>
      <c r="AK54" s="79">
        <v>0.25720999999999999</v>
      </c>
      <c r="AL54" s="79">
        <v>0</v>
      </c>
      <c r="AM54" s="79">
        <v>43.513179999999998</v>
      </c>
      <c r="AN54" s="79">
        <v>0</v>
      </c>
      <c r="AO54" s="79">
        <v>0</v>
      </c>
      <c r="AP54" s="79">
        <v>0</v>
      </c>
      <c r="AQ54" s="79">
        <v>4.62195</v>
      </c>
      <c r="AR54" s="79">
        <v>0</v>
      </c>
      <c r="AS54" s="79">
        <v>0</v>
      </c>
      <c r="AT54" s="79">
        <v>0</v>
      </c>
      <c r="AU54" s="79">
        <v>134476.33671</v>
      </c>
      <c r="AV54" s="79">
        <v>31.80939</v>
      </c>
      <c r="AW54" s="79">
        <v>19.377800000000001</v>
      </c>
      <c r="AX54" s="79">
        <v>11.57</v>
      </c>
      <c r="AY54" s="79">
        <v>0</v>
      </c>
      <c r="AZ54" s="79">
        <v>0.80745999999999996</v>
      </c>
      <c r="BA54" s="79">
        <v>16.06447</v>
      </c>
      <c r="BB54" s="79">
        <v>0</v>
      </c>
      <c r="BC54" s="79">
        <v>3.9593600000000002</v>
      </c>
      <c r="BD54" s="79">
        <v>0.67122000000000004</v>
      </c>
      <c r="BE54" s="79">
        <v>238.07489000000001</v>
      </c>
      <c r="BF54" s="79">
        <v>28.746449999999999</v>
      </c>
      <c r="BG54" s="79">
        <v>29.552669999999999</v>
      </c>
      <c r="BH54" s="79">
        <v>0</v>
      </c>
      <c r="BI54" s="79">
        <v>5.4314499999999999</v>
      </c>
      <c r="BJ54" s="79">
        <v>1.3344199999999999</v>
      </c>
      <c r="BK54" s="79">
        <v>225.31083000000001</v>
      </c>
      <c r="BL54" s="79">
        <v>0</v>
      </c>
      <c r="BM54" s="79">
        <v>0</v>
      </c>
      <c r="BN54" s="79">
        <v>0</v>
      </c>
      <c r="BO54" s="79">
        <v>0</v>
      </c>
      <c r="BP54" s="125">
        <v>139471.66664000004</v>
      </c>
      <c r="BQ54" s="79">
        <v>0</v>
      </c>
      <c r="BR54" s="125">
        <v>139471.66664000004</v>
      </c>
      <c r="BS54" s="79">
        <v>0</v>
      </c>
      <c r="BT54" s="79">
        <v>293.76772999999997</v>
      </c>
      <c r="BU54" s="127">
        <v>139765.43437000003</v>
      </c>
      <c r="BX54" s="84"/>
    </row>
    <row r="55" spans="1:76">
      <c r="A55" s="32" t="s">
        <v>488</v>
      </c>
      <c r="B55" s="22" t="s">
        <v>382</v>
      </c>
      <c r="C55" s="87" t="s">
        <v>152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30.70523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43.625030000000002</v>
      </c>
      <c r="AB55" s="79">
        <v>0</v>
      </c>
      <c r="AC55" s="79">
        <v>0</v>
      </c>
      <c r="AD55" s="79">
        <v>52.536960000000001</v>
      </c>
      <c r="AE55" s="79">
        <v>0</v>
      </c>
      <c r="AF55" s="79">
        <v>9.5436300000000003</v>
      </c>
      <c r="AG55" s="79">
        <v>1.6741600000000001</v>
      </c>
      <c r="AH55" s="79">
        <v>0</v>
      </c>
      <c r="AI55" s="79">
        <v>0</v>
      </c>
      <c r="AJ55" s="79">
        <v>0</v>
      </c>
      <c r="AK55" s="79">
        <v>2.0583</v>
      </c>
      <c r="AL55" s="79">
        <v>0</v>
      </c>
      <c r="AM55" s="79">
        <v>0</v>
      </c>
      <c r="AN55" s="79">
        <v>0</v>
      </c>
      <c r="AO55" s="79">
        <v>0</v>
      </c>
      <c r="AP55" s="79">
        <v>0</v>
      </c>
      <c r="AQ55" s="79">
        <v>4.7082199999999998</v>
      </c>
      <c r="AR55" s="79">
        <v>0</v>
      </c>
      <c r="AS55" s="79">
        <v>0</v>
      </c>
      <c r="AT55" s="79">
        <v>0</v>
      </c>
      <c r="AU55" s="79">
        <v>19.45119</v>
      </c>
      <c r="AV55" s="79">
        <v>47696.930789999999</v>
      </c>
      <c r="AW55" s="79">
        <v>4.1626399999999997</v>
      </c>
      <c r="AX55" s="79">
        <v>184.50285</v>
      </c>
      <c r="AY55" s="79">
        <v>0</v>
      </c>
      <c r="AZ55" s="79">
        <v>0</v>
      </c>
      <c r="BA55" s="79">
        <v>0</v>
      </c>
      <c r="BB55" s="79">
        <v>0</v>
      </c>
      <c r="BC55" s="79">
        <v>0.4788</v>
      </c>
      <c r="BD55" s="79">
        <v>30.786750000000001</v>
      </c>
      <c r="BE55" s="79">
        <v>0</v>
      </c>
      <c r="BF55" s="79">
        <v>18.24213</v>
      </c>
      <c r="BG55" s="79">
        <v>3.53111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6.9544300000000003</v>
      </c>
      <c r="BN55" s="79">
        <v>0</v>
      </c>
      <c r="BO55" s="79">
        <v>0</v>
      </c>
      <c r="BP55" s="125">
        <v>48109.892219999994</v>
      </c>
      <c r="BQ55" s="79">
        <v>13864.648079999999</v>
      </c>
      <c r="BR55" s="125">
        <v>61974.540299999993</v>
      </c>
      <c r="BS55" s="79">
        <v>0</v>
      </c>
      <c r="BT55" s="79">
        <v>648.50693000000001</v>
      </c>
      <c r="BU55" s="127">
        <v>62623.047229999996</v>
      </c>
      <c r="BX55" s="84"/>
    </row>
    <row r="56" spans="1:76">
      <c r="A56" s="32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696.86620000000005</v>
      </c>
      <c r="AB56" s="79">
        <v>0</v>
      </c>
      <c r="AC56" s="79">
        <v>0</v>
      </c>
      <c r="AD56" s="79">
        <v>8.98935</v>
      </c>
      <c r="AE56" s="79">
        <v>0</v>
      </c>
      <c r="AF56" s="79">
        <v>2.07999</v>
      </c>
      <c r="AG56" s="79">
        <v>0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79">
        <v>0</v>
      </c>
      <c r="AN56" s="79">
        <v>0</v>
      </c>
      <c r="AO56" s="79">
        <v>0</v>
      </c>
      <c r="AP56" s="79">
        <v>0</v>
      </c>
      <c r="AQ56" s="79">
        <v>0</v>
      </c>
      <c r="AR56" s="79">
        <v>0</v>
      </c>
      <c r="AS56" s="79">
        <v>0</v>
      </c>
      <c r="AT56" s="79">
        <v>0</v>
      </c>
      <c r="AU56" s="79">
        <v>0</v>
      </c>
      <c r="AV56" s="79">
        <v>4108.4419799999996</v>
      </c>
      <c r="AW56" s="79">
        <v>41668.013879999999</v>
      </c>
      <c r="AX56" s="79">
        <v>0</v>
      </c>
      <c r="AY56" s="79">
        <v>0</v>
      </c>
      <c r="AZ56" s="79">
        <v>0</v>
      </c>
      <c r="BA56" s="79">
        <v>0</v>
      </c>
      <c r="BB56" s="79">
        <v>0</v>
      </c>
      <c r="BC56" s="79">
        <v>0</v>
      </c>
      <c r="BD56" s="79">
        <v>1.04257</v>
      </c>
      <c r="BE56" s="79">
        <v>0</v>
      </c>
      <c r="BF56" s="79">
        <v>0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30.231950000000001</v>
      </c>
      <c r="BN56" s="79">
        <v>0</v>
      </c>
      <c r="BO56" s="79">
        <v>0</v>
      </c>
      <c r="BP56" s="125">
        <v>46515.665919999999</v>
      </c>
      <c r="BQ56" s="79">
        <v>990.10816999999997</v>
      </c>
      <c r="BR56" s="125">
        <v>47505.774089999999</v>
      </c>
      <c r="BS56" s="79">
        <v>1.91E-3</v>
      </c>
      <c r="BT56" s="79">
        <v>982.37098000000003</v>
      </c>
      <c r="BU56" s="127">
        <v>48488.146979999998</v>
      </c>
      <c r="BX56" s="84"/>
    </row>
    <row r="57" spans="1:76">
      <c r="A57" s="32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0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79">
        <v>0</v>
      </c>
      <c r="AV57" s="79">
        <v>0</v>
      </c>
      <c r="AW57" s="79">
        <v>0</v>
      </c>
      <c r="AX57" s="79">
        <v>1267.8832600000001</v>
      </c>
      <c r="AY57" s="79">
        <v>0</v>
      </c>
      <c r="AZ57" s="79">
        <v>0</v>
      </c>
      <c r="BA57" s="79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1199.17246</v>
      </c>
      <c r="BL57" s="79">
        <v>0</v>
      </c>
      <c r="BM57" s="79">
        <v>0</v>
      </c>
      <c r="BN57" s="79">
        <v>0</v>
      </c>
      <c r="BO57" s="79">
        <v>0</v>
      </c>
      <c r="BP57" s="125">
        <v>2467.0557200000003</v>
      </c>
      <c r="BQ57" s="79">
        <v>518.09807000000001</v>
      </c>
      <c r="BR57" s="125">
        <v>2985.1537900000003</v>
      </c>
      <c r="BS57" s="79">
        <v>0</v>
      </c>
      <c r="BT57" s="79">
        <v>19.796389999999999</v>
      </c>
      <c r="BU57" s="127">
        <v>3004.9501800000003</v>
      </c>
      <c r="BX57" s="84"/>
    </row>
    <row r="58" spans="1:76">
      <c r="A58" s="32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36.726089999999999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35.652560000000001</v>
      </c>
      <c r="Z58" s="79">
        <v>0</v>
      </c>
      <c r="AA58" s="79">
        <v>0</v>
      </c>
      <c r="AB58" s="79">
        <v>0</v>
      </c>
      <c r="AC58" s="79">
        <v>0</v>
      </c>
      <c r="AD58" s="79">
        <v>4.3874300000000002</v>
      </c>
      <c r="AE58" s="79">
        <v>0</v>
      </c>
      <c r="AF58" s="79">
        <v>0</v>
      </c>
      <c r="AG58" s="79">
        <v>0.3967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79">
        <v>0</v>
      </c>
      <c r="AN58" s="79">
        <v>18.04533</v>
      </c>
      <c r="AO58" s="79">
        <v>0</v>
      </c>
      <c r="AP58" s="79">
        <v>2.5536400000000001</v>
      </c>
      <c r="AQ58" s="79">
        <v>184.04442</v>
      </c>
      <c r="AR58" s="79">
        <v>0</v>
      </c>
      <c r="AS58" s="79">
        <v>0</v>
      </c>
      <c r="AT58" s="79">
        <v>0</v>
      </c>
      <c r="AU58" s="79">
        <v>0</v>
      </c>
      <c r="AV58" s="79">
        <v>16.021339999999999</v>
      </c>
      <c r="AW58" s="79">
        <v>0</v>
      </c>
      <c r="AX58" s="79">
        <v>0</v>
      </c>
      <c r="AY58" s="79">
        <v>9843.2713100000001</v>
      </c>
      <c r="AZ58" s="79">
        <v>11.919169999999999</v>
      </c>
      <c r="BA58" s="79">
        <v>0</v>
      </c>
      <c r="BB58" s="79">
        <v>0</v>
      </c>
      <c r="BC58" s="79">
        <v>1.2219899999999999</v>
      </c>
      <c r="BD58" s="79">
        <v>62.346130000000002</v>
      </c>
      <c r="BE58" s="79">
        <v>0</v>
      </c>
      <c r="BF58" s="79">
        <v>0</v>
      </c>
      <c r="BG58" s="79">
        <v>0</v>
      </c>
      <c r="BH58" s="79">
        <v>0</v>
      </c>
      <c r="BI58" s="79">
        <v>1.7878000000000001</v>
      </c>
      <c r="BJ58" s="79">
        <v>0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125">
        <v>10218.373909999998</v>
      </c>
      <c r="BQ58" s="79">
        <v>3473.5501100000001</v>
      </c>
      <c r="BR58" s="125">
        <v>13691.924019999999</v>
      </c>
      <c r="BS58" s="79">
        <v>158.03496000000001</v>
      </c>
      <c r="BT58" s="79">
        <v>313.25855000000001</v>
      </c>
      <c r="BU58" s="127">
        <v>14163.217529999998</v>
      </c>
      <c r="BX58" s="84"/>
    </row>
    <row r="59" spans="1:76">
      <c r="A59" s="32" t="s">
        <v>492</v>
      </c>
      <c r="B59" s="22" t="s">
        <v>352</v>
      </c>
      <c r="C59" s="87" t="s">
        <v>156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20.941510000000001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353.34931999999998</v>
      </c>
      <c r="AH59" s="79">
        <v>0</v>
      </c>
      <c r="AI59" s="79">
        <v>0</v>
      </c>
      <c r="AJ59" s="79">
        <v>0</v>
      </c>
      <c r="AK59" s="79">
        <v>0</v>
      </c>
      <c r="AL59" s="79">
        <v>0</v>
      </c>
      <c r="AM59" s="79">
        <v>0</v>
      </c>
      <c r="AN59" s="79">
        <v>0</v>
      </c>
      <c r="AO59" s="79">
        <v>9.9016599999999997</v>
      </c>
      <c r="AP59" s="79">
        <v>0</v>
      </c>
      <c r="AQ59" s="79">
        <v>0</v>
      </c>
      <c r="AR59" s="79">
        <v>0</v>
      </c>
      <c r="AS59" s="79">
        <v>0</v>
      </c>
      <c r="AT59" s="79">
        <v>0</v>
      </c>
      <c r="AU59" s="79">
        <v>0</v>
      </c>
      <c r="AV59" s="79">
        <v>11.9933</v>
      </c>
      <c r="AW59" s="79">
        <v>1.19875</v>
      </c>
      <c r="AX59" s="79">
        <v>0</v>
      </c>
      <c r="AY59" s="79">
        <v>15.55256</v>
      </c>
      <c r="AZ59" s="79">
        <v>9281.0369499999997</v>
      </c>
      <c r="BA59" s="79">
        <v>0</v>
      </c>
      <c r="BB59" s="79">
        <v>0</v>
      </c>
      <c r="BC59" s="79">
        <v>0</v>
      </c>
      <c r="BD59" s="79">
        <v>0</v>
      </c>
      <c r="BE59" s="79">
        <v>0</v>
      </c>
      <c r="BF59" s="79">
        <v>0</v>
      </c>
      <c r="BG59" s="79">
        <v>0</v>
      </c>
      <c r="BH59" s="79">
        <v>0</v>
      </c>
      <c r="BI59" s="79">
        <v>0</v>
      </c>
      <c r="BJ59" s="79">
        <v>0</v>
      </c>
      <c r="BK59" s="79">
        <v>38.029170000000001</v>
      </c>
      <c r="BL59" s="79">
        <v>2.4715500000000001</v>
      </c>
      <c r="BM59" s="79">
        <v>13.79527</v>
      </c>
      <c r="BN59" s="79">
        <v>0</v>
      </c>
      <c r="BO59" s="79">
        <v>0</v>
      </c>
      <c r="BP59" s="125">
        <v>9748.2700399999994</v>
      </c>
      <c r="BQ59" s="79">
        <v>506.58888000000002</v>
      </c>
      <c r="BR59" s="125">
        <v>10254.858919999999</v>
      </c>
      <c r="BS59" s="79">
        <v>61.161230000000003</v>
      </c>
      <c r="BT59" s="79">
        <v>99.608440000000002</v>
      </c>
      <c r="BU59" s="127">
        <v>10415.628589999998</v>
      </c>
      <c r="BX59" s="84"/>
    </row>
    <row r="60" spans="1:76">
      <c r="A60" s="32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81.297079999999994</v>
      </c>
      <c r="H60" s="79">
        <v>0</v>
      </c>
      <c r="I60" s="79">
        <v>11.71941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114.66605</v>
      </c>
      <c r="AE60" s="79">
        <v>47.15954</v>
      </c>
      <c r="AF60" s="79">
        <v>6.3589900000000004</v>
      </c>
      <c r="AG60" s="79">
        <v>0.28240999999999999</v>
      </c>
      <c r="AH60" s="79">
        <v>3.6590799999999999</v>
      </c>
      <c r="AI60" s="79">
        <v>0</v>
      </c>
      <c r="AJ60" s="79">
        <v>0</v>
      </c>
      <c r="AK60" s="79">
        <v>0</v>
      </c>
      <c r="AL60" s="79">
        <v>0</v>
      </c>
      <c r="AM60" s="79">
        <v>23.825769999999999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15.754770000000001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4519.1130199999998</v>
      </c>
      <c r="BB60" s="79">
        <v>0</v>
      </c>
      <c r="BC60" s="79">
        <v>117.87815000000001</v>
      </c>
      <c r="BD60" s="79">
        <v>1.2430099999999999</v>
      </c>
      <c r="BE60" s="79">
        <v>3.4677199999999999</v>
      </c>
      <c r="BF60" s="79">
        <v>0</v>
      </c>
      <c r="BG60" s="79">
        <v>0.78703999999999996</v>
      </c>
      <c r="BH60" s="79">
        <v>3.5999999999999997E-2</v>
      </c>
      <c r="BI60" s="79">
        <v>0</v>
      </c>
      <c r="BJ60" s="79">
        <v>8.2551199999999998</v>
      </c>
      <c r="BK60" s="79">
        <v>0</v>
      </c>
      <c r="BL60" s="79">
        <v>18.338909999999998</v>
      </c>
      <c r="BM60" s="79">
        <v>1.8958699999999999</v>
      </c>
      <c r="BN60" s="79">
        <v>0</v>
      </c>
      <c r="BO60" s="79">
        <v>0</v>
      </c>
      <c r="BP60" s="125">
        <v>4975.7379400000009</v>
      </c>
      <c r="BQ60" s="79">
        <v>6969.4567299999999</v>
      </c>
      <c r="BR60" s="125">
        <v>11945.194670000001</v>
      </c>
      <c r="BS60" s="79">
        <v>0</v>
      </c>
      <c r="BT60" s="79">
        <v>115.91125</v>
      </c>
      <c r="BU60" s="127">
        <v>12061.10592</v>
      </c>
      <c r="BW60" s="75" t="s">
        <v>18</v>
      </c>
      <c r="BX60" s="84"/>
    </row>
    <row r="61" spans="1:76">
      <c r="A61" s="32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2.15964</v>
      </c>
      <c r="AR61" s="79">
        <v>0</v>
      </c>
      <c r="AS61" s="79">
        <v>0</v>
      </c>
      <c r="AT61" s="79">
        <v>0</v>
      </c>
      <c r="AU61" s="79">
        <v>10.290900000000001</v>
      </c>
      <c r="AV61" s="79">
        <v>0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1393.84545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0</v>
      </c>
      <c r="BO61" s="79">
        <v>0</v>
      </c>
      <c r="BP61" s="125">
        <v>1406.2959900000001</v>
      </c>
      <c r="BQ61" s="79">
        <v>0</v>
      </c>
      <c r="BR61" s="125">
        <v>1406.2959900000001</v>
      </c>
      <c r="BS61" s="79">
        <v>0</v>
      </c>
      <c r="BT61" s="79">
        <v>-66.713229999999996</v>
      </c>
      <c r="BU61" s="127">
        <v>1339.58276</v>
      </c>
      <c r="BX61" s="84"/>
    </row>
    <row r="62" spans="1:76">
      <c r="A62" s="32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14.691269999999999</v>
      </c>
      <c r="AG62" s="79">
        <v>0</v>
      </c>
      <c r="AH62" s="79">
        <v>69.016360000000006</v>
      </c>
      <c r="AI62" s="79">
        <v>2.89724</v>
      </c>
      <c r="AJ62" s="79">
        <v>0</v>
      </c>
      <c r="AK62" s="79">
        <v>2.1867800000000002</v>
      </c>
      <c r="AL62" s="79">
        <v>0</v>
      </c>
      <c r="AM62" s="79">
        <v>30.30518</v>
      </c>
      <c r="AN62" s="79">
        <v>61.586320000000001</v>
      </c>
      <c r="AO62" s="79">
        <v>0</v>
      </c>
      <c r="AP62" s="79">
        <v>0</v>
      </c>
      <c r="AQ62" s="79">
        <v>0</v>
      </c>
      <c r="AR62" s="79">
        <v>0</v>
      </c>
      <c r="AS62" s="79">
        <v>0</v>
      </c>
      <c r="AT62" s="79">
        <v>0</v>
      </c>
      <c r="AU62" s="79">
        <v>150.30027999999999</v>
      </c>
      <c r="AV62" s="79">
        <v>2355.1648300000002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0</v>
      </c>
      <c r="BC62" s="79">
        <v>40124.034959999997</v>
      </c>
      <c r="BD62" s="79">
        <v>617.93353000000002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5.8827199999999999</v>
      </c>
      <c r="BN62" s="79">
        <v>0</v>
      </c>
      <c r="BO62" s="79">
        <v>0</v>
      </c>
      <c r="BP62" s="125">
        <v>43433.999470000002</v>
      </c>
      <c r="BQ62" s="79">
        <v>7782.0594700000001</v>
      </c>
      <c r="BR62" s="125">
        <v>51216.058940000003</v>
      </c>
      <c r="BS62" s="79">
        <v>0</v>
      </c>
      <c r="BT62" s="79">
        <v>108.82246000000001</v>
      </c>
      <c r="BU62" s="127">
        <v>51324.881400000006</v>
      </c>
      <c r="BX62" s="84"/>
    </row>
    <row r="63" spans="1:76">
      <c r="A63" s="32" t="s">
        <v>496</v>
      </c>
      <c r="B63" s="22" t="s">
        <v>388</v>
      </c>
      <c r="C63" s="87" t="s">
        <v>160</v>
      </c>
      <c r="D63" s="79">
        <v>0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0.92279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0</v>
      </c>
      <c r="AN63" s="79">
        <v>0</v>
      </c>
      <c r="AO63" s="79">
        <v>0</v>
      </c>
      <c r="AP63" s="79">
        <v>5.4642999999999997</v>
      </c>
      <c r="AQ63" s="79">
        <v>115.78846</v>
      </c>
      <c r="AR63" s="79">
        <v>0</v>
      </c>
      <c r="AS63" s="79">
        <v>0</v>
      </c>
      <c r="AT63" s="79">
        <v>0</v>
      </c>
      <c r="AU63" s="79">
        <v>0</v>
      </c>
      <c r="AV63" s="79">
        <v>1594.0708099999999</v>
      </c>
      <c r="AW63" s="79">
        <v>0</v>
      </c>
      <c r="AX63" s="79">
        <v>0</v>
      </c>
      <c r="AY63" s="79">
        <v>0</v>
      </c>
      <c r="AZ63" s="79">
        <v>3.60358</v>
      </c>
      <c r="BA63" s="79">
        <v>0</v>
      </c>
      <c r="BB63" s="79">
        <v>6.3758699999999999</v>
      </c>
      <c r="BC63" s="79">
        <v>1.49766</v>
      </c>
      <c r="BD63" s="79">
        <v>79365.645449999996</v>
      </c>
      <c r="BE63" s="79">
        <v>0</v>
      </c>
      <c r="BF63" s="79">
        <v>0</v>
      </c>
      <c r="BG63" s="79">
        <v>5.6009399999999996</v>
      </c>
      <c r="BH63" s="79">
        <v>0</v>
      </c>
      <c r="BI63" s="79">
        <v>0</v>
      </c>
      <c r="BJ63" s="79">
        <v>1.3261799999999999</v>
      </c>
      <c r="BK63" s="79">
        <v>0</v>
      </c>
      <c r="BL63" s="79">
        <v>0</v>
      </c>
      <c r="BM63" s="79">
        <v>28.39142</v>
      </c>
      <c r="BN63" s="79">
        <v>0</v>
      </c>
      <c r="BO63" s="79">
        <v>0</v>
      </c>
      <c r="BP63" s="125">
        <v>81128.687460000001</v>
      </c>
      <c r="BQ63" s="79">
        <v>5111.51872</v>
      </c>
      <c r="BR63" s="125">
        <v>86240.206180000008</v>
      </c>
      <c r="BS63" s="79">
        <v>0</v>
      </c>
      <c r="BT63" s="79">
        <v>803.05876000000001</v>
      </c>
      <c r="BU63" s="127">
        <v>87043.264940000008</v>
      </c>
      <c r="BX63" s="84"/>
    </row>
    <row r="64" spans="1:76">
      <c r="A64" s="32" t="s">
        <v>497</v>
      </c>
      <c r="B64" s="22" t="s">
        <v>389</v>
      </c>
      <c r="C64" s="87" t="s">
        <v>67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2.86185</v>
      </c>
      <c r="AD64" s="79">
        <v>14.36689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79">
        <v>0.58926000000000001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3.0009999999999998E-2</v>
      </c>
      <c r="AY64" s="79">
        <v>0</v>
      </c>
      <c r="AZ64" s="79">
        <v>0</v>
      </c>
      <c r="BA64" s="79">
        <v>0</v>
      </c>
      <c r="BB64" s="79">
        <v>0</v>
      </c>
      <c r="BC64" s="79">
        <v>18.795580000000001</v>
      </c>
      <c r="BD64" s="79">
        <v>0</v>
      </c>
      <c r="BE64" s="79">
        <v>141602.18507000001</v>
      </c>
      <c r="BF64" s="79">
        <v>1.4778800000000001</v>
      </c>
      <c r="BG64" s="79">
        <v>3.0187599999999999</v>
      </c>
      <c r="BH64" s="79">
        <v>0.14072999999999999</v>
      </c>
      <c r="BI64" s="79">
        <v>14.879009999999999</v>
      </c>
      <c r="BJ64" s="79">
        <v>5.7000000000000002E-3</v>
      </c>
      <c r="BK64" s="79">
        <v>275.17500000000001</v>
      </c>
      <c r="BL64" s="79">
        <v>0</v>
      </c>
      <c r="BM64" s="79">
        <v>2.4E-2</v>
      </c>
      <c r="BN64" s="79">
        <v>0</v>
      </c>
      <c r="BO64" s="79">
        <v>0</v>
      </c>
      <c r="BP64" s="125">
        <v>141933.54974000002</v>
      </c>
      <c r="BQ64" s="79">
        <v>5081.2245199999998</v>
      </c>
      <c r="BR64" s="125">
        <v>147014.77426000001</v>
      </c>
      <c r="BS64" s="79">
        <v>0</v>
      </c>
      <c r="BT64" s="79">
        <v>32.334299999999999</v>
      </c>
      <c r="BU64" s="127">
        <v>147047.10855999999</v>
      </c>
      <c r="BX64" s="84"/>
    </row>
    <row r="65" spans="1:77">
      <c r="A65" s="32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0</v>
      </c>
      <c r="H65" s="79">
        <v>41.521140000000003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28.416630000000001</v>
      </c>
      <c r="AE65" s="79">
        <v>0</v>
      </c>
      <c r="AF65" s="79">
        <v>0.78120000000000001</v>
      </c>
      <c r="AG65" s="79">
        <v>0</v>
      </c>
      <c r="AH65" s="79">
        <v>0</v>
      </c>
      <c r="AI65" s="79">
        <v>0</v>
      </c>
      <c r="AJ65" s="79">
        <v>0</v>
      </c>
      <c r="AK65" s="79">
        <v>0</v>
      </c>
      <c r="AL65" s="79">
        <v>0</v>
      </c>
      <c r="AM65" s="79">
        <v>0</v>
      </c>
      <c r="AN65" s="79">
        <v>0</v>
      </c>
      <c r="AO65" s="79">
        <v>0</v>
      </c>
      <c r="AP65" s="79">
        <v>0</v>
      </c>
      <c r="AQ65" s="79">
        <v>0</v>
      </c>
      <c r="AR65" s="79">
        <v>0</v>
      </c>
      <c r="AS65" s="79">
        <v>0</v>
      </c>
      <c r="AT65" s="79">
        <v>0</v>
      </c>
      <c r="AU65" s="79">
        <v>0</v>
      </c>
      <c r="AV65" s="79">
        <v>0</v>
      </c>
      <c r="AW65" s="79">
        <v>0</v>
      </c>
      <c r="AX65" s="79">
        <v>0</v>
      </c>
      <c r="AY65" s="79">
        <v>0</v>
      </c>
      <c r="AZ65" s="79">
        <v>13.630369999999999</v>
      </c>
      <c r="BA65" s="79">
        <v>0</v>
      </c>
      <c r="BB65" s="79">
        <v>0</v>
      </c>
      <c r="BC65" s="79">
        <v>14.446199999999999</v>
      </c>
      <c r="BD65" s="79">
        <v>0.55930000000000002</v>
      </c>
      <c r="BE65" s="79">
        <v>460.52672999999999</v>
      </c>
      <c r="BF65" s="79">
        <v>76336.538220000002</v>
      </c>
      <c r="BG65" s="79">
        <v>0.1109</v>
      </c>
      <c r="BH65" s="79">
        <v>76.521860000000004</v>
      </c>
      <c r="BI65" s="79">
        <v>0</v>
      </c>
      <c r="BJ65" s="79">
        <v>0</v>
      </c>
      <c r="BK65" s="79">
        <v>1201.6748500000001</v>
      </c>
      <c r="BL65" s="79">
        <v>0</v>
      </c>
      <c r="BM65" s="79">
        <v>37.01164</v>
      </c>
      <c r="BN65" s="79">
        <v>0</v>
      </c>
      <c r="BO65" s="79">
        <v>0</v>
      </c>
      <c r="BP65" s="125">
        <v>78211.739039999986</v>
      </c>
      <c r="BQ65" s="79">
        <v>3797.78766</v>
      </c>
      <c r="BR65" s="125">
        <v>82009.526699999988</v>
      </c>
      <c r="BS65" s="79">
        <v>0</v>
      </c>
      <c r="BT65" s="79">
        <v>39.611370000000001</v>
      </c>
      <c r="BU65" s="127">
        <v>82049.138069999986</v>
      </c>
      <c r="BX65" s="84"/>
    </row>
    <row r="66" spans="1:77">
      <c r="A66" s="32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32.882350000000002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472.56326000000001</v>
      </c>
      <c r="Z66" s="79">
        <v>0</v>
      </c>
      <c r="AA66" s="79">
        <v>0</v>
      </c>
      <c r="AB66" s="79">
        <v>0</v>
      </c>
      <c r="AC66" s="79">
        <v>0</v>
      </c>
      <c r="AD66" s="79">
        <v>82.53134</v>
      </c>
      <c r="AE66" s="79">
        <v>0.84957000000000005</v>
      </c>
      <c r="AF66" s="79">
        <v>117.52338</v>
      </c>
      <c r="AG66" s="79">
        <v>0</v>
      </c>
      <c r="AH66" s="79">
        <v>3.2193299999999998</v>
      </c>
      <c r="AI66" s="79">
        <v>0</v>
      </c>
      <c r="AJ66" s="79">
        <v>0</v>
      </c>
      <c r="AK66" s="79">
        <v>0</v>
      </c>
      <c r="AL66" s="79">
        <v>0</v>
      </c>
      <c r="AM66" s="79">
        <v>0.40710000000000002</v>
      </c>
      <c r="AN66" s="79">
        <v>0</v>
      </c>
      <c r="AO66" s="79">
        <v>0</v>
      </c>
      <c r="AP66" s="79">
        <v>0</v>
      </c>
      <c r="AQ66" s="79">
        <v>0</v>
      </c>
      <c r="AR66" s="79">
        <v>0</v>
      </c>
      <c r="AS66" s="79">
        <v>0</v>
      </c>
      <c r="AT66" s="79">
        <v>0</v>
      </c>
      <c r="AU66" s="79">
        <v>0</v>
      </c>
      <c r="AV66" s="79">
        <v>32.038420000000002</v>
      </c>
      <c r="AW66" s="79">
        <v>20.414069999999999</v>
      </c>
      <c r="AX66" s="79">
        <v>0</v>
      </c>
      <c r="AY66" s="79">
        <v>0</v>
      </c>
      <c r="AZ66" s="79">
        <v>2.39459</v>
      </c>
      <c r="BA66" s="79">
        <v>0</v>
      </c>
      <c r="BB66" s="79">
        <v>0</v>
      </c>
      <c r="BC66" s="79">
        <v>0</v>
      </c>
      <c r="BD66" s="79">
        <v>0</v>
      </c>
      <c r="BE66" s="79">
        <v>211.41388000000001</v>
      </c>
      <c r="BF66" s="79">
        <v>16.544440000000002</v>
      </c>
      <c r="BG66" s="79">
        <v>95036.016740000006</v>
      </c>
      <c r="BH66" s="79">
        <v>31.663219999999999</v>
      </c>
      <c r="BI66" s="79">
        <v>0</v>
      </c>
      <c r="BJ66" s="79">
        <v>0</v>
      </c>
      <c r="BK66" s="79">
        <v>416.57826</v>
      </c>
      <c r="BL66" s="79">
        <v>0</v>
      </c>
      <c r="BM66" s="79">
        <v>10.274380000000001</v>
      </c>
      <c r="BN66" s="79">
        <v>0</v>
      </c>
      <c r="BO66" s="79">
        <v>0</v>
      </c>
      <c r="BP66" s="125">
        <v>96487.314330000008</v>
      </c>
      <c r="BQ66" s="79">
        <v>157.48543000000001</v>
      </c>
      <c r="BR66" s="125">
        <v>96644.799760000009</v>
      </c>
      <c r="BS66" s="79">
        <v>0</v>
      </c>
      <c r="BT66" s="79">
        <v>147.06730999999999</v>
      </c>
      <c r="BU66" s="127">
        <v>96791.867070000008</v>
      </c>
      <c r="BX66" s="84"/>
    </row>
    <row r="67" spans="1:77">
      <c r="A67" s="32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111.29407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79">
        <v>0</v>
      </c>
      <c r="AQ67" s="79">
        <v>0</v>
      </c>
      <c r="AR67" s="79">
        <v>0</v>
      </c>
      <c r="AS67" s="79">
        <v>0</v>
      </c>
      <c r="AT67" s="79">
        <v>0</v>
      </c>
      <c r="AU67" s="79">
        <v>0</v>
      </c>
      <c r="AV67" s="79">
        <v>0</v>
      </c>
      <c r="AW67" s="79">
        <v>0</v>
      </c>
      <c r="AX67" s="79">
        <v>0</v>
      </c>
      <c r="AY67" s="79">
        <v>0</v>
      </c>
      <c r="AZ67" s="79">
        <v>0</v>
      </c>
      <c r="BA67" s="79">
        <v>0</v>
      </c>
      <c r="BB67" s="79">
        <v>0</v>
      </c>
      <c r="BC67" s="79">
        <v>0</v>
      </c>
      <c r="BD67" s="79">
        <v>0</v>
      </c>
      <c r="BE67" s="79">
        <v>0</v>
      </c>
      <c r="BF67" s="79">
        <v>2.2805300000000002</v>
      </c>
      <c r="BG67" s="79">
        <v>7.7764499999999996</v>
      </c>
      <c r="BH67" s="79">
        <v>2404.45829</v>
      </c>
      <c r="BI67" s="79">
        <v>0</v>
      </c>
      <c r="BJ67" s="79">
        <v>0</v>
      </c>
      <c r="BK67" s="79">
        <v>0</v>
      </c>
      <c r="BL67" s="79">
        <v>0</v>
      </c>
      <c r="BM67" s="79">
        <v>0</v>
      </c>
      <c r="BN67" s="79">
        <v>0</v>
      </c>
      <c r="BO67" s="79">
        <v>0</v>
      </c>
      <c r="BP67" s="125">
        <v>2525.8093400000002</v>
      </c>
      <c r="BQ67" s="79">
        <v>0</v>
      </c>
      <c r="BR67" s="125">
        <v>2525.8093400000002</v>
      </c>
      <c r="BS67" s="79">
        <v>0</v>
      </c>
      <c r="BT67" s="79">
        <v>1.04172</v>
      </c>
      <c r="BU67" s="127">
        <v>2526.8510600000004</v>
      </c>
      <c r="BX67" s="84"/>
    </row>
    <row r="68" spans="1:77">
      <c r="A68" s="32" t="s">
        <v>501</v>
      </c>
      <c r="B68" s="20" t="s">
        <v>393</v>
      </c>
      <c r="C68" s="88" t="s">
        <v>162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56.475020000000001</v>
      </c>
      <c r="AD68" s="79">
        <v>0</v>
      </c>
      <c r="AE68" s="79">
        <v>0</v>
      </c>
      <c r="AF68" s="79">
        <v>0</v>
      </c>
      <c r="AG68" s="79">
        <v>0.46754000000000001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0</v>
      </c>
      <c r="AN68" s="79">
        <v>0.54552999999999996</v>
      </c>
      <c r="AO68" s="79">
        <v>0</v>
      </c>
      <c r="AP68" s="79">
        <v>0</v>
      </c>
      <c r="AQ68" s="79">
        <v>0</v>
      </c>
      <c r="AR68" s="79">
        <v>0</v>
      </c>
      <c r="AS68" s="79">
        <v>0</v>
      </c>
      <c r="AT68" s="79">
        <v>0</v>
      </c>
      <c r="AU68" s="79">
        <v>0</v>
      </c>
      <c r="AV68" s="79">
        <v>0</v>
      </c>
      <c r="AW68" s="79">
        <v>7.7034399999999996</v>
      </c>
      <c r="AX68" s="79">
        <v>0</v>
      </c>
      <c r="AY68" s="79">
        <v>0</v>
      </c>
      <c r="AZ68" s="79">
        <v>0</v>
      </c>
      <c r="BA68" s="79">
        <v>6.34619</v>
      </c>
      <c r="BB68" s="79">
        <v>0</v>
      </c>
      <c r="BC68" s="79">
        <v>0</v>
      </c>
      <c r="BD68" s="79">
        <v>0</v>
      </c>
      <c r="BE68" s="79">
        <v>94.236750000000001</v>
      </c>
      <c r="BF68" s="79">
        <v>1.2601</v>
      </c>
      <c r="BG68" s="79">
        <v>7.8985300000000001</v>
      </c>
      <c r="BH68" s="79">
        <v>0</v>
      </c>
      <c r="BI68" s="79">
        <v>12049.568719999999</v>
      </c>
      <c r="BJ68" s="79">
        <v>4.4649299999999998</v>
      </c>
      <c r="BK68" s="79">
        <v>2346.1941099999999</v>
      </c>
      <c r="BL68" s="79">
        <v>0</v>
      </c>
      <c r="BM68" s="79">
        <v>28.170090000000002</v>
      </c>
      <c r="BN68" s="79">
        <v>0</v>
      </c>
      <c r="BO68" s="79">
        <v>0</v>
      </c>
      <c r="BP68" s="125">
        <v>14603.33095</v>
      </c>
      <c r="BQ68" s="79">
        <v>2094.0891300000003</v>
      </c>
      <c r="BR68" s="125">
        <v>16697.42008</v>
      </c>
      <c r="BS68" s="79">
        <v>1.0884500000000001</v>
      </c>
      <c r="BT68" s="79">
        <v>2346.51838</v>
      </c>
      <c r="BU68" s="127">
        <v>19045.02691</v>
      </c>
      <c r="BX68" s="84"/>
    </row>
    <row r="69" spans="1:77">
      <c r="A69" s="32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9.4374400000000005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0.88312000000000002</v>
      </c>
      <c r="AH69" s="79">
        <v>0.27381</v>
      </c>
      <c r="AI69" s="79">
        <v>0</v>
      </c>
      <c r="AJ69" s="79">
        <v>0</v>
      </c>
      <c r="AK69" s="79">
        <v>0</v>
      </c>
      <c r="AL69" s="79">
        <v>0</v>
      </c>
      <c r="AM69" s="79">
        <v>7.5224900000000003</v>
      </c>
      <c r="AN69" s="79">
        <v>0</v>
      </c>
      <c r="AO69" s="79">
        <v>0</v>
      </c>
      <c r="AP69" s="79">
        <v>0</v>
      </c>
      <c r="AQ69" s="79">
        <v>0</v>
      </c>
      <c r="AR69" s="79">
        <v>0</v>
      </c>
      <c r="AS69" s="79">
        <v>0</v>
      </c>
      <c r="AT69" s="79">
        <v>0</v>
      </c>
      <c r="AU69" s="7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0</v>
      </c>
      <c r="BC69" s="79">
        <v>3.0598000000000001</v>
      </c>
      <c r="BD69" s="79">
        <v>0</v>
      </c>
      <c r="BE69" s="79">
        <v>0.2828</v>
      </c>
      <c r="BF69" s="79">
        <v>0</v>
      </c>
      <c r="BG69" s="79">
        <v>0</v>
      </c>
      <c r="BH69" s="79">
        <v>3.6760899999999999</v>
      </c>
      <c r="BI69" s="79">
        <v>5.0101800000000001</v>
      </c>
      <c r="BJ69" s="79">
        <v>5839.5712899999999</v>
      </c>
      <c r="BK69" s="79">
        <v>243.99831</v>
      </c>
      <c r="BL69" s="79">
        <v>0</v>
      </c>
      <c r="BM69" s="79">
        <v>54.432650000000002</v>
      </c>
      <c r="BN69" s="79">
        <v>0</v>
      </c>
      <c r="BO69" s="79">
        <v>0</v>
      </c>
      <c r="BP69" s="125">
        <v>6168.1479799999997</v>
      </c>
      <c r="BQ69" s="79">
        <v>13055.114519999999</v>
      </c>
      <c r="BR69" s="125">
        <v>19223.262499999997</v>
      </c>
      <c r="BS69" s="79">
        <v>0</v>
      </c>
      <c r="BT69" s="79">
        <v>86.46208</v>
      </c>
      <c r="BU69" s="127">
        <v>19309.724579999998</v>
      </c>
      <c r="BX69" s="84"/>
    </row>
    <row r="70" spans="1:77">
      <c r="A70" s="32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72.092560000000006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11060.882600000001</v>
      </c>
      <c r="BL70" s="79">
        <v>0</v>
      </c>
      <c r="BM70" s="79">
        <v>0</v>
      </c>
      <c r="BN70" s="79">
        <v>0</v>
      </c>
      <c r="BO70" s="79">
        <v>0</v>
      </c>
      <c r="BP70" s="125">
        <v>11132.97516</v>
      </c>
      <c r="BQ70" s="79">
        <v>0</v>
      </c>
      <c r="BR70" s="125">
        <v>11132.97516</v>
      </c>
      <c r="BS70" s="79">
        <v>0</v>
      </c>
      <c r="BT70" s="79">
        <v>18.42043</v>
      </c>
      <c r="BU70" s="127">
        <v>11151.39559</v>
      </c>
      <c r="BX70" s="84"/>
    </row>
    <row r="71" spans="1:77">
      <c r="A71" s="32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11.08234</v>
      </c>
      <c r="J71" s="79">
        <v>39.723379999999999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55.552219999999998</v>
      </c>
      <c r="Z71" s="79">
        <v>320.92667</v>
      </c>
      <c r="AA71" s="79">
        <v>0</v>
      </c>
      <c r="AB71" s="79">
        <v>0</v>
      </c>
      <c r="AC71" s="79">
        <v>0</v>
      </c>
      <c r="AD71" s="79">
        <v>0</v>
      </c>
      <c r="AE71" s="79">
        <v>2.0859000000000001</v>
      </c>
      <c r="AF71" s="79">
        <v>0</v>
      </c>
      <c r="AG71" s="79">
        <v>1.6595200000000001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79">
        <v>0</v>
      </c>
      <c r="AN71" s="79">
        <v>0</v>
      </c>
      <c r="AO71" s="79">
        <v>0</v>
      </c>
      <c r="AP71" s="79">
        <v>1.0103</v>
      </c>
      <c r="AQ71" s="79">
        <v>5.8969699999999996</v>
      </c>
      <c r="AR71" s="79">
        <v>0</v>
      </c>
      <c r="AS71" s="79">
        <v>0</v>
      </c>
      <c r="AT71" s="79">
        <v>0</v>
      </c>
      <c r="AU71" s="79">
        <v>9.5202399999999994</v>
      </c>
      <c r="AV71" s="79">
        <v>2.4601600000000001</v>
      </c>
      <c r="AW71" s="79">
        <v>2.0078999999999998</v>
      </c>
      <c r="AX71" s="79">
        <v>0</v>
      </c>
      <c r="AY71" s="79">
        <v>0</v>
      </c>
      <c r="AZ71" s="79">
        <v>0</v>
      </c>
      <c r="BA71" s="79">
        <v>0</v>
      </c>
      <c r="BB71" s="79">
        <v>0</v>
      </c>
      <c r="BC71" s="79">
        <v>0</v>
      </c>
      <c r="BD71" s="79">
        <v>0</v>
      </c>
      <c r="BE71" s="79">
        <v>0</v>
      </c>
      <c r="BF71" s="79">
        <v>0</v>
      </c>
      <c r="BG71" s="79">
        <v>0</v>
      </c>
      <c r="BH71" s="79">
        <v>0</v>
      </c>
      <c r="BI71" s="79">
        <v>0</v>
      </c>
      <c r="BJ71" s="79">
        <v>3.5559699999999999</v>
      </c>
      <c r="BK71" s="79">
        <v>0</v>
      </c>
      <c r="BL71" s="79">
        <v>8598.5753299999997</v>
      </c>
      <c r="BM71" s="79">
        <v>56.313960000000002</v>
      </c>
      <c r="BN71" s="79">
        <v>0</v>
      </c>
      <c r="BO71" s="79">
        <v>0</v>
      </c>
      <c r="BP71" s="125">
        <v>9110.3708599999991</v>
      </c>
      <c r="BQ71" s="79">
        <v>0</v>
      </c>
      <c r="BR71" s="125">
        <v>9110.3708599999991</v>
      </c>
      <c r="BS71" s="79">
        <v>0</v>
      </c>
      <c r="BT71" s="79">
        <v>85.172799999999995</v>
      </c>
      <c r="BU71" s="127">
        <v>9195.5436599999994</v>
      </c>
      <c r="BX71" s="84"/>
    </row>
    <row r="72" spans="1:77">
      <c r="A72" s="32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3.5186099999999998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80.07423</v>
      </c>
      <c r="AA72" s="79">
        <v>0</v>
      </c>
      <c r="AB72" s="79">
        <v>0</v>
      </c>
      <c r="AC72" s="79">
        <v>40.259599999999999</v>
      </c>
      <c r="AD72" s="79">
        <v>0</v>
      </c>
      <c r="AE72" s="79">
        <v>0</v>
      </c>
      <c r="AF72" s="79">
        <v>1.7982</v>
      </c>
      <c r="AG72" s="79">
        <v>30.7818</v>
      </c>
      <c r="AH72" s="79">
        <v>16.179600000000001</v>
      </c>
      <c r="AI72" s="79">
        <v>0</v>
      </c>
      <c r="AJ72" s="79">
        <v>0</v>
      </c>
      <c r="AK72" s="79">
        <v>0</v>
      </c>
      <c r="AL72" s="79">
        <v>0</v>
      </c>
      <c r="AM72" s="79">
        <v>9.9090699999999998</v>
      </c>
      <c r="AN72" s="79">
        <v>10.276529999999999</v>
      </c>
      <c r="AO72" s="79">
        <v>0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79">
        <v>0</v>
      </c>
      <c r="AV72" s="79">
        <v>112.54882000000001</v>
      </c>
      <c r="AW72" s="79">
        <v>0</v>
      </c>
      <c r="AX72" s="79">
        <v>0</v>
      </c>
      <c r="AY72" s="79">
        <v>0</v>
      </c>
      <c r="AZ72" s="79">
        <v>0</v>
      </c>
      <c r="BA72" s="79">
        <v>12.07507</v>
      </c>
      <c r="BB72" s="79">
        <v>0</v>
      </c>
      <c r="BC72" s="79">
        <v>0</v>
      </c>
      <c r="BD72" s="79">
        <v>16.012889999999999</v>
      </c>
      <c r="BE72" s="79">
        <v>0</v>
      </c>
      <c r="BF72" s="79">
        <v>0</v>
      </c>
      <c r="BG72" s="79">
        <v>6.5866600000000002</v>
      </c>
      <c r="BH72" s="79">
        <v>0</v>
      </c>
      <c r="BI72" s="79">
        <v>2.4959099999999999</v>
      </c>
      <c r="BJ72" s="79">
        <v>0</v>
      </c>
      <c r="BK72" s="79">
        <v>0</v>
      </c>
      <c r="BL72" s="79">
        <v>11.612489999999999</v>
      </c>
      <c r="BM72" s="79">
        <v>12663.04998</v>
      </c>
      <c r="BN72" s="79">
        <v>0</v>
      </c>
      <c r="BO72" s="79">
        <v>0</v>
      </c>
      <c r="BP72" s="125">
        <v>13017.179459999999</v>
      </c>
      <c r="BQ72" s="79">
        <v>31452.13408</v>
      </c>
      <c r="BR72" s="125">
        <v>44469.313540000003</v>
      </c>
      <c r="BS72" s="79">
        <v>0</v>
      </c>
      <c r="BT72" s="79">
        <v>106.51289</v>
      </c>
      <c r="BU72" s="127">
        <v>44575.826430000001</v>
      </c>
      <c r="BX72" s="84"/>
    </row>
    <row r="73" spans="1:77">
      <c r="A73" s="32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199.63147000000001</v>
      </c>
      <c r="BO73" s="79">
        <v>0</v>
      </c>
      <c r="BP73" s="125">
        <v>199.63147000000001</v>
      </c>
      <c r="BQ73" s="79">
        <v>86.369110000000006</v>
      </c>
      <c r="BR73" s="125">
        <v>286.00058000000001</v>
      </c>
      <c r="BS73" s="79">
        <v>0</v>
      </c>
      <c r="BT73" s="79">
        <v>0</v>
      </c>
      <c r="BU73" s="127">
        <v>286.00058000000001</v>
      </c>
      <c r="BX73" s="84"/>
    </row>
    <row r="74" spans="1:77">
      <c r="A74" s="32" t="s">
        <v>507</v>
      </c>
      <c r="B74" s="105" t="s">
        <v>397</v>
      </c>
      <c r="C74" s="106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125">
        <v>0</v>
      </c>
      <c r="BS74" s="79">
        <v>0</v>
      </c>
      <c r="BT74" s="79">
        <v>0</v>
      </c>
      <c r="BU74" s="127">
        <v>0</v>
      </c>
      <c r="BX74" s="84"/>
    </row>
    <row r="75" spans="1:77" s="24" customFormat="1">
      <c r="A75" s="123" t="s">
        <v>1</v>
      </c>
      <c r="B75" s="107" t="s">
        <v>117</v>
      </c>
      <c r="C75" s="107" t="s">
        <v>356</v>
      </c>
      <c r="D75" s="91">
        <v>495927.96819999994</v>
      </c>
      <c r="E75" s="91">
        <v>5598.7726400000001</v>
      </c>
      <c r="F75" s="91">
        <v>9983.9892400000008</v>
      </c>
      <c r="G75" s="91">
        <v>88645.06819000002</v>
      </c>
      <c r="H75" s="91">
        <v>105266.97838</v>
      </c>
      <c r="I75" s="91">
        <v>66219.727869999988</v>
      </c>
      <c r="J75" s="91">
        <v>12402.537749999998</v>
      </c>
      <c r="K75" s="91">
        <v>10671.217219999999</v>
      </c>
      <c r="L75" s="91">
        <v>9234.5189099999989</v>
      </c>
      <c r="M75" s="91">
        <v>2105.2689799999998</v>
      </c>
      <c r="N75" s="91">
        <v>5059.1554199999991</v>
      </c>
      <c r="O75" s="91">
        <v>6209.6598899999999</v>
      </c>
      <c r="P75" s="91">
        <v>9917.8299899999984</v>
      </c>
      <c r="Q75" s="91">
        <v>64196.007620000004</v>
      </c>
      <c r="R75" s="91">
        <v>26269.252130000001</v>
      </c>
      <c r="S75" s="91">
        <v>47603.662580000004</v>
      </c>
      <c r="T75" s="91">
        <v>339.37552999999997</v>
      </c>
      <c r="U75" s="91">
        <v>6197.6645799999997</v>
      </c>
      <c r="V75" s="91">
        <v>1565.1055200000001</v>
      </c>
      <c r="W75" s="91">
        <v>8038.4842900000003</v>
      </c>
      <c r="X75" s="91">
        <v>338.17113000000001</v>
      </c>
      <c r="Y75" s="91">
        <v>18715.769660000002</v>
      </c>
      <c r="Z75" s="91">
        <v>5203.4726199999996</v>
      </c>
      <c r="AA75" s="91">
        <v>58421.633990000002</v>
      </c>
      <c r="AB75" s="91">
        <v>15971.28521</v>
      </c>
      <c r="AC75" s="91">
        <v>24909.498790000005</v>
      </c>
      <c r="AD75" s="91">
        <v>480772.64683999988</v>
      </c>
      <c r="AE75" s="91">
        <v>33490.419039999993</v>
      </c>
      <c r="AF75" s="91">
        <v>193734.06416000004</v>
      </c>
      <c r="AG75" s="91">
        <v>127962.37910999995</v>
      </c>
      <c r="AH75" s="91">
        <v>63413.504590000004</v>
      </c>
      <c r="AI75" s="91">
        <v>4870.4970400000002</v>
      </c>
      <c r="AJ75" s="91">
        <v>11495.90465</v>
      </c>
      <c r="AK75" s="91">
        <v>40696.780110000007</v>
      </c>
      <c r="AL75" s="91">
        <v>9800.2490099999995</v>
      </c>
      <c r="AM75" s="91">
        <v>102822.45193999998</v>
      </c>
      <c r="AN75" s="91">
        <v>3450.4324199999996</v>
      </c>
      <c r="AO75" s="91">
        <v>19287.907939999997</v>
      </c>
      <c r="AP75" s="91">
        <v>74955.106220000001</v>
      </c>
      <c r="AQ75" s="91">
        <v>36206.998780000002</v>
      </c>
      <c r="AR75" s="91">
        <v>60211.243499999997</v>
      </c>
      <c r="AS75" s="91">
        <v>13101.014870000001</v>
      </c>
      <c r="AT75" s="91">
        <v>899.99852999999996</v>
      </c>
      <c r="AU75" s="91">
        <v>134873.93018</v>
      </c>
      <c r="AV75" s="91">
        <v>56368.516080000001</v>
      </c>
      <c r="AW75" s="91">
        <v>41829.929429999997</v>
      </c>
      <c r="AX75" s="91">
        <v>1465.9978799999999</v>
      </c>
      <c r="AY75" s="91">
        <v>10130.05127</v>
      </c>
      <c r="AZ75" s="91">
        <v>9314.1177300000018</v>
      </c>
      <c r="BA75" s="91">
        <v>4887.9362300000003</v>
      </c>
      <c r="BB75" s="91">
        <v>1421.32331</v>
      </c>
      <c r="BC75" s="91">
        <v>40416.732799999998</v>
      </c>
      <c r="BD75" s="91">
        <v>80611.803989999986</v>
      </c>
      <c r="BE75" s="91">
        <v>142927.44575000001</v>
      </c>
      <c r="BF75" s="91">
        <v>76689.397830000002</v>
      </c>
      <c r="BG75" s="91">
        <v>95362.187940000018</v>
      </c>
      <c r="BH75" s="91">
        <v>2518.4300499999999</v>
      </c>
      <c r="BI75" s="91">
        <v>12086.116579999998</v>
      </c>
      <c r="BJ75" s="91">
        <v>5920.2214100000001</v>
      </c>
      <c r="BK75" s="91">
        <v>17235.190590000002</v>
      </c>
      <c r="BL75" s="91">
        <v>8922.9606899999999</v>
      </c>
      <c r="BM75" s="91">
        <v>13205.760920000001</v>
      </c>
      <c r="BN75" s="91">
        <v>199.63147000000001</v>
      </c>
      <c r="BO75" s="91">
        <v>0</v>
      </c>
      <c r="BP75" s="125">
        <v>3138571.35721</v>
      </c>
      <c r="BQ75" s="91">
        <v>1021148.4525600001</v>
      </c>
      <c r="BR75" s="91">
        <v>4159719.8097700011</v>
      </c>
      <c r="BS75" s="91">
        <v>-9.9999881599810436E-6</v>
      </c>
      <c r="BT75" s="91">
        <v>296257.39644000004</v>
      </c>
      <c r="BU75" s="83">
        <v>4455977.2062000008</v>
      </c>
      <c r="BW75" s="75"/>
      <c r="BX75" s="84"/>
    </row>
    <row r="76" spans="1:77" s="24" customFormat="1" ht="15" customHeight="1">
      <c r="A76" s="32" t="s">
        <v>508</v>
      </c>
      <c r="B76" s="105" t="s">
        <v>355</v>
      </c>
      <c r="C76" s="87" t="s">
        <v>509</v>
      </c>
      <c r="D76" s="79">
        <v>397928.76987000002</v>
      </c>
      <c r="E76" s="79">
        <v>5538</v>
      </c>
      <c r="F76" s="79">
        <v>7985.9895100000003</v>
      </c>
      <c r="G76" s="79">
        <v>87420.659419999996</v>
      </c>
      <c r="H76" s="79">
        <v>83083.193809999997</v>
      </c>
      <c r="I76" s="79">
        <v>66145.653390000007</v>
      </c>
      <c r="J76" s="79">
        <v>11155.27745</v>
      </c>
      <c r="K76" s="79">
        <v>10664.979219999999</v>
      </c>
      <c r="L76" s="79">
        <v>9096.0270199999995</v>
      </c>
      <c r="M76" s="79">
        <v>2105.2689799999998</v>
      </c>
      <c r="N76" s="79">
        <v>5013.82042</v>
      </c>
      <c r="O76" s="79">
        <v>6099.5288899999996</v>
      </c>
      <c r="P76" s="79">
        <v>9893.6569899999995</v>
      </c>
      <c r="Q76" s="79">
        <v>63945.360619999999</v>
      </c>
      <c r="R76" s="79">
        <v>26218.44111</v>
      </c>
      <c r="S76" s="79">
        <v>46806.78458</v>
      </c>
      <c r="T76" s="79">
        <v>339.37553000000003</v>
      </c>
      <c r="U76" s="79">
        <v>6197.6645799999997</v>
      </c>
      <c r="V76" s="79">
        <v>1565.1055200000001</v>
      </c>
      <c r="W76" s="79">
        <v>8038.4842900000003</v>
      </c>
      <c r="X76" s="79">
        <v>338.17113000000001</v>
      </c>
      <c r="Y76" s="79">
        <v>18253.763660000001</v>
      </c>
      <c r="Z76" s="79">
        <v>5177.7690400000001</v>
      </c>
      <c r="AA76" s="79">
        <v>58295.779719999999</v>
      </c>
      <c r="AB76" s="79">
        <v>-0.20537</v>
      </c>
      <c r="AC76" s="79">
        <v>21950.20896</v>
      </c>
      <c r="AD76" s="79">
        <v>452077.07741000003</v>
      </c>
      <c r="AE76" s="79">
        <v>33272.850039999998</v>
      </c>
      <c r="AF76" s="79">
        <v>191934.1488</v>
      </c>
      <c r="AG76" s="79">
        <v>127798.20769</v>
      </c>
      <c r="AH76" s="79">
        <v>59754.209190000001</v>
      </c>
      <c r="AI76" s="79">
        <v>4870.4970400000002</v>
      </c>
      <c r="AJ76" s="79">
        <v>11293.560649999999</v>
      </c>
      <c r="AK76" s="79">
        <v>37778.507660000003</v>
      </c>
      <c r="AL76" s="79">
        <v>9749.6430099999998</v>
      </c>
      <c r="AM76" s="79">
        <v>101782.46492</v>
      </c>
      <c r="AN76" s="79">
        <v>3431.3324200000002</v>
      </c>
      <c r="AO76" s="79">
        <v>16515.3547</v>
      </c>
      <c r="AP76" s="79">
        <v>71920.950219999999</v>
      </c>
      <c r="AQ76" s="79">
        <v>35954.001270000001</v>
      </c>
      <c r="AR76" s="79">
        <v>57450.021549999998</v>
      </c>
      <c r="AS76" s="79">
        <v>13101.76592</v>
      </c>
      <c r="AT76" s="79">
        <v>899.93499999999995</v>
      </c>
      <c r="AU76" s="79">
        <v>17436.27046</v>
      </c>
      <c r="AV76" s="79">
        <v>0</v>
      </c>
      <c r="AW76" s="79">
        <v>56044.151300000005</v>
      </c>
      <c r="AX76" s="79">
        <v>38517.959369999997</v>
      </c>
      <c r="AY76" s="79">
        <v>1030.5170700000001</v>
      </c>
      <c r="AZ76" s="79">
        <v>10120.50927</v>
      </c>
      <c r="BA76" s="79">
        <v>9173.4794299999994</v>
      </c>
      <c r="BB76" s="79">
        <v>4885.9362300000003</v>
      </c>
      <c r="BC76" s="79">
        <v>1419.9713099999999</v>
      </c>
      <c r="BD76" s="79">
        <v>40302.784919999998</v>
      </c>
      <c r="BE76" s="79">
        <v>68309.410709999996</v>
      </c>
      <c r="BF76" s="79">
        <v>2210.2247900000002</v>
      </c>
      <c r="BG76" s="79">
        <v>23243.559880000001</v>
      </c>
      <c r="BH76" s="79">
        <v>53388.143530000001</v>
      </c>
      <c r="BI76" s="79">
        <v>1179.8168800000001</v>
      </c>
      <c r="BJ76" s="79">
        <v>10138.625309999999</v>
      </c>
      <c r="BK76" s="79">
        <v>3617.45615</v>
      </c>
      <c r="BL76" s="79">
        <v>3096.9653400000002</v>
      </c>
      <c r="BM76" s="79">
        <v>8918.5796900000005</v>
      </c>
      <c r="BN76" s="79">
        <v>13053.47444</v>
      </c>
      <c r="BO76" s="79">
        <v>199.63147000000001</v>
      </c>
      <c r="BP76" s="125">
        <v>2555129.5233800001</v>
      </c>
      <c r="BQ76" s="155"/>
      <c r="BR76" s="156"/>
      <c r="BS76" s="156"/>
      <c r="BT76" s="156"/>
      <c r="BU76" s="157"/>
      <c r="BW76" s="77"/>
    </row>
    <row r="77" spans="1:77" s="24" customFormat="1" ht="15" customHeight="1">
      <c r="A77" s="32" t="s">
        <v>510</v>
      </c>
      <c r="B77" s="105" t="s">
        <v>401</v>
      </c>
      <c r="C77" s="87" t="s">
        <v>511</v>
      </c>
      <c r="D77" s="79">
        <v>97984.972569999998</v>
      </c>
      <c r="E77" s="79">
        <v>0</v>
      </c>
      <c r="F77" s="79">
        <v>1996.3684599999999</v>
      </c>
      <c r="G77" s="79">
        <v>1053.125</v>
      </c>
      <c r="H77" s="79">
        <v>22183.57617</v>
      </c>
      <c r="I77" s="79">
        <v>74.074479999999994</v>
      </c>
      <c r="J77" s="79">
        <v>1247.2602999999999</v>
      </c>
      <c r="K77" s="79">
        <v>6.2380000000000004</v>
      </c>
      <c r="L77" s="79">
        <v>7.1890000000000001</v>
      </c>
      <c r="M77" s="79">
        <v>0</v>
      </c>
      <c r="N77" s="79">
        <v>45.335000000000001</v>
      </c>
      <c r="O77" s="79">
        <v>110.131</v>
      </c>
      <c r="P77" s="79">
        <v>24.172999999999998</v>
      </c>
      <c r="Q77" s="79">
        <v>250.64699999999999</v>
      </c>
      <c r="R77" s="79">
        <v>0</v>
      </c>
      <c r="S77" s="79">
        <v>796.87800000000004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462.00600000000003</v>
      </c>
      <c r="Z77" s="79">
        <v>0</v>
      </c>
      <c r="AA77" s="79">
        <v>0</v>
      </c>
      <c r="AB77" s="79">
        <v>0</v>
      </c>
      <c r="AC77" s="79">
        <v>7.0149999999999997</v>
      </c>
      <c r="AD77" s="79">
        <v>22075.486380000002</v>
      </c>
      <c r="AE77" s="79">
        <v>217.56899999999999</v>
      </c>
      <c r="AF77" s="79">
        <v>70.435000000000002</v>
      </c>
      <c r="AG77" s="79">
        <v>164.07</v>
      </c>
      <c r="AH77" s="79">
        <v>649.39499999999998</v>
      </c>
      <c r="AI77" s="79">
        <v>0</v>
      </c>
      <c r="AJ77" s="79">
        <v>202.34399999999999</v>
      </c>
      <c r="AK77" s="79">
        <v>0.94399999999999995</v>
      </c>
      <c r="AL77" s="79">
        <v>50.606000000000002</v>
      </c>
      <c r="AM77" s="79">
        <v>178.34700000000001</v>
      </c>
      <c r="AN77" s="79">
        <v>19.100000000000001</v>
      </c>
      <c r="AO77" s="79">
        <v>5.7949999999999999</v>
      </c>
      <c r="AP77" s="79">
        <v>3034.1559999999999</v>
      </c>
      <c r="AQ77" s="79">
        <v>252.88499999999999</v>
      </c>
      <c r="AR77" s="79">
        <v>0</v>
      </c>
      <c r="AS77" s="79">
        <v>0</v>
      </c>
      <c r="AT77" s="79">
        <v>0</v>
      </c>
      <c r="AU77" s="79">
        <v>266.20499999999998</v>
      </c>
      <c r="AV77" s="79">
        <v>116980.29111000001</v>
      </c>
      <c r="AW77" s="79">
        <v>184.28000000000003</v>
      </c>
      <c r="AX77" s="79">
        <v>32.878999999999998</v>
      </c>
      <c r="AY77" s="79">
        <v>192.45756</v>
      </c>
      <c r="AZ77" s="79">
        <v>9.5419999999999998</v>
      </c>
      <c r="BA77" s="79">
        <v>0.629</v>
      </c>
      <c r="BB77" s="79">
        <v>2</v>
      </c>
      <c r="BC77" s="79">
        <v>1.3520000000000001</v>
      </c>
      <c r="BD77" s="79">
        <v>2.7679999999999998</v>
      </c>
      <c r="BE77" s="79">
        <v>11005.728000000001</v>
      </c>
      <c r="BF77" s="79">
        <v>1996.5229999999999</v>
      </c>
      <c r="BG77" s="79">
        <v>333.68689999999998</v>
      </c>
      <c r="BH77" s="79">
        <v>80.533000000000001</v>
      </c>
      <c r="BI77" s="79">
        <v>104.26513</v>
      </c>
      <c r="BJ77" s="79">
        <v>5.9379999999999997</v>
      </c>
      <c r="BK77" s="79">
        <v>158.20400000000001</v>
      </c>
      <c r="BL77" s="79">
        <v>117.645</v>
      </c>
      <c r="BM77" s="79">
        <v>4.3810000000000002</v>
      </c>
      <c r="BN77" s="79">
        <v>3.7109999999999999</v>
      </c>
      <c r="BO77" s="79">
        <v>0</v>
      </c>
      <c r="BP77" s="125">
        <v>284653.14006000012</v>
      </c>
      <c r="BQ77" s="155"/>
      <c r="BR77" s="156"/>
      <c r="BS77" s="156"/>
      <c r="BT77" s="156"/>
      <c r="BU77" s="157"/>
      <c r="BW77" s="77"/>
    </row>
    <row r="78" spans="1:77" s="24" customFormat="1" ht="15" customHeight="1" thickBot="1">
      <c r="A78" s="108" t="s">
        <v>512</v>
      </c>
      <c r="B78" s="109" t="s">
        <v>402</v>
      </c>
      <c r="C78" s="109" t="s">
        <v>169</v>
      </c>
      <c r="D78" s="110">
        <v>14.225759999999999</v>
      </c>
      <c r="E78" s="110">
        <v>60.772640000000003</v>
      </c>
      <c r="F78" s="110">
        <v>1.63127</v>
      </c>
      <c r="G78" s="110">
        <v>171.28377</v>
      </c>
      <c r="H78" s="110">
        <v>0.2084</v>
      </c>
      <c r="I78" s="110">
        <v>0</v>
      </c>
      <c r="J78" s="110">
        <v>0</v>
      </c>
      <c r="K78" s="110">
        <v>0</v>
      </c>
      <c r="L78" s="110">
        <v>131.30288999999999</v>
      </c>
      <c r="M78" s="110">
        <v>0</v>
      </c>
      <c r="N78" s="110">
        <v>0</v>
      </c>
      <c r="O78" s="110">
        <v>0</v>
      </c>
      <c r="P78" s="110">
        <v>0</v>
      </c>
      <c r="Q78" s="110">
        <v>0</v>
      </c>
      <c r="R78" s="110">
        <v>50.811019999999999</v>
      </c>
      <c r="S78" s="110">
        <v>0</v>
      </c>
      <c r="T78" s="110">
        <v>0</v>
      </c>
      <c r="U78" s="110">
        <v>0</v>
      </c>
      <c r="V78" s="110">
        <v>0</v>
      </c>
      <c r="W78" s="110">
        <v>0</v>
      </c>
      <c r="X78" s="110">
        <v>0</v>
      </c>
      <c r="Y78" s="110">
        <v>0</v>
      </c>
      <c r="Z78" s="110">
        <v>25.703579999999999</v>
      </c>
      <c r="AA78" s="110">
        <v>142.82060999999999</v>
      </c>
      <c r="AB78" s="110">
        <v>15954.52425</v>
      </c>
      <c r="AC78" s="110">
        <v>2952.2748299999998</v>
      </c>
      <c r="AD78" s="110">
        <v>6620.0830500000002</v>
      </c>
      <c r="AE78" s="110">
        <v>0</v>
      </c>
      <c r="AF78" s="110">
        <v>1729.48036</v>
      </c>
      <c r="AG78" s="110">
        <v>0.10142</v>
      </c>
      <c r="AH78" s="110">
        <v>3009.9004</v>
      </c>
      <c r="AI78" s="110">
        <v>0</v>
      </c>
      <c r="AJ78" s="110">
        <v>0</v>
      </c>
      <c r="AK78" s="110">
        <v>2917.32845</v>
      </c>
      <c r="AL78" s="110">
        <v>0</v>
      </c>
      <c r="AM78" s="110">
        <v>861.64002000000005</v>
      </c>
      <c r="AN78" s="110">
        <v>0</v>
      </c>
      <c r="AO78" s="110">
        <v>2766.7582400000001</v>
      </c>
      <c r="AP78" s="110">
        <v>0</v>
      </c>
      <c r="AQ78" s="110">
        <v>0.11251</v>
      </c>
      <c r="AR78" s="110">
        <v>2758.7266199999999</v>
      </c>
      <c r="AS78" s="110">
        <v>0</v>
      </c>
      <c r="AT78" s="110">
        <v>0</v>
      </c>
      <c r="AU78" s="110">
        <v>191.16362000000001</v>
      </c>
      <c r="AV78" s="110">
        <v>0</v>
      </c>
      <c r="AW78" s="110">
        <v>140.08477999999999</v>
      </c>
      <c r="AX78" s="110">
        <v>3279.0910600000002</v>
      </c>
      <c r="AY78" s="110">
        <v>243.02324999999999</v>
      </c>
      <c r="AZ78" s="110">
        <v>0</v>
      </c>
      <c r="BA78" s="110">
        <v>140.0093</v>
      </c>
      <c r="BB78" s="110">
        <v>0</v>
      </c>
      <c r="BC78" s="110">
        <v>0</v>
      </c>
      <c r="BD78" s="110">
        <v>111.17988</v>
      </c>
      <c r="BE78" s="110">
        <v>1296.6652799999999</v>
      </c>
      <c r="BF78" s="110">
        <v>138719.69020000001</v>
      </c>
      <c r="BG78" s="110">
        <v>53112.659079999998</v>
      </c>
      <c r="BH78" s="110">
        <v>41893.511129999999</v>
      </c>
      <c r="BI78" s="110">
        <v>1234.3480399999999</v>
      </c>
      <c r="BJ78" s="110">
        <v>1941.5532700000001</v>
      </c>
      <c r="BK78" s="110">
        <v>2144.5612599999999</v>
      </c>
      <c r="BL78" s="110">
        <v>14020.580250000001</v>
      </c>
      <c r="BM78" s="110">
        <v>0</v>
      </c>
      <c r="BN78" s="110">
        <v>148.57548</v>
      </c>
      <c r="BO78" s="110">
        <v>0</v>
      </c>
      <c r="BP78" s="80">
        <v>298786.38597</v>
      </c>
      <c r="BQ78" s="158"/>
      <c r="BR78" s="159"/>
      <c r="BS78" s="159"/>
      <c r="BT78" s="159"/>
      <c r="BU78" s="160"/>
      <c r="BW78" s="77"/>
    </row>
    <row r="79" spans="1:77" s="24" customFormat="1">
      <c r="A79" s="25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</row>
    <row r="80" spans="1:77" s="24" customFormat="1">
      <c r="A80" s="25"/>
      <c r="C80" s="25"/>
      <c r="BJ80" s="37"/>
      <c r="BP80" s="37"/>
      <c r="BQ80" s="37"/>
      <c r="BR80" s="37"/>
      <c r="BS80" s="37"/>
      <c r="BT80" s="37"/>
      <c r="BU80" s="37"/>
      <c r="BW80" s="77"/>
    </row>
    <row r="81" spans="1:75" s="24" customFormat="1">
      <c r="A81" s="25"/>
      <c r="C81" s="25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133"/>
      <c r="BQ81" s="77"/>
      <c r="BR81" s="77"/>
      <c r="BS81" s="77"/>
      <c r="BT81" s="77"/>
      <c r="BU81" s="77" t="s">
        <v>18</v>
      </c>
      <c r="BW81" s="77"/>
    </row>
    <row r="82" spans="1:75" s="24" customFormat="1">
      <c r="A82" s="25"/>
      <c r="C82" s="25"/>
      <c r="BJ82" s="37"/>
      <c r="BW82" s="77"/>
    </row>
    <row r="83" spans="1:75" s="24" customFormat="1">
      <c r="A83" s="25"/>
      <c r="C83" s="25"/>
      <c r="BJ83" s="37"/>
      <c r="BP83" s="37"/>
      <c r="BQ83" s="37"/>
      <c r="BT83" s="37"/>
      <c r="BW83" s="77"/>
    </row>
    <row r="84" spans="1:75" s="24" customFormat="1">
      <c r="A84" s="25"/>
      <c r="C84" s="25"/>
      <c r="AP84" s="24" t="s">
        <v>18</v>
      </c>
      <c r="BJ84" s="37"/>
      <c r="BW84" s="77"/>
    </row>
    <row r="85" spans="1:75" s="24" customFormat="1">
      <c r="A85" s="25"/>
      <c r="C85" s="25"/>
      <c r="BJ85" s="37"/>
      <c r="BP85" s="95"/>
      <c r="BQ85" s="95"/>
      <c r="BR85" s="95"/>
      <c r="BS85" s="95"/>
      <c r="BT85" s="95"/>
      <c r="BW85" s="77"/>
    </row>
    <row r="86" spans="1:75" s="24" customFormat="1">
      <c r="A86" s="25"/>
      <c r="C86" s="25"/>
      <c r="BJ86" s="37"/>
      <c r="BW86" s="77"/>
    </row>
    <row r="87" spans="1:75" s="24" customFormat="1">
      <c r="A87" s="25"/>
      <c r="C87" s="25"/>
      <c r="BJ87" s="37"/>
      <c r="BK87" s="24" t="s">
        <v>18</v>
      </c>
      <c r="BW87" s="77"/>
    </row>
    <row r="88" spans="1:75" s="24" customFormat="1">
      <c r="A88" s="25"/>
      <c r="C88" s="25"/>
      <c r="AP88" s="24" t="s">
        <v>18</v>
      </c>
      <c r="BJ88" s="37"/>
      <c r="BW88" s="77"/>
    </row>
    <row r="89" spans="1:75" s="24" customFormat="1">
      <c r="A89" s="25"/>
      <c r="C89" s="25"/>
      <c r="BJ89" s="37"/>
      <c r="BW89" s="77"/>
    </row>
    <row r="90" spans="1:75" s="24" customFormat="1">
      <c r="A90" s="25"/>
      <c r="C90" s="25"/>
      <c r="BJ90" s="37"/>
      <c r="BW90" s="77"/>
    </row>
    <row r="91" spans="1:75" s="24" customFormat="1">
      <c r="A91" s="25"/>
      <c r="C91" s="25"/>
      <c r="BJ91" s="37"/>
      <c r="BW91" s="77"/>
    </row>
    <row r="92" spans="1:75" s="24" customFormat="1">
      <c r="A92" s="25"/>
      <c r="C92" s="25"/>
      <c r="BJ92" s="37"/>
      <c r="BW92" s="77"/>
    </row>
    <row r="93" spans="1:75" s="24" customFormat="1">
      <c r="A93" s="25"/>
      <c r="C93" s="25"/>
      <c r="BJ93" s="37"/>
      <c r="BW93" s="77"/>
    </row>
    <row r="94" spans="1:75" s="24" customFormat="1">
      <c r="A94" s="25"/>
      <c r="C94" s="25"/>
      <c r="BJ94" s="37"/>
      <c r="BW94" s="77"/>
    </row>
    <row r="95" spans="1:75" s="24" customFormat="1">
      <c r="A95" s="25"/>
      <c r="C95" s="25"/>
      <c r="BJ95" s="37"/>
      <c r="BW95" s="77"/>
    </row>
    <row r="96" spans="1:75" s="24" customFormat="1">
      <c r="A96" s="25"/>
      <c r="C96" s="25"/>
      <c r="BJ96" s="37"/>
      <c r="BW96" s="77"/>
    </row>
    <row r="97" spans="1:75" s="24" customFormat="1">
      <c r="A97" s="25"/>
      <c r="C97" s="25"/>
      <c r="BJ97" s="37"/>
      <c r="BW97" s="77"/>
    </row>
    <row r="98" spans="1:75" s="24" customFormat="1">
      <c r="A98" s="25"/>
      <c r="C98" s="25"/>
      <c r="BJ98" s="37"/>
      <c r="BW98" s="77"/>
    </row>
    <row r="99" spans="1:75" s="24" customFormat="1">
      <c r="A99" s="25"/>
      <c r="C99" s="25"/>
      <c r="BJ99" s="37"/>
      <c r="BW99" s="77"/>
    </row>
    <row r="100" spans="1:75" s="24" customFormat="1">
      <c r="A100" s="25"/>
      <c r="C100" s="25"/>
      <c r="BJ100" s="37"/>
      <c r="BW100" s="77"/>
    </row>
    <row r="101" spans="1:75" s="24" customFormat="1">
      <c r="A101" s="25"/>
      <c r="C101" s="25"/>
      <c r="BJ101" s="37"/>
      <c r="BW101" s="77"/>
    </row>
    <row r="102" spans="1:75" s="24" customFormat="1">
      <c r="A102" s="25"/>
      <c r="C102" s="25"/>
      <c r="BJ102" s="37"/>
      <c r="BW102" s="77"/>
    </row>
    <row r="103" spans="1:75" s="24" customFormat="1">
      <c r="A103" s="25"/>
      <c r="C103" s="25"/>
      <c r="BJ103" s="37"/>
      <c r="BW103" s="77"/>
    </row>
    <row r="104" spans="1:75" s="24" customFormat="1">
      <c r="A104" s="25"/>
      <c r="C104" s="25"/>
      <c r="BJ104" s="37"/>
      <c r="BW104" s="77"/>
    </row>
    <row r="105" spans="1:75" s="24" customFormat="1">
      <c r="A105" s="25"/>
      <c r="C105" s="25"/>
      <c r="BJ105" s="37"/>
      <c r="BW105" s="77"/>
    </row>
    <row r="106" spans="1:75" s="24" customFormat="1">
      <c r="A106" s="25"/>
      <c r="C106" s="25"/>
      <c r="BJ106" s="37"/>
      <c r="BW106" s="77"/>
    </row>
    <row r="107" spans="1:75" s="24" customFormat="1">
      <c r="A107" s="25"/>
      <c r="C107" s="25"/>
      <c r="BJ107" s="37"/>
      <c r="BW107" s="77"/>
    </row>
    <row r="108" spans="1:75" s="24" customFormat="1">
      <c r="A108" s="25"/>
      <c r="C108" s="25"/>
      <c r="BJ108" s="37"/>
      <c r="BW108" s="77"/>
    </row>
    <row r="109" spans="1:75" s="24" customFormat="1">
      <c r="A109" s="25"/>
      <c r="C109" s="25"/>
      <c r="BJ109" s="37"/>
      <c r="BW109" s="77"/>
    </row>
    <row r="110" spans="1:75" s="24" customFormat="1">
      <c r="A110" s="25"/>
      <c r="C110" s="25"/>
      <c r="BJ110" s="37"/>
      <c r="BW110" s="77"/>
    </row>
    <row r="111" spans="1:75" s="24" customFormat="1">
      <c r="A111" s="25"/>
      <c r="C111" s="25"/>
      <c r="BJ111" s="37"/>
      <c r="BW111" s="77"/>
    </row>
    <row r="112" spans="1:75" s="24" customFormat="1">
      <c r="A112" s="25"/>
      <c r="C112" s="25"/>
      <c r="BJ112" s="37"/>
      <c r="BW112" s="77"/>
    </row>
    <row r="113" spans="1:75" s="24" customFormat="1">
      <c r="A113" s="25"/>
      <c r="C113" s="25"/>
      <c r="BJ113" s="37"/>
      <c r="BW113" s="77"/>
    </row>
    <row r="114" spans="1:75" s="24" customFormat="1">
      <c r="A114" s="25"/>
      <c r="C114" s="25"/>
      <c r="BJ114" s="37"/>
      <c r="BW114" s="77"/>
    </row>
    <row r="115" spans="1:75" s="24" customFormat="1">
      <c r="A115" s="25"/>
      <c r="C115" s="25"/>
      <c r="BJ115" s="37"/>
      <c r="BW115" s="77"/>
    </row>
    <row r="116" spans="1:75" s="24" customFormat="1">
      <c r="A116" s="25"/>
      <c r="C116" s="25"/>
      <c r="BJ116" s="37"/>
      <c r="BW116" s="77"/>
    </row>
    <row r="117" spans="1:75" s="24" customFormat="1">
      <c r="A117" s="25"/>
      <c r="C117" s="25"/>
      <c r="BJ117" s="37"/>
      <c r="BW117" s="77"/>
    </row>
    <row r="118" spans="1:75" s="24" customFormat="1">
      <c r="A118" s="25"/>
      <c r="C118" s="25"/>
      <c r="BW118" s="77"/>
    </row>
    <row r="119" spans="1:75" s="24" customFormat="1">
      <c r="A119" s="25"/>
      <c r="C119" s="25"/>
      <c r="BW119" s="77"/>
    </row>
    <row r="120" spans="1:75" s="24" customFormat="1">
      <c r="A120" s="25"/>
      <c r="C120" s="25"/>
      <c r="BW120" s="77"/>
    </row>
    <row r="121" spans="1:75" s="24" customFormat="1">
      <c r="A121" s="25"/>
      <c r="C121" s="25"/>
      <c r="BW121" s="77"/>
    </row>
    <row r="122" spans="1:75" s="24" customFormat="1">
      <c r="A122" s="25"/>
      <c r="C122" s="25"/>
      <c r="BW122" s="77"/>
    </row>
    <row r="123" spans="1:75" s="24" customFormat="1">
      <c r="A123" s="25"/>
      <c r="C123" s="25"/>
      <c r="BW123" s="77"/>
    </row>
    <row r="124" spans="1:75" s="24" customFormat="1">
      <c r="A124" s="25"/>
      <c r="C124" s="25"/>
      <c r="BW124" s="77"/>
    </row>
    <row r="125" spans="1:75" s="24" customFormat="1">
      <c r="A125" s="25"/>
      <c r="C125" s="25"/>
      <c r="BW125" s="77"/>
    </row>
    <row r="126" spans="1:75" s="24" customFormat="1">
      <c r="A126" s="25"/>
      <c r="C126" s="25"/>
      <c r="BW126" s="77"/>
    </row>
    <row r="127" spans="1:75" s="24" customFormat="1">
      <c r="A127" s="25"/>
      <c r="C127" s="25"/>
      <c r="BW127" s="77"/>
    </row>
    <row r="128" spans="1:75" s="24" customFormat="1">
      <c r="A128" s="25"/>
      <c r="C128" s="25"/>
      <c r="BW128" s="77"/>
    </row>
    <row r="129" spans="1:75" s="24" customFormat="1">
      <c r="A129" s="25"/>
      <c r="C129" s="25"/>
      <c r="BW129" s="77"/>
    </row>
    <row r="130" spans="1:75" s="24" customFormat="1">
      <c r="A130" s="25"/>
      <c r="C130" s="25"/>
      <c r="BW130" s="77"/>
    </row>
    <row r="131" spans="1:75" s="24" customFormat="1">
      <c r="A131" s="25"/>
      <c r="C131" s="25"/>
      <c r="BW131" s="77"/>
    </row>
    <row r="132" spans="1:75" s="24" customFormat="1">
      <c r="A132" s="25"/>
      <c r="C132" s="25"/>
      <c r="BW132" s="77"/>
    </row>
    <row r="133" spans="1:75" s="24" customFormat="1">
      <c r="A133" s="25"/>
      <c r="C133" s="25"/>
      <c r="BW133" s="77"/>
    </row>
    <row r="134" spans="1:75" s="24" customFormat="1">
      <c r="A134" s="25"/>
      <c r="C134" s="25"/>
      <c r="BW134" s="77"/>
    </row>
    <row r="135" spans="1:75" s="24" customFormat="1">
      <c r="A135" s="25"/>
      <c r="C135" s="25"/>
      <c r="BW135" s="77"/>
    </row>
    <row r="136" spans="1:75" s="24" customFormat="1">
      <c r="A136" s="25"/>
      <c r="C136" s="25"/>
      <c r="BW136" s="77"/>
    </row>
    <row r="137" spans="1:75" s="24" customFormat="1">
      <c r="A137" s="25"/>
      <c r="C137" s="25"/>
      <c r="BW137" s="77"/>
    </row>
    <row r="138" spans="1:75" s="24" customFormat="1">
      <c r="A138" s="25"/>
      <c r="C138" s="25"/>
      <c r="BW138" s="77"/>
    </row>
    <row r="139" spans="1:75" s="24" customFormat="1">
      <c r="A139" s="25"/>
      <c r="C139" s="25"/>
      <c r="BW139" s="77"/>
    </row>
    <row r="140" spans="1:75" s="24" customFormat="1">
      <c r="A140" s="25"/>
      <c r="C140" s="25"/>
      <c r="BW140" s="77"/>
    </row>
    <row r="141" spans="1:75" s="24" customFormat="1">
      <c r="A141" s="25"/>
      <c r="C141" s="25"/>
      <c r="BW141" s="77"/>
    </row>
    <row r="142" spans="1:75" s="24" customFormat="1">
      <c r="A142" s="25"/>
      <c r="C142" s="25"/>
      <c r="BW142" s="77"/>
    </row>
    <row r="143" spans="1:75" s="24" customFormat="1">
      <c r="A143" s="25"/>
      <c r="C143" s="25"/>
      <c r="BW143" s="77"/>
    </row>
    <row r="144" spans="1:75" s="24" customFormat="1">
      <c r="A144" s="25"/>
      <c r="C144" s="25"/>
      <c r="BW144" s="77"/>
    </row>
    <row r="145" spans="1:75" s="24" customFormat="1">
      <c r="A145" s="25"/>
      <c r="C145" s="25"/>
      <c r="BW145" s="77"/>
    </row>
    <row r="146" spans="1:75" s="24" customFormat="1">
      <c r="A146" s="25"/>
      <c r="C146" s="25"/>
      <c r="BW146" s="77"/>
    </row>
    <row r="147" spans="1:75" s="24" customFormat="1">
      <c r="A147" s="25"/>
      <c r="C147" s="25"/>
      <c r="BW147" s="77"/>
    </row>
    <row r="148" spans="1:75" s="24" customFormat="1">
      <c r="A148" s="25"/>
      <c r="C148" s="25"/>
      <c r="BW148" s="77"/>
    </row>
    <row r="149" spans="1:75" s="24" customFormat="1">
      <c r="A149" s="25"/>
      <c r="C149" s="25"/>
      <c r="BW149" s="77"/>
    </row>
    <row r="150" spans="1:75" s="24" customFormat="1">
      <c r="A150" s="25"/>
      <c r="C150" s="25"/>
      <c r="BW150" s="77"/>
    </row>
    <row r="151" spans="1:75" s="24" customFormat="1">
      <c r="A151" s="25"/>
      <c r="C151" s="25"/>
      <c r="BW151" s="77"/>
    </row>
    <row r="152" spans="1:75" s="24" customFormat="1">
      <c r="A152" s="25"/>
      <c r="C152" s="25"/>
      <c r="BW152" s="77"/>
    </row>
    <row r="153" spans="1:75" s="24" customFormat="1">
      <c r="A153" s="25"/>
      <c r="C153" s="25"/>
      <c r="BW153" s="77"/>
    </row>
    <row r="154" spans="1:75" s="24" customFormat="1">
      <c r="A154" s="25"/>
      <c r="C154" s="25"/>
      <c r="BW154" s="77"/>
    </row>
    <row r="155" spans="1:75" s="24" customFormat="1">
      <c r="A155" s="25"/>
      <c r="C155" s="25"/>
      <c r="BW155" s="77"/>
    </row>
    <row r="156" spans="1:75" s="24" customFormat="1">
      <c r="A156" s="25"/>
      <c r="C156" s="25"/>
      <c r="BW156" s="77"/>
    </row>
    <row r="157" spans="1:75" s="24" customFormat="1">
      <c r="A157" s="25"/>
      <c r="C157" s="25"/>
      <c r="BW157" s="77"/>
    </row>
    <row r="158" spans="1:75" s="24" customFormat="1">
      <c r="A158" s="25"/>
      <c r="C158" s="25"/>
      <c r="BW158" s="77"/>
    </row>
    <row r="159" spans="1:75" s="24" customFormat="1">
      <c r="A159" s="25"/>
      <c r="C159" s="25"/>
      <c r="BW159" s="77"/>
    </row>
    <row r="160" spans="1:75" s="24" customFormat="1">
      <c r="A160" s="25"/>
      <c r="C160" s="25"/>
      <c r="BW160" s="77"/>
    </row>
    <row r="161" spans="1:75" s="24" customFormat="1">
      <c r="A161" s="25"/>
      <c r="C161" s="25"/>
      <c r="BW161" s="77"/>
    </row>
    <row r="162" spans="1:75" s="24" customFormat="1">
      <c r="A162" s="25"/>
      <c r="C162" s="25"/>
      <c r="BW162" s="77"/>
    </row>
    <row r="163" spans="1:75" s="24" customFormat="1">
      <c r="A163" s="25"/>
      <c r="C163" s="25"/>
      <c r="BW163" s="77"/>
    </row>
    <row r="164" spans="1:75" s="24" customFormat="1">
      <c r="A164" s="25"/>
      <c r="C164" s="25"/>
      <c r="BW164" s="77"/>
    </row>
    <row r="165" spans="1:75" s="24" customFormat="1">
      <c r="A165" s="25"/>
      <c r="C165" s="25"/>
      <c r="BW165" s="77"/>
    </row>
    <row r="166" spans="1:75" s="24" customFormat="1">
      <c r="A166" s="25"/>
      <c r="C166" s="25"/>
      <c r="BW166" s="77"/>
    </row>
    <row r="167" spans="1:75" s="24" customFormat="1">
      <c r="A167" s="25"/>
      <c r="C167" s="25"/>
      <c r="BW167" s="77"/>
    </row>
    <row r="168" spans="1:75" s="24" customFormat="1">
      <c r="A168" s="25"/>
      <c r="C168" s="25"/>
      <c r="BW168" s="77"/>
    </row>
    <row r="169" spans="1:75" s="24" customFormat="1">
      <c r="A169" s="25"/>
      <c r="C169" s="25"/>
      <c r="BW169" s="77"/>
    </row>
    <row r="170" spans="1:75" s="24" customFormat="1">
      <c r="A170" s="25"/>
      <c r="C170" s="25"/>
      <c r="BW170" s="77"/>
    </row>
    <row r="171" spans="1:75" s="24" customFormat="1">
      <c r="A171" s="25"/>
      <c r="C171" s="25"/>
      <c r="BW171" s="77"/>
    </row>
    <row r="172" spans="1:75" s="24" customFormat="1">
      <c r="A172" s="25"/>
      <c r="C172" s="25"/>
      <c r="BW172" s="77"/>
    </row>
    <row r="173" spans="1:75" s="24" customFormat="1">
      <c r="A173" s="25"/>
      <c r="C173" s="25"/>
      <c r="BW173" s="77"/>
    </row>
    <row r="174" spans="1:75" s="24" customFormat="1">
      <c r="A174" s="25"/>
      <c r="C174" s="25"/>
      <c r="BW174" s="77"/>
    </row>
    <row r="175" spans="1:75" s="24" customFormat="1">
      <c r="A175" s="25"/>
      <c r="C175" s="25"/>
      <c r="BW175" s="77"/>
    </row>
    <row r="176" spans="1:75" s="24" customFormat="1">
      <c r="A176" s="25"/>
      <c r="C176" s="25"/>
      <c r="BW176" s="77"/>
    </row>
    <row r="177" spans="1:75" s="24" customFormat="1">
      <c r="A177" s="25"/>
      <c r="C177" s="25"/>
      <c r="BW177" s="77"/>
    </row>
    <row r="178" spans="1:75" s="24" customFormat="1">
      <c r="A178" s="25"/>
      <c r="C178" s="25"/>
      <c r="BW178" s="77"/>
    </row>
    <row r="179" spans="1:75" s="24" customFormat="1">
      <c r="A179" s="25"/>
      <c r="C179" s="25"/>
      <c r="BW179" s="77"/>
    </row>
    <row r="180" spans="1:75" s="24" customFormat="1">
      <c r="A180" s="25"/>
      <c r="C180" s="25"/>
      <c r="BW180" s="77"/>
    </row>
    <row r="181" spans="1:75" s="24" customFormat="1">
      <c r="A181" s="25"/>
      <c r="C181" s="25"/>
      <c r="BW181" s="77"/>
    </row>
    <row r="182" spans="1:75" s="24" customFormat="1">
      <c r="A182" s="25"/>
      <c r="C182" s="25"/>
      <c r="BW182" s="77"/>
    </row>
    <row r="183" spans="1:75" s="24" customFormat="1">
      <c r="A183" s="25"/>
      <c r="C183" s="25"/>
      <c r="BW183" s="77"/>
    </row>
    <row r="184" spans="1:75" s="24" customFormat="1">
      <c r="A184" s="25"/>
      <c r="C184" s="25"/>
      <c r="BW184" s="77"/>
    </row>
    <row r="185" spans="1:75" s="24" customFormat="1">
      <c r="A185" s="25"/>
      <c r="C185" s="25"/>
      <c r="BW185" s="77"/>
    </row>
    <row r="186" spans="1:75" s="24" customFormat="1">
      <c r="A186" s="25"/>
      <c r="C186" s="25"/>
      <c r="BW186" s="77"/>
    </row>
    <row r="187" spans="1:75" s="24" customFormat="1">
      <c r="A187" s="25"/>
      <c r="C187" s="25"/>
      <c r="BW187" s="77"/>
    </row>
    <row r="188" spans="1:75" s="24" customFormat="1">
      <c r="A188" s="25"/>
      <c r="C188" s="25"/>
      <c r="BW188" s="77"/>
    </row>
    <row r="189" spans="1:75" s="24" customFormat="1">
      <c r="A189" s="25"/>
      <c r="B189" s="25"/>
      <c r="C189" s="25"/>
      <c r="BW189" s="77"/>
    </row>
    <row r="190" spans="1:75" s="24" customFormat="1">
      <c r="A190" s="25"/>
      <c r="B190" s="25"/>
      <c r="C190" s="25"/>
      <c r="BW190" s="77"/>
    </row>
    <row r="191" spans="1:75" s="24" customFormat="1">
      <c r="A191" s="25"/>
      <c r="B191" s="25"/>
      <c r="C191" s="25"/>
      <c r="BW191" s="77"/>
    </row>
    <row r="192" spans="1:75" s="24" customFormat="1">
      <c r="A192" s="25"/>
      <c r="B192" s="25"/>
      <c r="C192" s="25"/>
      <c r="BW192" s="77"/>
    </row>
    <row r="193" spans="1:75" s="24" customFormat="1">
      <c r="A193" s="25"/>
      <c r="B193" s="25"/>
      <c r="C193" s="25"/>
      <c r="BW193" s="77"/>
    </row>
    <row r="194" spans="1:75" s="24" customFormat="1">
      <c r="A194" s="25"/>
      <c r="B194" s="25"/>
      <c r="C194" s="25"/>
      <c r="BW194" s="77"/>
    </row>
    <row r="195" spans="1:75" s="24" customFormat="1">
      <c r="A195" s="25"/>
      <c r="B195" s="25"/>
      <c r="C195" s="25"/>
      <c r="BW195" s="77"/>
    </row>
    <row r="196" spans="1:75" s="24" customFormat="1">
      <c r="A196" s="25"/>
      <c r="B196" s="25"/>
      <c r="C196" s="25"/>
      <c r="BW196" s="77"/>
    </row>
    <row r="197" spans="1:75" s="24" customFormat="1">
      <c r="A197" s="25"/>
      <c r="B197" s="25"/>
      <c r="C197" s="25"/>
      <c r="BW197" s="77"/>
    </row>
    <row r="198" spans="1:75" s="24" customFormat="1">
      <c r="A198" s="25"/>
      <c r="B198" s="25"/>
      <c r="C198" s="25"/>
      <c r="BW198" s="77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400B5-0D60-451D-8454-05CAED2FAAB6}">
  <dimension ref="A1:CB193"/>
  <sheetViews>
    <sheetView showGridLines="0" zoomScale="80" zoomScaleNormal="80" workbookViewId="0">
      <pane xSplit="2" ySplit="10" topLeftCell="BA11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1" style="16" customWidth="1"/>
    <col min="79" max="79" width="15.7109375" style="75" bestFit="1" customWidth="1"/>
    <col min="80" max="16384" width="9.140625" style="16"/>
  </cols>
  <sheetData>
    <row r="1" spans="1:80">
      <c r="A1" s="97" t="s">
        <v>115</v>
      </c>
      <c r="B1" s="97"/>
      <c r="C1" s="9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80" ht="15" customHeight="1">
      <c r="A2" s="172" t="s">
        <v>415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80">
      <c r="A3" s="97" t="s">
        <v>114</v>
      </c>
      <c r="B3" s="97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80" ht="15" thickBot="1">
      <c r="A4" s="172" t="s">
        <v>416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BW4" s="124" t="s">
        <v>329</v>
      </c>
      <c r="BY4" s="68"/>
    </row>
    <row r="5" spans="1:80" ht="15" customHeight="1">
      <c r="A5" s="69"/>
      <c r="B5" s="70"/>
      <c r="C5" s="70"/>
      <c r="D5" s="161" t="s">
        <v>107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1" t="s">
        <v>107</v>
      </c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1" t="s">
        <v>107</v>
      </c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1" t="s">
        <v>107</v>
      </c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15"/>
      <c r="AW5" s="116"/>
      <c r="AX5" s="111" t="s">
        <v>107</v>
      </c>
      <c r="AY5" s="115"/>
      <c r="AZ5" s="115"/>
      <c r="BA5" s="115"/>
      <c r="BB5" s="115"/>
      <c r="BC5" s="115"/>
      <c r="BD5" s="178" t="s">
        <v>107</v>
      </c>
      <c r="BE5" s="179"/>
      <c r="BF5" s="179"/>
      <c r="BG5" s="179"/>
      <c r="BH5" s="179"/>
      <c r="BI5" s="179"/>
      <c r="BJ5" s="179"/>
      <c r="BK5" s="179"/>
      <c r="BL5" s="180"/>
      <c r="BM5" s="70"/>
      <c r="BN5" s="70"/>
      <c r="BO5" s="70"/>
      <c r="BP5" s="70"/>
      <c r="BQ5" s="165" t="s">
        <v>110</v>
      </c>
      <c r="BR5" s="185"/>
      <c r="BS5" s="185"/>
      <c r="BT5" s="185"/>
      <c r="BU5" s="185"/>
      <c r="BV5" s="185"/>
      <c r="BW5" s="185"/>
      <c r="BX5" s="185"/>
      <c r="BY5" s="186"/>
    </row>
    <row r="6" spans="1:80" ht="52.5" customHeight="1">
      <c r="A6" s="176" t="s">
        <v>359</v>
      </c>
      <c r="B6" s="177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26" t="s">
        <v>202</v>
      </c>
      <c r="AM6" s="26" t="s">
        <v>203</v>
      </c>
      <c r="AN6" s="26" t="s">
        <v>204</v>
      </c>
      <c r="AO6" s="26" t="s">
        <v>205</v>
      </c>
      <c r="AP6" s="26" t="s">
        <v>206</v>
      </c>
      <c r="AQ6" s="26" t="s">
        <v>207</v>
      </c>
      <c r="AR6" s="26" t="s">
        <v>208</v>
      </c>
      <c r="AS6" s="26" t="s">
        <v>209</v>
      </c>
      <c r="AT6" s="26" t="s">
        <v>210</v>
      </c>
      <c r="AU6" s="26" t="s">
        <v>211</v>
      </c>
      <c r="AV6" s="26" t="s">
        <v>212</v>
      </c>
      <c r="AW6" s="26" t="s">
        <v>213</v>
      </c>
      <c r="AX6" s="26" t="s">
        <v>214</v>
      </c>
      <c r="AY6" s="26" t="s">
        <v>215</v>
      </c>
      <c r="AZ6" s="26" t="s">
        <v>216</v>
      </c>
      <c r="BA6" s="26" t="s">
        <v>217</v>
      </c>
      <c r="BB6" s="26" t="s">
        <v>218</v>
      </c>
      <c r="BC6" s="26" t="s">
        <v>219</v>
      </c>
      <c r="BD6" s="26" t="s">
        <v>220</v>
      </c>
      <c r="BE6" s="26" t="s">
        <v>221</v>
      </c>
      <c r="BF6" s="26" t="s">
        <v>222</v>
      </c>
      <c r="BG6" s="26" t="s">
        <v>223</v>
      </c>
      <c r="BH6" s="26" t="s">
        <v>224</v>
      </c>
      <c r="BI6" s="26" t="s">
        <v>225</v>
      </c>
      <c r="BJ6" s="26" t="s">
        <v>226</v>
      </c>
      <c r="BK6" s="26" t="s">
        <v>227</v>
      </c>
      <c r="BL6" s="26" t="s">
        <v>228</v>
      </c>
      <c r="BM6" s="26" t="s">
        <v>229</v>
      </c>
      <c r="BN6" s="26" t="s">
        <v>230</v>
      </c>
      <c r="BO6" s="26" t="s">
        <v>231</v>
      </c>
      <c r="BP6" s="56" t="s">
        <v>116</v>
      </c>
      <c r="BQ6" s="31" t="s">
        <v>71</v>
      </c>
      <c r="BR6" s="26" t="s">
        <v>72</v>
      </c>
      <c r="BS6" s="56" t="s">
        <v>111</v>
      </c>
      <c r="BT6" s="31" t="s">
        <v>113</v>
      </c>
      <c r="BU6" s="26" t="s">
        <v>73</v>
      </c>
      <c r="BV6" s="56" t="s">
        <v>112</v>
      </c>
      <c r="BW6" s="26" t="s">
        <v>100</v>
      </c>
      <c r="BX6" s="59" t="s">
        <v>74</v>
      </c>
      <c r="BY6" s="62" t="s">
        <v>121</v>
      </c>
    </row>
    <row r="7" spans="1:80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46"/>
      <c r="BQ7" s="28" t="s">
        <v>75</v>
      </c>
      <c r="BR7" s="28" t="s">
        <v>76</v>
      </c>
      <c r="BS7" s="39" t="s">
        <v>77</v>
      </c>
      <c r="BT7" s="28" t="s">
        <v>78</v>
      </c>
      <c r="BU7" s="28" t="s">
        <v>79</v>
      </c>
      <c r="BV7" s="46" t="s">
        <v>80</v>
      </c>
      <c r="BW7" s="57" t="s">
        <v>81</v>
      </c>
      <c r="BX7" s="45" t="s">
        <v>82</v>
      </c>
      <c r="BY7" s="43" t="s">
        <v>83</v>
      </c>
    </row>
    <row r="8" spans="1:80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26" t="s">
        <v>10</v>
      </c>
      <c r="AM8" s="26" t="s">
        <v>11</v>
      </c>
      <c r="AN8" s="26" t="s">
        <v>307</v>
      </c>
      <c r="AO8" s="26" t="s">
        <v>308</v>
      </c>
      <c r="AP8" s="26" t="s">
        <v>12</v>
      </c>
      <c r="AQ8" s="26" t="s">
        <v>13</v>
      </c>
      <c r="AR8" s="26" t="s">
        <v>309</v>
      </c>
      <c r="AS8" s="26" t="s">
        <v>310</v>
      </c>
      <c r="AT8" s="26" t="s">
        <v>311</v>
      </c>
      <c r="AU8" s="26" t="s">
        <v>14</v>
      </c>
      <c r="AV8" s="26" t="s">
        <v>312</v>
      </c>
      <c r="AW8" s="26" t="s">
        <v>313</v>
      </c>
      <c r="AX8" s="26" t="s">
        <v>314</v>
      </c>
      <c r="AY8" s="26" t="s">
        <v>315</v>
      </c>
      <c r="AZ8" s="26" t="s">
        <v>316</v>
      </c>
      <c r="BA8" s="26" t="s">
        <v>317</v>
      </c>
      <c r="BB8" s="26" t="s">
        <v>318</v>
      </c>
      <c r="BC8" s="26" t="s">
        <v>319</v>
      </c>
      <c r="BD8" s="26" t="s">
        <v>320</v>
      </c>
      <c r="BE8" s="26" t="s">
        <v>15</v>
      </c>
      <c r="BF8" s="26" t="s">
        <v>16</v>
      </c>
      <c r="BG8" s="26" t="s">
        <v>17</v>
      </c>
      <c r="BH8" s="26" t="s">
        <v>321</v>
      </c>
      <c r="BI8" s="26" t="s">
        <v>322</v>
      </c>
      <c r="BJ8" s="26" t="s">
        <v>323</v>
      </c>
      <c r="BK8" s="26" t="s">
        <v>324</v>
      </c>
      <c r="BL8" s="26" t="s">
        <v>325</v>
      </c>
      <c r="BM8" s="26" t="s">
        <v>326</v>
      </c>
      <c r="BN8" s="26" t="s">
        <v>327</v>
      </c>
      <c r="BO8" s="26" t="s">
        <v>328</v>
      </c>
      <c r="BP8" s="46" t="s">
        <v>1</v>
      </c>
      <c r="BQ8" s="60" t="s">
        <v>84</v>
      </c>
      <c r="BR8" s="30" t="s">
        <v>85</v>
      </c>
      <c r="BS8" s="61" t="s">
        <v>86</v>
      </c>
      <c r="BT8" s="60" t="s">
        <v>87</v>
      </c>
      <c r="BU8" s="30" t="s">
        <v>88</v>
      </c>
      <c r="BV8" s="46" t="s">
        <v>89</v>
      </c>
      <c r="BW8" s="26" t="s">
        <v>101</v>
      </c>
      <c r="BX8" s="47" t="s">
        <v>90</v>
      </c>
      <c r="BY8" s="54" t="s">
        <v>91</v>
      </c>
    </row>
    <row r="9" spans="1:80" ht="15.75" customHeight="1">
      <c r="A9" s="170"/>
      <c r="B9" s="171"/>
      <c r="C9" s="53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28" t="s">
        <v>75</v>
      </c>
      <c r="BR9" s="28" t="s">
        <v>76</v>
      </c>
      <c r="BS9" s="46" t="s">
        <v>77</v>
      </c>
      <c r="BT9" s="28" t="s">
        <v>78</v>
      </c>
      <c r="BU9" s="28" t="s">
        <v>79</v>
      </c>
      <c r="BV9" s="46" t="s">
        <v>80</v>
      </c>
      <c r="BW9" s="28" t="s">
        <v>81</v>
      </c>
      <c r="BX9" s="47" t="s">
        <v>82</v>
      </c>
      <c r="BY9" s="54" t="s">
        <v>83</v>
      </c>
      <c r="CA9" s="75" t="s">
        <v>18</v>
      </c>
    </row>
    <row r="10" spans="1:80">
      <c r="A10" s="48" t="s">
        <v>98</v>
      </c>
      <c r="B10" s="49" t="s">
        <v>19</v>
      </c>
      <c r="C10" s="52" t="s">
        <v>44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44"/>
      <c r="BT10" s="44"/>
      <c r="BU10" s="44"/>
      <c r="BV10" s="44"/>
      <c r="BW10" s="44"/>
      <c r="BX10" s="44"/>
      <c r="BY10" s="55"/>
    </row>
    <row r="11" spans="1:80" ht="14.25" customHeight="1">
      <c r="A11" s="89" t="s">
        <v>444</v>
      </c>
      <c r="B11" s="21" t="s">
        <v>330</v>
      </c>
      <c r="C11" s="85" t="s">
        <v>124</v>
      </c>
      <c r="D11" s="79">
        <v>112243.90227999999</v>
      </c>
      <c r="E11" s="79">
        <v>63.351010000000002</v>
      </c>
      <c r="F11" s="79">
        <v>449.89609999999999</v>
      </c>
      <c r="G11" s="79">
        <v>185.96063999999998</v>
      </c>
      <c r="H11" s="79">
        <v>26858.657870000003</v>
      </c>
      <c r="I11" s="79">
        <v>3771.3086499999999</v>
      </c>
      <c r="J11" s="79">
        <v>11.34699</v>
      </c>
      <c r="K11" s="79">
        <v>59.293460000000003</v>
      </c>
      <c r="L11" s="79">
        <v>1.79698</v>
      </c>
      <c r="M11" s="79">
        <v>1.25282</v>
      </c>
      <c r="N11" s="79">
        <v>46.814489999999999</v>
      </c>
      <c r="O11" s="79">
        <v>567.55600000000004</v>
      </c>
      <c r="P11" s="79">
        <v>0</v>
      </c>
      <c r="Q11" s="79">
        <v>152.33899</v>
      </c>
      <c r="R11" s="79">
        <v>0</v>
      </c>
      <c r="S11" s="79">
        <v>857.63351999999998</v>
      </c>
      <c r="T11" s="79">
        <v>0.26724999999999999</v>
      </c>
      <c r="U11" s="79">
        <v>24.625779999999999</v>
      </c>
      <c r="V11" s="79">
        <v>18.600339999999999</v>
      </c>
      <c r="W11" s="79">
        <v>47.420729999999999</v>
      </c>
      <c r="X11" s="79">
        <v>1.8679699999999999</v>
      </c>
      <c r="Y11" s="79">
        <v>166.34305000000001</v>
      </c>
      <c r="Z11" s="79">
        <v>144.50579999999999</v>
      </c>
      <c r="AA11" s="79">
        <v>235.56645</v>
      </c>
      <c r="AB11" s="79">
        <v>1.0000000000000001E-5</v>
      </c>
      <c r="AC11" s="79">
        <v>41.879359999999998</v>
      </c>
      <c r="AD11" s="79">
        <v>2133.0682700000002</v>
      </c>
      <c r="AE11" s="79">
        <v>3.5851700000000002</v>
      </c>
      <c r="AF11" s="79">
        <v>8228.5181300000004</v>
      </c>
      <c r="AG11" s="79">
        <v>321.97318999999999</v>
      </c>
      <c r="AH11" s="79">
        <v>179.80778000000001</v>
      </c>
      <c r="AI11" s="79">
        <v>14.96693</v>
      </c>
      <c r="AJ11" s="79">
        <v>45.036580000000001</v>
      </c>
      <c r="AK11" s="79">
        <v>22.568239999999999</v>
      </c>
      <c r="AL11" s="79">
        <v>0.49873000000000001</v>
      </c>
      <c r="AM11" s="79">
        <v>6535.6354300000003</v>
      </c>
      <c r="AN11" s="79">
        <v>11.56414</v>
      </c>
      <c r="AO11" s="79">
        <v>110.0782</v>
      </c>
      <c r="AP11" s="79">
        <v>16.57085</v>
      </c>
      <c r="AQ11" s="79">
        <v>4.2216899999999997</v>
      </c>
      <c r="AR11" s="79">
        <v>34.420630000000003</v>
      </c>
      <c r="AS11" s="79">
        <v>13.93421</v>
      </c>
      <c r="AT11" s="79">
        <v>5.24254</v>
      </c>
      <c r="AU11" s="79">
        <v>283.4289</v>
      </c>
      <c r="AV11" s="79">
        <v>1845.4330699999998</v>
      </c>
      <c r="AW11" s="79">
        <v>12.3421</v>
      </c>
      <c r="AX11" s="79">
        <v>0</v>
      </c>
      <c r="AY11" s="79">
        <v>13.07804</v>
      </c>
      <c r="AZ11" s="79">
        <v>15.260760000000001</v>
      </c>
      <c r="BA11" s="79">
        <v>17.57957</v>
      </c>
      <c r="BB11" s="79">
        <v>1.9560000000000001E-2</v>
      </c>
      <c r="BC11" s="79">
        <v>63.993130000000001</v>
      </c>
      <c r="BD11" s="79">
        <v>227.75531000000004</v>
      </c>
      <c r="BE11" s="79">
        <v>0</v>
      </c>
      <c r="BF11" s="79">
        <v>2.2939999999999999E-2</v>
      </c>
      <c r="BG11" s="79">
        <v>35.416159999999998</v>
      </c>
      <c r="BH11" s="79">
        <v>0.11663999999999999</v>
      </c>
      <c r="BI11" s="79">
        <v>3.38815</v>
      </c>
      <c r="BJ11" s="79">
        <v>9.5969099999999994</v>
      </c>
      <c r="BK11" s="79">
        <v>128.61958999999999</v>
      </c>
      <c r="BL11" s="79">
        <v>49.926740000000002</v>
      </c>
      <c r="BM11" s="79">
        <v>0</v>
      </c>
      <c r="BN11" s="79">
        <v>0</v>
      </c>
      <c r="BO11" s="79">
        <v>0</v>
      </c>
      <c r="BP11" s="125">
        <v>166339.85481999995</v>
      </c>
      <c r="BQ11" s="126">
        <v>262195.90561000002</v>
      </c>
      <c r="BR11" s="126">
        <v>327.87344999999999</v>
      </c>
      <c r="BS11" s="125">
        <v>262523.77906000003</v>
      </c>
      <c r="BT11" s="126">
        <v>1718.6756600000001</v>
      </c>
      <c r="BU11" s="126">
        <v>2577.6122300000002</v>
      </c>
      <c r="BV11" s="125">
        <v>4296.2878900000005</v>
      </c>
      <c r="BW11" s="126">
        <v>22487.533319999999</v>
      </c>
      <c r="BX11" s="125">
        <v>289307.60027</v>
      </c>
      <c r="BY11" s="127">
        <v>455647.45508999994</v>
      </c>
      <c r="BZ11" s="103"/>
      <c r="CB11" s="84"/>
    </row>
    <row r="12" spans="1:80" ht="14.25" customHeight="1">
      <c r="A12" s="32" t="s">
        <v>445</v>
      </c>
      <c r="B12" s="21" t="s">
        <v>331</v>
      </c>
      <c r="C12" s="104" t="s">
        <v>125</v>
      </c>
      <c r="D12" s="79">
        <v>36.16733</v>
      </c>
      <c r="E12" s="79">
        <v>348.24288999999999</v>
      </c>
      <c r="F12" s="79">
        <v>1.46E-2</v>
      </c>
      <c r="G12" s="79">
        <v>425.70634999999993</v>
      </c>
      <c r="H12" s="79">
        <v>9.5357000000000003</v>
      </c>
      <c r="I12" s="79">
        <v>0.25896999999999998</v>
      </c>
      <c r="J12" s="79">
        <v>322.05502999999999</v>
      </c>
      <c r="K12" s="79">
        <v>0.21837000000000001</v>
      </c>
      <c r="L12" s="79">
        <v>9.5300000000000003E-3</v>
      </c>
      <c r="M12" s="79">
        <v>2.5680000000000001E-2</v>
      </c>
      <c r="N12" s="79">
        <v>2.4479999999999998E-2</v>
      </c>
      <c r="O12" s="79">
        <v>7.0750700000000002</v>
      </c>
      <c r="P12" s="79">
        <v>4.9517699999999998</v>
      </c>
      <c r="Q12" s="79">
        <v>5.5156400000000003</v>
      </c>
      <c r="R12" s="79">
        <v>7.7960799999999999</v>
      </c>
      <c r="S12" s="79">
        <v>12.172969999999999</v>
      </c>
      <c r="T12" s="79">
        <v>1.56E-3</v>
      </c>
      <c r="U12" s="79">
        <v>8.4180000000000005E-2</v>
      </c>
      <c r="V12" s="79">
        <v>0.43731999999999999</v>
      </c>
      <c r="W12" s="79">
        <v>0.79388000000000003</v>
      </c>
      <c r="X12" s="79">
        <v>7.5480000000000005E-2</v>
      </c>
      <c r="Y12" s="79">
        <v>247.89125000000001</v>
      </c>
      <c r="Z12" s="79">
        <v>0</v>
      </c>
      <c r="AA12" s="79">
        <v>0.92301999999999995</v>
      </c>
      <c r="AB12" s="79">
        <v>0</v>
      </c>
      <c r="AC12" s="79">
        <v>2.8296800000000002</v>
      </c>
      <c r="AD12" s="79">
        <v>2688.8870300000003</v>
      </c>
      <c r="AE12" s="79">
        <v>0.17965</v>
      </c>
      <c r="AF12" s="79">
        <v>16.43863</v>
      </c>
      <c r="AG12" s="79">
        <v>34.639420000000001</v>
      </c>
      <c r="AH12" s="79">
        <v>8.9246099999999995</v>
      </c>
      <c r="AI12" s="79">
        <v>4.8799999999999998E-3</v>
      </c>
      <c r="AJ12" s="79">
        <v>3.6380400000000002</v>
      </c>
      <c r="AK12" s="79">
        <v>4.1810600000000004</v>
      </c>
      <c r="AL12" s="79">
        <v>4.3699999999999998E-3</v>
      </c>
      <c r="AM12" s="79">
        <v>252.81740000000002</v>
      </c>
      <c r="AN12" s="79">
        <v>2.7059199999999999</v>
      </c>
      <c r="AO12" s="79">
        <v>0.22944000000000001</v>
      </c>
      <c r="AP12" s="79">
        <v>12.91473</v>
      </c>
      <c r="AQ12" s="79">
        <v>1.601E-2</v>
      </c>
      <c r="AR12" s="79">
        <v>0.18253</v>
      </c>
      <c r="AS12" s="79">
        <v>0.14746000000000001</v>
      </c>
      <c r="AT12" s="79">
        <v>2.4099999999999998E-3</v>
      </c>
      <c r="AU12" s="79">
        <v>0.12411999999999999</v>
      </c>
      <c r="AV12" s="79">
        <v>10.79899</v>
      </c>
      <c r="AW12" s="79">
        <v>0.11854000000000001</v>
      </c>
      <c r="AX12" s="79">
        <v>0</v>
      </c>
      <c r="AY12" s="79">
        <v>0.18312999999999999</v>
      </c>
      <c r="AZ12" s="79">
        <v>3.2539999999999999E-2</v>
      </c>
      <c r="BA12" s="79">
        <v>2.2899999999999999E-3</v>
      </c>
      <c r="BB12" s="79">
        <v>2.5200000000000001E-3</v>
      </c>
      <c r="BC12" s="79">
        <v>6.9517199999999999</v>
      </c>
      <c r="BD12" s="79">
        <v>4.1241300000000001</v>
      </c>
      <c r="BE12" s="79">
        <v>0</v>
      </c>
      <c r="BF12" s="79">
        <v>0</v>
      </c>
      <c r="BG12" s="79">
        <v>0.13347000000000001</v>
      </c>
      <c r="BH12" s="79">
        <v>5.9999999999999995E-4</v>
      </c>
      <c r="BI12" s="79">
        <v>3.7659999999999999E-2</v>
      </c>
      <c r="BJ12" s="79">
        <v>0</v>
      </c>
      <c r="BK12" s="79">
        <v>0.45802999999999999</v>
      </c>
      <c r="BL12" s="79">
        <v>1.0283199999999999</v>
      </c>
      <c r="BM12" s="79">
        <v>0.66386999999999996</v>
      </c>
      <c r="BN12" s="79">
        <v>0</v>
      </c>
      <c r="BO12" s="79">
        <v>0</v>
      </c>
      <c r="BP12" s="125">
        <v>4483.380350000004</v>
      </c>
      <c r="BQ12" s="126">
        <v>2157.11186</v>
      </c>
      <c r="BR12" s="126">
        <v>468.18088999999998</v>
      </c>
      <c r="BS12" s="125">
        <v>2625.2927500000001</v>
      </c>
      <c r="BT12" s="126">
        <v>1795.73839</v>
      </c>
      <c r="BU12" s="126">
        <v>52.57788</v>
      </c>
      <c r="BV12" s="125">
        <v>1848.31627</v>
      </c>
      <c r="BW12" s="126">
        <v>1.87629</v>
      </c>
      <c r="BX12" s="125">
        <v>4475.48531</v>
      </c>
      <c r="BY12" s="127">
        <v>8958.8656600000031</v>
      </c>
      <c r="BZ12" s="103"/>
      <c r="CB12" s="84"/>
    </row>
    <row r="13" spans="1:80" ht="14.25" customHeight="1">
      <c r="A13" s="32" t="s">
        <v>446</v>
      </c>
      <c r="B13" s="21" t="s">
        <v>360</v>
      </c>
      <c r="C13" s="104" t="s">
        <v>126</v>
      </c>
      <c r="D13" s="79">
        <v>4.2199999999999998E-3</v>
      </c>
      <c r="E13" s="79">
        <v>4.2000000000000002E-4</v>
      </c>
      <c r="F13" s="79">
        <v>3596.06511</v>
      </c>
      <c r="G13" s="79">
        <v>7.325000000000001E-2</v>
      </c>
      <c r="H13" s="79">
        <v>230.69232000000002</v>
      </c>
      <c r="I13" s="79">
        <v>2.9499999999999998E-2</v>
      </c>
      <c r="J13" s="79">
        <v>2.3000000000000001E-4</v>
      </c>
      <c r="K13" s="79">
        <v>1.1820000000000001E-2</v>
      </c>
      <c r="L13" s="79">
        <v>1.17E-3</v>
      </c>
      <c r="M13" s="79">
        <v>1.7510000000000001E-2</v>
      </c>
      <c r="N13" s="79">
        <v>7.7099999999999998E-3</v>
      </c>
      <c r="O13" s="79">
        <v>3.0799999999999998E-3</v>
      </c>
      <c r="P13" s="79">
        <v>1.3690000000000001E-2</v>
      </c>
      <c r="Q13" s="79">
        <v>5.0220000000000001E-2</v>
      </c>
      <c r="R13" s="79">
        <v>8.2000000000000007E-3</v>
      </c>
      <c r="S13" s="79">
        <v>0.69572999999999996</v>
      </c>
      <c r="T13" s="79">
        <v>1.15E-3</v>
      </c>
      <c r="U13" s="79">
        <v>2.1479999999999999E-2</v>
      </c>
      <c r="V13" s="79">
        <v>5.1799999999999997E-3</v>
      </c>
      <c r="W13" s="79">
        <v>2.2339999999999999E-2</v>
      </c>
      <c r="X13" s="79">
        <v>8.8000000000000003E-4</v>
      </c>
      <c r="Y13" s="79">
        <v>68.501949999999994</v>
      </c>
      <c r="Z13" s="79">
        <v>4.3699999999999998E-3</v>
      </c>
      <c r="AA13" s="79">
        <v>0.20301</v>
      </c>
      <c r="AB13" s="79">
        <v>0</v>
      </c>
      <c r="AC13" s="79">
        <v>1.2619999999999999E-2</v>
      </c>
      <c r="AD13" s="79">
        <v>1.2531800000000002</v>
      </c>
      <c r="AE13" s="79">
        <v>0</v>
      </c>
      <c r="AF13" s="79">
        <v>22.803260000000002</v>
      </c>
      <c r="AG13" s="79">
        <v>22.4133</v>
      </c>
      <c r="AH13" s="79">
        <v>5.799E-2</v>
      </c>
      <c r="AI13" s="79">
        <v>2.1000000000000001E-4</v>
      </c>
      <c r="AJ13" s="79">
        <v>3.1130000000000001E-2</v>
      </c>
      <c r="AK13" s="79">
        <v>3.5319999999999997E-2</v>
      </c>
      <c r="AL13" s="79">
        <v>1.0189999999999999E-2</v>
      </c>
      <c r="AM13" s="79">
        <v>3247.9480899999999</v>
      </c>
      <c r="AN13" s="79">
        <v>1.10134</v>
      </c>
      <c r="AO13" s="79">
        <v>46.0227</v>
      </c>
      <c r="AP13" s="79">
        <v>6.2109999999999999E-2</v>
      </c>
      <c r="AQ13" s="79">
        <v>1.5200000000000001E-3</v>
      </c>
      <c r="AR13" s="79">
        <v>1.6889999999999999E-2</v>
      </c>
      <c r="AS13" s="79">
        <v>2.6329999999999999E-2</v>
      </c>
      <c r="AT13" s="79">
        <v>4.4000000000000002E-4</v>
      </c>
      <c r="AU13" s="79">
        <v>45.912610000000001</v>
      </c>
      <c r="AV13" s="79">
        <v>287.54593999999997</v>
      </c>
      <c r="AW13" s="79">
        <v>8.6099999999999996E-3</v>
      </c>
      <c r="AX13" s="79">
        <v>0</v>
      </c>
      <c r="AY13" s="79">
        <v>4.3099999999999996E-3</v>
      </c>
      <c r="AZ13" s="79">
        <v>5.4819999999999994E-2</v>
      </c>
      <c r="BA13" s="79">
        <v>0.26551999999999998</v>
      </c>
      <c r="BB13" s="79">
        <v>2.9999999999999997E-4</v>
      </c>
      <c r="BC13" s="79">
        <v>4.0599999999999997E-2</v>
      </c>
      <c r="BD13" s="79">
        <v>24.824370000000002</v>
      </c>
      <c r="BE13" s="79">
        <v>0</v>
      </c>
      <c r="BF13" s="79">
        <v>0</v>
      </c>
      <c r="BG13" s="79">
        <v>28.924040000000002</v>
      </c>
      <c r="BH13" s="79">
        <v>4.1120000000000004E-2</v>
      </c>
      <c r="BI13" s="79">
        <v>1.1975500000000001</v>
      </c>
      <c r="BJ13" s="79">
        <v>2.2294200000000002</v>
      </c>
      <c r="BK13" s="79">
        <v>1.5484599999999999</v>
      </c>
      <c r="BL13" s="79">
        <v>3.45512</v>
      </c>
      <c r="BM13" s="79">
        <v>4.3818099999999998</v>
      </c>
      <c r="BN13" s="79">
        <v>0</v>
      </c>
      <c r="BO13" s="79">
        <v>0</v>
      </c>
      <c r="BP13" s="125">
        <v>7638.6657599999999</v>
      </c>
      <c r="BQ13" s="126">
        <v>4189.1676799999996</v>
      </c>
      <c r="BR13" s="126">
        <v>0</v>
      </c>
      <c r="BS13" s="125">
        <v>4189.1676799999996</v>
      </c>
      <c r="BT13" s="126">
        <v>0</v>
      </c>
      <c r="BU13" s="126">
        <v>126.32266</v>
      </c>
      <c r="BV13" s="125">
        <v>126.32266</v>
      </c>
      <c r="BW13" s="126">
        <v>1845.8631499999999</v>
      </c>
      <c r="BX13" s="125">
        <v>6161.3534899999995</v>
      </c>
      <c r="BY13" s="127">
        <v>13800.019249999999</v>
      </c>
      <c r="BZ13" s="103"/>
      <c r="CB13" s="84"/>
    </row>
    <row r="14" spans="1:80" ht="14.25" customHeight="1">
      <c r="A14" s="32" t="s">
        <v>447</v>
      </c>
      <c r="B14" s="21" t="s">
        <v>361</v>
      </c>
      <c r="C14" s="104" t="s">
        <v>3</v>
      </c>
      <c r="D14" s="79">
        <v>177.31173999999999</v>
      </c>
      <c r="E14" s="79">
        <v>3.8577400000000002</v>
      </c>
      <c r="F14" s="79">
        <v>4.1320000000000003E-2</v>
      </c>
      <c r="G14" s="79">
        <v>6470.0294100000001</v>
      </c>
      <c r="H14" s="79">
        <v>37.294450000000005</v>
      </c>
      <c r="I14" s="79">
        <v>176.11729</v>
      </c>
      <c r="J14" s="79">
        <v>63.903700000000001</v>
      </c>
      <c r="K14" s="79">
        <v>0.2137</v>
      </c>
      <c r="L14" s="79">
        <v>0</v>
      </c>
      <c r="M14" s="79">
        <v>1287.3518599999998</v>
      </c>
      <c r="N14" s="79">
        <v>123.5625</v>
      </c>
      <c r="O14" s="79">
        <v>46.315559999999998</v>
      </c>
      <c r="P14" s="79">
        <v>27.866779999999999</v>
      </c>
      <c r="Q14" s="79">
        <v>5309.8354200000003</v>
      </c>
      <c r="R14" s="79">
        <v>14001.822550000001</v>
      </c>
      <c r="S14" s="79">
        <v>1372.6316899999999</v>
      </c>
      <c r="T14" s="79">
        <v>4.5260899999999999</v>
      </c>
      <c r="U14" s="79">
        <v>6.9999999999999994E-5</v>
      </c>
      <c r="V14" s="79">
        <v>0.37985000000000002</v>
      </c>
      <c r="W14" s="79">
        <v>0.98188000000000009</v>
      </c>
      <c r="X14" s="79">
        <v>3.8690000000000002E-2</v>
      </c>
      <c r="Y14" s="79">
        <v>1097.82961</v>
      </c>
      <c r="Z14" s="79">
        <v>11.072430000000001</v>
      </c>
      <c r="AA14" s="79">
        <v>4.3666799999999997</v>
      </c>
      <c r="AB14" s="79">
        <v>4.0000000000000003E-5</v>
      </c>
      <c r="AC14" s="79">
        <v>22.424820000000004</v>
      </c>
      <c r="AD14" s="79">
        <v>16851.080590000001</v>
      </c>
      <c r="AE14" s="79">
        <v>9.1569999999999999E-2</v>
      </c>
      <c r="AF14" s="79">
        <v>1129.06005</v>
      </c>
      <c r="AG14" s="79">
        <v>1235.8817299999998</v>
      </c>
      <c r="AH14" s="79">
        <v>194.63131000000001</v>
      </c>
      <c r="AI14" s="79">
        <v>10.985939999999999</v>
      </c>
      <c r="AJ14" s="79">
        <v>0.20008000000000001</v>
      </c>
      <c r="AK14" s="79">
        <v>337.68568999999997</v>
      </c>
      <c r="AL14" s="79">
        <v>4.9459999999999997E-2</v>
      </c>
      <c r="AM14" s="79">
        <v>9.9702400000000004</v>
      </c>
      <c r="AN14" s="79">
        <v>1.42045</v>
      </c>
      <c r="AO14" s="79">
        <v>1.6411200000000001</v>
      </c>
      <c r="AP14" s="79">
        <v>1.7120599999999999</v>
      </c>
      <c r="AQ14" s="79">
        <v>45.301899999999996</v>
      </c>
      <c r="AR14" s="79">
        <v>164.58149</v>
      </c>
      <c r="AS14" s="79">
        <v>29.712</v>
      </c>
      <c r="AT14" s="79">
        <v>0.48519000000000001</v>
      </c>
      <c r="AU14" s="79">
        <v>25.238799999999998</v>
      </c>
      <c r="AV14" s="79">
        <v>171.51032999999998</v>
      </c>
      <c r="AW14" s="79">
        <v>51.102519999999998</v>
      </c>
      <c r="AX14" s="79">
        <v>0</v>
      </c>
      <c r="AY14" s="79">
        <v>1.4515800000000001</v>
      </c>
      <c r="AZ14" s="79">
        <v>6.4235000000000007</v>
      </c>
      <c r="BA14" s="79">
        <v>22.074949999999998</v>
      </c>
      <c r="BB14" s="79">
        <v>1.09E-3</v>
      </c>
      <c r="BC14" s="79">
        <v>14.82185</v>
      </c>
      <c r="BD14" s="79">
        <v>114.91512</v>
      </c>
      <c r="BE14" s="79">
        <v>0</v>
      </c>
      <c r="BF14" s="79">
        <v>3.517E-2</v>
      </c>
      <c r="BG14" s="79">
        <v>5.0035299999999996</v>
      </c>
      <c r="BH14" s="79">
        <v>7.5000000000000002E-4</v>
      </c>
      <c r="BI14" s="79">
        <v>0.31172</v>
      </c>
      <c r="BJ14" s="79">
        <v>3.8199899999999998</v>
      </c>
      <c r="BK14" s="79">
        <v>40.379640000000002</v>
      </c>
      <c r="BL14" s="79">
        <v>1.00461</v>
      </c>
      <c r="BM14" s="79">
        <v>279.40682000000004</v>
      </c>
      <c r="BN14" s="79">
        <v>0</v>
      </c>
      <c r="BO14" s="79">
        <v>0</v>
      </c>
      <c r="BP14" s="125">
        <v>50991.768709999982</v>
      </c>
      <c r="BQ14" s="126">
        <v>370.79899</v>
      </c>
      <c r="BR14" s="126">
        <v>68.420349999999999</v>
      </c>
      <c r="BS14" s="125">
        <v>439.21933999999999</v>
      </c>
      <c r="BT14" s="126">
        <v>0</v>
      </c>
      <c r="BU14" s="126">
        <v>352.35753</v>
      </c>
      <c r="BV14" s="125">
        <v>352.35753</v>
      </c>
      <c r="BW14" s="126">
        <v>55124.871939999997</v>
      </c>
      <c r="BX14" s="125">
        <v>55916.448810000002</v>
      </c>
      <c r="BY14" s="127">
        <v>106908.21751999998</v>
      </c>
      <c r="BZ14" s="103"/>
      <c r="CB14" s="84"/>
    </row>
    <row r="15" spans="1:80" ht="14.25" customHeight="1">
      <c r="A15" s="32" t="s">
        <v>448</v>
      </c>
      <c r="B15" s="21" t="s">
        <v>332</v>
      </c>
      <c r="C15" s="104" t="s">
        <v>51</v>
      </c>
      <c r="D15" s="79">
        <v>10543.847959999999</v>
      </c>
      <c r="E15" s="79">
        <v>121.40447</v>
      </c>
      <c r="F15" s="79">
        <v>329.01175000000001</v>
      </c>
      <c r="G15" s="79">
        <v>376.87326999999993</v>
      </c>
      <c r="H15" s="79">
        <v>19159.521809999998</v>
      </c>
      <c r="I15" s="79">
        <v>98.53107</v>
      </c>
      <c r="J15" s="79">
        <v>6.0148400000000004</v>
      </c>
      <c r="K15" s="79">
        <v>29.827619999999996</v>
      </c>
      <c r="L15" s="79">
        <v>7.6581299999999999</v>
      </c>
      <c r="M15" s="79">
        <v>0.37085000000000001</v>
      </c>
      <c r="N15" s="79">
        <v>391.04085000000003</v>
      </c>
      <c r="O15" s="79">
        <v>78.169509999999988</v>
      </c>
      <c r="P15" s="79">
        <v>134.71456000000001</v>
      </c>
      <c r="Q15" s="79">
        <v>169.07426000000001</v>
      </c>
      <c r="R15" s="79">
        <v>413.32796000000002</v>
      </c>
      <c r="S15" s="79">
        <v>5800.3481200000006</v>
      </c>
      <c r="T15" s="79">
        <v>0.10920000000000001</v>
      </c>
      <c r="U15" s="79">
        <v>18.232479999999999</v>
      </c>
      <c r="V15" s="79">
        <v>0</v>
      </c>
      <c r="W15" s="79">
        <v>7.0493199999999998</v>
      </c>
      <c r="X15" s="79">
        <v>1E-4</v>
      </c>
      <c r="Y15" s="79">
        <v>5914.7362800000001</v>
      </c>
      <c r="Z15" s="79">
        <v>16.028590000000001</v>
      </c>
      <c r="AA15" s="79">
        <v>72.754170000000002</v>
      </c>
      <c r="AB15" s="79">
        <v>1.116E-2</v>
      </c>
      <c r="AC15" s="79">
        <v>65.708770000000001</v>
      </c>
      <c r="AD15" s="79">
        <v>854.28549999999996</v>
      </c>
      <c r="AE15" s="79">
        <v>11.180359999999999</v>
      </c>
      <c r="AF15" s="79">
        <v>6261.0944400000008</v>
      </c>
      <c r="AG15" s="79">
        <v>3502.7483099999999</v>
      </c>
      <c r="AH15" s="79">
        <v>143.17643000000004</v>
      </c>
      <c r="AI15" s="79">
        <v>70.129239999999996</v>
      </c>
      <c r="AJ15" s="79">
        <v>1094.7640899999999</v>
      </c>
      <c r="AK15" s="79">
        <v>24.163070000000001</v>
      </c>
      <c r="AL15" s="79">
        <v>27.575930000000003</v>
      </c>
      <c r="AM15" s="79">
        <v>15285.212949999999</v>
      </c>
      <c r="AN15" s="79">
        <v>138.17499000000001</v>
      </c>
      <c r="AO15" s="79">
        <v>151.18583000000001</v>
      </c>
      <c r="AP15" s="79">
        <v>399.40703999999999</v>
      </c>
      <c r="AQ15" s="79">
        <v>72.354320000000001</v>
      </c>
      <c r="AR15" s="79">
        <v>399.00254000000001</v>
      </c>
      <c r="AS15" s="79">
        <v>81.269260000000003</v>
      </c>
      <c r="AT15" s="79">
        <v>1.71499</v>
      </c>
      <c r="AU15" s="79">
        <v>122.63769999999998</v>
      </c>
      <c r="AV15" s="79">
        <v>530.10531999999989</v>
      </c>
      <c r="AW15" s="79">
        <v>67.695340000000002</v>
      </c>
      <c r="AX15" s="79">
        <v>0</v>
      </c>
      <c r="AY15" s="79">
        <v>21.304000000000002</v>
      </c>
      <c r="AZ15" s="79">
        <v>131.14804000000001</v>
      </c>
      <c r="BA15" s="79">
        <v>71.018519999999995</v>
      </c>
      <c r="BB15" s="79">
        <v>0</v>
      </c>
      <c r="BC15" s="79">
        <v>45.70194</v>
      </c>
      <c r="BD15" s="79">
        <v>524.62288999999998</v>
      </c>
      <c r="BE15" s="79">
        <v>1727.80663</v>
      </c>
      <c r="BF15" s="79">
        <v>1160.70389</v>
      </c>
      <c r="BG15" s="79">
        <v>1941.7129199999999</v>
      </c>
      <c r="BH15" s="79">
        <v>335.35065000000003</v>
      </c>
      <c r="BI15" s="79">
        <v>16.80997</v>
      </c>
      <c r="BJ15" s="79">
        <v>341.73426000000001</v>
      </c>
      <c r="BK15" s="79">
        <v>200.52167999999998</v>
      </c>
      <c r="BL15" s="79">
        <v>320.09474999999998</v>
      </c>
      <c r="BM15" s="79">
        <v>394.79738000000003</v>
      </c>
      <c r="BN15" s="79">
        <v>0</v>
      </c>
      <c r="BO15" s="79">
        <v>0</v>
      </c>
      <c r="BP15" s="125">
        <v>80225.572270000019</v>
      </c>
      <c r="BQ15" s="126">
        <v>302809.97399000003</v>
      </c>
      <c r="BR15" s="126">
        <v>0</v>
      </c>
      <c r="BS15" s="125">
        <v>302809.97399000003</v>
      </c>
      <c r="BT15" s="126">
        <v>0</v>
      </c>
      <c r="BU15" s="126">
        <v>5744.3667999999998</v>
      </c>
      <c r="BV15" s="125">
        <v>5744.3667999999998</v>
      </c>
      <c r="BW15" s="126">
        <v>70851.665699999998</v>
      </c>
      <c r="BX15" s="125">
        <v>379406.00649000006</v>
      </c>
      <c r="BY15" s="127">
        <v>459631.57876000006</v>
      </c>
      <c r="BZ15" s="103"/>
      <c r="CB15" s="84"/>
    </row>
    <row r="16" spans="1:80" ht="14.25" customHeight="1">
      <c r="A16" s="32" t="s">
        <v>449</v>
      </c>
      <c r="B16" s="21" t="s">
        <v>333</v>
      </c>
      <c r="C16" s="104" t="s">
        <v>52</v>
      </c>
      <c r="D16" s="79">
        <v>185.38319999999999</v>
      </c>
      <c r="E16" s="79">
        <v>4.3501700000000003</v>
      </c>
      <c r="F16" s="79">
        <v>5.2199999999999998E-3</v>
      </c>
      <c r="G16" s="79">
        <v>3844.3703999999993</v>
      </c>
      <c r="H16" s="79">
        <v>1098.95002</v>
      </c>
      <c r="I16" s="79">
        <v>4322.5601699999997</v>
      </c>
      <c r="J16" s="79">
        <v>55.883380000000002</v>
      </c>
      <c r="K16" s="79">
        <v>14.6706</v>
      </c>
      <c r="L16" s="79">
        <v>23.118550000000003</v>
      </c>
      <c r="M16" s="79">
        <v>7.1057899999999998</v>
      </c>
      <c r="N16" s="79">
        <v>1.6789999999999999E-2</v>
      </c>
      <c r="O16" s="79">
        <v>15.42685</v>
      </c>
      <c r="P16" s="79">
        <v>162.09132000000002</v>
      </c>
      <c r="Q16" s="79">
        <v>451.37220000000002</v>
      </c>
      <c r="R16" s="79">
        <v>723.6943</v>
      </c>
      <c r="S16" s="79">
        <v>828.38974999999994</v>
      </c>
      <c r="T16" s="79">
        <v>0</v>
      </c>
      <c r="U16" s="79">
        <v>1.6394500000000001</v>
      </c>
      <c r="V16" s="79">
        <v>8.5010000000000002E-2</v>
      </c>
      <c r="W16" s="79">
        <v>15.545210000000001</v>
      </c>
      <c r="X16" s="79">
        <v>3.2379999999999999E-2</v>
      </c>
      <c r="Y16" s="79">
        <v>97.320610000000002</v>
      </c>
      <c r="Z16" s="79">
        <v>12.54401</v>
      </c>
      <c r="AA16" s="79">
        <v>0.94911000000000001</v>
      </c>
      <c r="AB16" s="79">
        <v>3.3600000000000001E-3</v>
      </c>
      <c r="AC16" s="79">
        <v>60.926439999999999</v>
      </c>
      <c r="AD16" s="79">
        <v>641.27710000000002</v>
      </c>
      <c r="AE16" s="79">
        <v>23.476870000000002</v>
      </c>
      <c r="AF16" s="79">
        <v>1632.00506</v>
      </c>
      <c r="AG16" s="79">
        <v>717.42646999999999</v>
      </c>
      <c r="AH16" s="79">
        <v>242.15386000000001</v>
      </c>
      <c r="AI16" s="79">
        <v>2.5428700000000002</v>
      </c>
      <c r="AJ16" s="79">
        <v>30.313099999999999</v>
      </c>
      <c r="AK16" s="79">
        <v>40.783299999999997</v>
      </c>
      <c r="AL16" s="79">
        <v>5.73489</v>
      </c>
      <c r="AM16" s="79">
        <v>139.76653999999999</v>
      </c>
      <c r="AN16" s="79">
        <v>18.785520000000002</v>
      </c>
      <c r="AO16" s="79">
        <v>34.364649999999997</v>
      </c>
      <c r="AP16" s="79">
        <v>111.1477</v>
      </c>
      <c r="AQ16" s="79">
        <v>153.86617999999999</v>
      </c>
      <c r="AR16" s="79">
        <v>30.476050000000001</v>
      </c>
      <c r="AS16" s="79">
        <v>8.5011899999999994</v>
      </c>
      <c r="AT16" s="79">
        <v>0.16090000000000002</v>
      </c>
      <c r="AU16" s="79">
        <v>19.009360000000004</v>
      </c>
      <c r="AV16" s="79">
        <v>141.54175000000001</v>
      </c>
      <c r="AW16" s="79">
        <v>171.96814000000001</v>
      </c>
      <c r="AX16" s="79">
        <v>0</v>
      </c>
      <c r="AY16" s="79">
        <v>86.784439999999989</v>
      </c>
      <c r="AZ16" s="79">
        <v>128.35072</v>
      </c>
      <c r="BA16" s="79">
        <v>21.782700000000002</v>
      </c>
      <c r="BB16" s="79">
        <v>0</v>
      </c>
      <c r="BC16" s="79">
        <v>258.42831999999999</v>
      </c>
      <c r="BD16" s="79">
        <v>2588.5037700000003</v>
      </c>
      <c r="BE16" s="79">
        <v>308.30175000000003</v>
      </c>
      <c r="BF16" s="79">
        <v>38.79374</v>
      </c>
      <c r="BG16" s="79">
        <v>699.49478999999997</v>
      </c>
      <c r="BH16" s="79">
        <v>17.441459999999999</v>
      </c>
      <c r="BI16" s="79">
        <v>230.79689000000002</v>
      </c>
      <c r="BJ16" s="79">
        <v>13.800709999999999</v>
      </c>
      <c r="BK16" s="79">
        <v>29.596239999999998</v>
      </c>
      <c r="BL16" s="79">
        <v>725.94661999999994</v>
      </c>
      <c r="BM16" s="79">
        <v>814.11793</v>
      </c>
      <c r="BN16" s="79">
        <v>0</v>
      </c>
      <c r="BO16" s="79">
        <v>0</v>
      </c>
      <c r="BP16" s="125">
        <v>22053.875869999989</v>
      </c>
      <c r="BQ16" s="126">
        <v>98526.311570000005</v>
      </c>
      <c r="BR16" s="126">
        <v>0</v>
      </c>
      <c r="BS16" s="125">
        <v>98526.311570000005</v>
      </c>
      <c r="BT16" s="126">
        <v>0</v>
      </c>
      <c r="BU16" s="126">
        <v>5138.8255800000006</v>
      </c>
      <c r="BV16" s="125">
        <v>5138.8255800000006</v>
      </c>
      <c r="BW16" s="126">
        <v>72007.931400000001</v>
      </c>
      <c r="BX16" s="125">
        <v>175673.06855000003</v>
      </c>
      <c r="BY16" s="127">
        <v>197726.94442000001</v>
      </c>
      <c r="BZ16" s="103"/>
      <c r="CB16" s="84"/>
    </row>
    <row r="17" spans="1:80" ht="14.25" customHeight="1">
      <c r="A17" s="32" t="s">
        <v>450</v>
      </c>
      <c r="B17" s="21" t="s">
        <v>362</v>
      </c>
      <c r="C17" s="104" t="s">
        <v>127</v>
      </c>
      <c r="D17" s="79">
        <v>64.259389999999996</v>
      </c>
      <c r="E17" s="79">
        <v>16.765699999999999</v>
      </c>
      <c r="F17" s="79">
        <v>0</v>
      </c>
      <c r="G17" s="79">
        <v>1284.78547</v>
      </c>
      <c r="H17" s="79">
        <v>94.66431</v>
      </c>
      <c r="I17" s="79">
        <v>0.82701999999999998</v>
      </c>
      <c r="J17" s="79">
        <v>3547.8719000000001</v>
      </c>
      <c r="K17" s="79">
        <v>1.39306</v>
      </c>
      <c r="L17" s="79">
        <v>4.4141399999999997</v>
      </c>
      <c r="M17" s="79">
        <v>0</v>
      </c>
      <c r="N17" s="79">
        <v>18.77252</v>
      </c>
      <c r="O17" s="79">
        <v>1.83935</v>
      </c>
      <c r="P17" s="79">
        <v>102.20165</v>
      </c>
      <c r="Q17" s="79">
        <v>242.20631</v>
      </c>
      <c r="R17" s="79">
        <v>29.646799999999999</v>
      </c>
      <c r="S17" s="79">
        <v>1633.0302899999999</v>
      </c>
      <c r="T17" s="79">
        <v>0</v>
      </c>
      <c r="U17" s="79">
        <v>0</v>
      </c>
      <c r="V17" s="79">
        <v>4.99E-2</v>
      </c>
      <c r="W17" s="79">
        <v>0</v>
      </c>
      <c r="X17" s="79">
        <v>1.4070800000000001</v>
      </c>
      <c r="Y17" s="79">
        <v>266.59475000000003</v>
      </c>
      <c r="Z17" s="79">
        <v>3.88049</v>
      </c>
      <c r="AA17" s="79">
        <v>0</v>
      </c>
      <c r="AB17" s="79">
        <v>0.34472999999999998</v>
      </c>
      <c r="AC17" s="79">
        <v>9.8999699999999997</v>
      </c>
      <c r="AD17" s="79">
        <v>7563.3372500000005</v>
      </c>
      <c r="AE17" s="79">
        <v>3.6703399999999999</v>
      </c>
      <c r="AF17" s="79">
        <v>733.45964000000004</v>
      </c>
      <c r="AG17" s="79">
        <v>153.52923000000001</v>
      </c>
      <c r="AH17" s="79">
        <v>220.50161</v>
      </c>
      <c r="AI17" s="79">
        <v>146.28335000000001</v>
      </c>
      <c r="AJ17" s="79">
        <v>306.12369000000001</v>
      </c>
      <c r="AK17" s="79">
        <v>10.05415</v>
      </c>
      <c r="AL17" s="79">
        <v>4.8244999999999996</v>
      </c>
      <c r="AM17" s="79">
        <v>608.72014999999999</v>
      </c>
      <c r="AN17" s="79">
        <v>35.355179999999997</v>
      </c>
      <c r="AO17" s="79">
        <v>10.908300000000001</v>
      </c>
      <c r="AP17" s="79">
        <v>285.01177999999999</v>
      </c>
      <c r="AQ17" s="79">
        <v>44.263419999999996</v>
      </c>
      <c r="AR17" s="79">
        <v>15.45477</v>
      </c>
      <c r="AS17" s="79">
        <v>17.187239999999999</v>
      </c>
      <c r="AT17" s="79">
        <v>0.31551000000000001</v>
      </c>
      <c r="AU17" s="79">
        <v>20.575109999999999</v>
      </c>
      <c r="AV17" s="79">
        <v>355.01769999999999</v>
      </c>
      <c r="AW17" s="79">
        <v>186.30444</v>
      </c>
      <c r="AX17" s="79">
        <v>0</v>
      </c>
      <c r="AY17" s="79">
        <v>30.925540000000002</v>
      </c>
      <c r="AZ17" s="79">
        <v>21.343210000000003</v>
      </c>
      <c r="BA17" s="79">
        <v>4.3650799999999998</v>
      </c>
      <c r="BB17" s="79">
        <v>0</v>
      </c>
      <c r="BC17" s="79">
        <v>44.24447</v>
      </c>
      <c r="BD17" s="79">
        <v>182.26044999999999</v>
      </c>
      <c r="BE17" s="79">
        <v>0</v>
      </c>
      <c r="BF17" s="79">
        <v>0.51358000000000004</v>
      </c>
      <c r="BG17" s="79">
        <v>0.15576000000000001</v>
      </c>
      <c r="BH17" s="79">
        <v>0</v>
      </c>
      <c r="BI17" s="79">
        <v>6.0223800000000001</v>
      </c>
      <c r="BJ17" s="79">
        <v>4.1649599999999998</v>
      </c>
      <c r="BK17" s="79">
        <v>191.71423999999999</v>
      </c>
      <c r="BL17" s="79">
        <v>266.68302</v>
      </c>
      <c r="BM17" s="79">
        <v>71.437219999999996</v>
      </c>
      <c r="BN17" s="79">
        <v>0</v>
      </c>
      <c r="BO17" s="79">
        <v>0</v>
      </c>
      <c r="BP17" s="125">
        <v>18869.5821</v>
      </c>
      <c r="BQ17" s="126">
        <v>6377.4856799999998</v>
      </c>
      <c r="BR17" s="126">
        <v>0</v>
      </c>
      <c r="BS17" s="125">
        <v>6377.4856799999998</v>
      </c>
      <c r="BT17" s="126">
        <v>907.78630999999996</v>
      </c>
      <c r="BU17" s="126">
        <v>551.05268999999998</v>
      </c>
      <c r="BV17" s="125">
        <v>1458.8389999999999</v>
      </c>
      <c r="BW17" s="126">
        <v>3479.2577999999999</v>
      </c>
      <c r="BX17" s="125">
        <v>11315.582479999999</v>
      </c>
      <c r="BY17" s="127">
        <v>30185.164579999997</v>
      </c>
      <c r="BZ17" s="103"/>
      <c r="CB17" s="84"/>
    </row>
    <row r="18" spans="1:80" ht="14.25" customHeight="1">
      <c r="A18" s="32" t="s">
        <v>451</v>
      </c>
      <c r="B18" s="21" t="s">
        <v>334</v>
      </c>
      <c r="C18" s="104" t="s">
        <v>128</v>
      </c>
      <c r="D18" s="79">
        <v>274.46836999999999</v>
      </c>
      <c r="E18" s="79">
        <v>39.311570000000003</v>
      </c>
      <c r="F18" s="79">
        <v>61.680250000000001</v>
      </c>
      <c r="G18" s="79">
        <v>110.07221999999999</v>
      </c>
      <c r="H18" s="79">
        <v>5644.2472499999994</v>
      </c>
      <c r="I18" s="79">
        <v>131.46949000000001</v>
      </c>
      <c r="J18" s="79">
        <v>97.455920000000006</v>
      </c>
      <c r="K18" s="79">
        <v>80.54325</v>
      </c>
      <c r="L18" s="79">
        <v>977.56814999999995</v>
      </c>
      <c r="M18" s="79">
        <v>0</v>
      </c>
      <c r="N18" s="79">
        <v>0</v>
      </c>
      <c r="O18" s="79">
        <v>99.729770000000002</v>
      </c>
      <c r="P18" s="79">
        <v>5.8525299999999998</v>
      </c>
      <c r="Q18" s="79">
        <v>1905.3258800000001</v>
      </c>
      <c r="R18" s="79">
        <v>65.510140000000007</v>
      </c>
      <c r="S18" s="79">
        <v>3.8850899999999999</v>
      </c>
      <c r="T18" s="79">
        <v>0</v>
      </c>
      <c r="U18" s="79">
        <v>6.7200000000000003E-3</v>
      </c>
      <c r="V18" s="79">
        <v>3.8600000000000002E-2</v>
      </c>
      <c r="W18" s="79">
        <v>19.548020000000001</v>
      </c>
      <c r="X18" s="79">
        <v>0</v>
      </c>
      <c r="Y18" s="79">
        <v>18.703810000000001</v>
      </c>
      <c r="Z18" s="79">
        <v>3.3513799999999998</v>
      </c>
      <c r="AA18" s="79">
        <v>1.95129</v>
      </c>
      <c r="AB18" s="79">
        <v>0.34594000000000003</v>
      </c>
      <c r="AC18" s="79">
        <v>47.473410000000001</v>
      </c>
      <c r="AD18" s="79">
        <v>484.89738</v>
      </c>
      <c r="AE18" s="79">
        <v>9.0950600000000001</v>
      </c>
      <c r="AF18" s="79">
        <v>470.86930999999998</v>
      </c>
      <c r="AG18" s="79">
        <v>165.80086</v>
      </c>
      <c r="AH18" s="79">
        <v>100.3348</v>
      </c>
      <c r="AI18" s="79">
        <v>15.966060000000001</v>
      </c>
      <c r="AJ18" s="79">
        <v>949.17134999999996</v>
      </c>
      <c r="AK18" s="79">
        <v>134.23532</v>
      </c>
      <c r="AL18" s="79">
        <v>89.562370000000001</v>
      </c>
      <c r="AM18" s="79">
        <v>396.99675000000002</v>
      </c>
      <c r="AN18" s="79">
        <v>493.01215000000002</v>
      </c>
      <c r="AO18" s="79">
        <v>414.41719999999998</v>
      </c>
      <c r="AP18" s="79">
        <v>4072.9437200000002</v>
      </c>
      <c r="AQ18" s="79">
        <v>68.382999999999996</v>
      </c>
      <c r="AR18" s="79">
        <v>134.04622000000001</v>
      </c>
      <c r="AS18" s="79">
        <v>38.984909999999999</v>
      </c>
      <c r="AT18" s="79">
        <v>2.29251</v>
      </c>
      <c r="AU18" s="79">
        <v>47.777119999999996</v>
      </c>
      <c r="AV18" s="79">
        <v>555.71346999999992</v>
      </c>
      <c r="AW18" s="79">
        <v>533.54638999999997</v>
      </c>
      <c r="AX18" s="79">
        <v>0.98641999999999996</v>
      </c>
      <c r="AY18" s="79">
        <v>243.23294000000001</v>
      </c>
      <c r="AZ18" s="79">
        <v>305.34023000000002</v>
      </c>
      <c r="BA18" s="79">
        <v>2.7422</v>
      </c>
      <c r="BB18" s="79">
        <v>0</v>
      </c>
      <c r="BC18" s="79">
        <v>1192.84547</v>
      </c>
      <c r="BD18" s="79">
        <v>871.07162999999991</v>
      </c>
      <c r="BE18" s="79">
        <v>4164.3689899999999</v>
      </c>
      <c r="BF18" s="79">
        <v>25.08305</v>
      </c>
      <c r="BG18" s="79">
        <v>22.624890000000001</v>
      </c>
      <c r="BH18" s="79">
        <v>4.3896499999999996</v>
      </c>
      <c r="BI18" s="79">
        <v>30.023880000000002</v>
      </c>
      <c r="BJ18" s="79">
        <v>3.3020800000000001</v>
      </c>
      <c r="BK18" s="79">
        <v>88.974819999999994</v>
      </c>
      <c r="BL18" s="79">
        <v>37.802199999999999</v>
      </c>
      <c r="BM18" s="79">
        <v>169.14937</v>
      </c>
      <c r="BN18" s="79">
        <v>0</v>
      </c>
      <c r="BO18" s="79">
        <v>0</v>
      </c>
      <c r="BP18" s="125">
        <v>25928.522820000002</v>
      </c>
      <c r="BQ18" s="126">
        <v>9671.12327</v>
      </c>
      <c r="BR18" s="126">
        <v>0</v>
      </c>
      <c r="BS18" s="125">
        <v>9671.12327</v>
      </c>
      <c r="BT18" s="126">
        <v>0</v>
      </c>
      <c r="BU18" s="126">
        <v>765.49644000000001</v>
      </c>
      <c r="BV18" s="125">
        <v>765.49644000000001</v>
      </c>
      <c r="BW18" s="126">
        <v>1818.1283599999999</v>
      </c>
      <c r="BX18" s="125">
        <v>12254.748070000001</v>
      </c>
      <c r="BY18" s="127">
        <v>38183.27089</v>
      </c>
      <c r="BZ18" s="103"/>
      <c r="CB18" s="84"/>
    </row>
    <row r="19" spans="1:80" ht="14.25" customHeight="1">
      <c r="A19" s="32" t="s">
        <v>452</v>
      </c>
      <c r="B19" s="21" t="s">
        <v>335</v>
      </c>
      <c r="C19" s="104" t="s">
        <v>129</v>
      </c>
      <c r="D19" s="79">
        <v>8.1659999999999996E-2</v>
      </c>
      <c r="E19" s="79">
        <v>5.0000000000000002E-5</v>
      </c>
      <c r="F19" s="79">
        <v>4.5960000000000001E-2</v>
      </c>
      <c r="G19" s="79">
        <v>3.5210500000000002</v>
      </c>
      <c r="H19" s="79">
        <v>16.429479999999998</v>
      </c>
      <c r="I19" s="79">
        <v>147.32389000000001</v>
      </c>
      <c r="J19" s="79">
        <v>4.8739999999999999E-2</v>
      </c>
      <c r="K19" s="79">
        <v>115.46852</v>
      </c>
      <c r="L19" s="79">
        <v>474.50085000000001</v>
      </c>
      <c r="M19" s="79">
        <v>0</v>
      </c>
      <c r="N19" s="79">
        <v>8.1019999999999995E-2</v>
      </c>
      <c r="O19" s="79">
        <v>2.2962199999999999</v>
      </c>
      <c r="P19" s="79">
        <v>5.8149199999999999</v>
      </c>
      <c r="Q19" s="79">
        <v>7.7144000000000004</v>
      </c>
      <c r="R19" s="79">
        <v>0.16714000000000001</v>
      </c>
      <c r="S19" s="79">
        <v>31.30986</v>
      </c>
      <c r="T19" s="79">
        <v>0</v>
      </c>
      <c r="U19" s="79">
        <v>8.0309100000000004</v>
      </c>
      <c r="V19" s="79">
        <v>0</v>
      </c>
      <c r="W19" s="79">
        <v>0</v>
      </c>
      <c r="X19" s="79">
        <v>0</v>
      </c>
      <c r="Y19" s="79">
        <v>9.1545899999999989</v>
      </c>
      <c r="Z19" s="79">
        <v>0</v>
      </c>
      <c r="AA19" s="79">
        <v>1.391E-2</v>
      </c>
      <c r="AB19" s="79">
        <v>0</v>
      </c>
      <c r="AC19" s="79">
        <v>5.3911499999999997</v>
      </c>
      <c r="AD19" s="79">
        <v>12.905150000000001</v>
      </c>
      <c r="AE19" s="79">
        <v>0.23719000000000001</v>
      </c>
      <c r="AF19" s="79">
        <v>170.99093999999999</v>
      </c>
      <c r="AG19" s="79">
        <v>581.29264999999998</v>
      </c>
      <c r="AH19" s="79">
        <v>1.1643300000000001</v>
      </c>
      <c r="AI19" s="79">
        <v>3.424E-2</v>
      </c>
      <c r="AJ19" s="79">
        <v>2.4199999999999998E-3</v>
      </c>
      <c r="AK19" s="79">
        <v>56.599550000000001</v>
      </c>
      <c r="AL19" s="79">
        <v>45.470790000000001</v>
      </c>
      <c r="AM19" s="79">
        <v>23.85342</v>
      </c>
      <c r="AN19" s="79">
        <v>66.148099999999999</v>
      </c>
      <c r="AO19" s="79">
        <v>466.0274</v>
      </c>
      <c r="AP19" s="79">
        <v>5625.3333400000001</v>
      </c>
      <c r="AQ19" s="79">
        <v>1.4792700000000001</v>
      </c>
      <c r="AR19" s="79">
        <v>31.969539999999999</v>
      </c>
      <c r="AS19" s="79">
        <v>15.024749999999999</v>
      </c>
      <c r="AT19" s="79">
        <v>0.24673</v>
      </c>
      <c r="AU19" s="79">
        <v>116.98957</v>
      </c>
      <c r="AV19" s="79">
        <v>753.66971999999998</v>
      </c>
      <c r="AW19" s="79">
        <v>116.72244999999999</v>
      </c>
      <c r="AX19" s="79">
        <v>0</v>
      </c>
      <c r="AY19" s="79">
        <v>77.404690000000002</v>
      </c>
      <c r="AZ19" s="79">
        <v>15.2912</v>
      </c>
      <c r="BA19" s="79">
        <v>0.40122000000000002</v>
      </c>
      <c r="BB19" s="79">
        <v>0</v>
      </c>
      <c r="BC19" s="79">
        <v>426.26571000000001</v>
      </c>
      <c r="BD19" s="79">
        <v>94.646069999999995</v>
      </c>
      <c r="BE19" s="79">
        <v>0</v>
      </c>
      <c r="BF19" s="79">
        <v>8.8699999999999994E-3</v>
      </c>
      <c r="BG19" s="79">
        <v>58.779339999999998</v>
      </c>
      <c r="BH19" s="79">
        <v>0.10766000000000001</v>
      </c>
      <c r="BI19" s="79">
        <v>11.547039999999999</v>
      </c>
      <c r="BJ19" s="79">
        <v>20.538029999999999</v>
      </c>
      <c r="BK19" s="79">
        <v>16.796050000000001</v>
      </c>
      <c r="BL19" s="79">
        <v>8.3437199999999994</v>
      </c>
      <c r="BM19" s="79">
        <v>116.41072</v>
      </c>
      <c r="BN19" s="79">
        <v>0</v>
      </c>
      <c r="BO19" s="79">
        <v>0</v>
      </c>
      <c r="BP19" s="125">
        <v>9760.0961899999966</v>
      </c>
      <c r="BQ19" s="126">
        <v>0</v>
      </c>
      <c r="BR19" s="126">
        <v>137.18467000000001</v>
      </c>
      <c r="BS19" s="125">
        <v>137.18467000000001</v>
      </c>
      <c r="BT19" s="126">
        <v>0</v>
      </c>
      <c r="BU19" s="126">
        <v>-690.35042999999996</v>
      </c>
      <c r="BV19" s="125">
        <v>-690.35042999999996</v>
      </c>
      <c r="BW19" s="126">
        <v>1.3272699999999999</v>
      </c>
      <c r="BX19" s="125">
        <v>-551.83848999999998</v>
      </c>
      <c r="BY19" s="127">
        <v>9208.2576999999965</v>
      </c>
      <c r="BZ19" s="103"/>
      <c r="CB19" s="84"/>
    </row>
    <row r="20" spans="1:80" ht="14.25" customHeight="1">
      <c r="A20" s="32" t="s">
        <v>453</v>
      </c>
      <c r="B20" s="21" t="s">
        <v>363</v>
      </c>
      <c r="C20" s="104" t="s">
        <v>130</v>
      </c>
      <c r="D20" s="79">
        <v>2085.1086500000001</v>
      </c>
      <c r="E20" s="79">
        <v>148.03324000000001</v>
      </c>
      <c r="F20" s="79">
        <v>0</v>
      </c>
      <c r="G20" s="79">
        <v>13002.35924</v>
      </c>
      <c r="H20" s="79">
        <v>1095.72975</v>
      </c>
      <c r="I20" s="79">
        <v>205.60129000000001</v>
      </c>
      <c r="J20" s="79">
        <v>484.27593999999999</v>
      </c>
      <c r="K20" s="79">
        <v>0.23538000000000001</v>
      </c>
      <c r="L20" s="79">
        <v>5.6225100000000001</v>
      </c>
      <c r="M20" s="79">
        <v>0</v>
      </c>
      <c r="N20" s="79">
        <v>0</v>
      </c>
      <c r="O20" s="79">
        <v>31.214030000000001</v>
      </c>
      <c r="P20" s="79">
        <v>97.166200000000003</v>
      </c>
      <c r="Q20" s="79">
        <v>9753.2545399999999</v>
      </c>
      <c r="R20" s="79">
        <v>0</v>
      </c>
      <c r="S20" s="79">
        <v>4746.2030999999997</v>
      </c>
      <c r="T20" s="79">
        <v>0</v>
      </c>
      <c r="U20" s="79">
        <v>0</v>
      </c>
      <c r="V20" s="79">
        <v>0</v>
      </c>
      <c r="W20" s="79">
        <v>1020.05804</v>
      </c>
      <c r="X20" s="79">
        <v>0</v>
      </c>
      <c r="Y20" s="79">
        <v>0.17541000000000001</v>
      </c>
      <c r="Z20" s="79">
        <v>4.0949799999999996</v>
      </c>
      <c r="AA20" s="79">
        <v>0</v>
      </c>
      <c r="AB20" s="79">
        <v>0.94088000000000005</v>
      </c>
      <c r="AC20" s="79">
        <v>2265.3038999999999</v>
      </c>
      <c r="AD20" s="79">
        <v>23443.51223</v>
      </c>
      <c r="AE20" s="79">
        <v>1346.34177</v>
      </c>
      <c r="AF20" s="79">
        <v>10318.839739999999</v>
      </c>
      <c r="AG20" s="79">
        <v>3587.09971</v>
      </c>
      <c r="AH20" s="79">
        <v>6241.25587</v>
      </c>
      <c r="AI20" s="79">
        <v>384.37687</v>
      </c>
      <c r="AJ20" s="79">
        <v>17.164200000000001</v>
      </c>
      <c r="AK20" s="79">
        <v>2895.6051499999999</v>
      </c>
      <c r="AL20" s="79">
        <v>732.92808000000002</v>
      </c>
      <c r="AM20" s="79">
        <v>7041.42058</v>
      </c>
      <c r="AN20" s="79">
        <v>28.082450000000001</v>
      </c>
      <c r="AO20" s="79">
        <v>2109.4882699999998</v>
      </c>
      <c r="AP20" s="79">
        <v>2240.3858100000002</v>
      </c>
      <c r="AQ20" s="79">
        <v>500.00033000000002</v>
      </c>
      <c r="AR20" s="79">
        <v>161.09263999999999</v>
      </c>
      <c r="AS20" s="79">
        <v>307.42829</v>
      </c>
      <c r="AT20" s="79">
        <v>6.4399199999999999</v>
      </c>
      <c r="AU20" s="79">
        <v>1031.0537300000001</v>
      </c>
      <c r="AV20" s="79">
        <v>5066.2640200000005</v>
      </c>
      <c r="AW20" s="79">
        <v>2765.8471399999999</v>
      </c>
      <c r="AX20" s="79">
        <v>2.4849899999999998</v>
      </c>
      <c r="AY20" s="79">
        <v>623.4316</v>
      </c>
      <c r="AZ20" s="79">
        <v>499.74247000000003</v>
      </c>
      <c r="BA20" s="79">
        <v>67.98169</v>
      </c>
      <c r="BB20" s="79">
        <v>0</v>
      </c>
      <c r="BC20" s="79">
        <v>4136.5759799999996</v>
      </c>
      <c r="BD20" s="79">
        <v>5848.8277400000006</v>
      </c>
      <c r="BE20" s="79">
        <v>2040.9510399999999</v>
      </c>
      <c r="BF20" s="79">
        <v>132.25879</v>
      </c>
      <c r="BG20" s="79">
        <v>822.7912</v>
      </c>
      <c r="BH20" s="79">
        <v>31.9373</v>
      </c>
      <c r="BI20" s="79">
        <v>71.629469999999998</v>
      </c>
      <c r="BJ20" s="79">
        <v>13.182410000000001</v>
      </c>
      <c r="BK20" s="79">
        <v>334.94103999999999</v>
      </c>
      <c r="BL20" s="79">
        <v>112.09301000000001</v>
      </c>
      <c r="BM20" s="79">
        <v>7.6859299999999999</v>
      </c>
      <c r="BN20" s="79">
        <v>0</v>
      </c>
      <c r="BO20" s="79">
        <v>0</v>
      </c>
      <c r="BP20" s="125">
        <v>119916.51853999999</v>
      </c>
      <c r="BQ20" s="126">
        <v>37050.056620000003</v>
      </c>
      <c r="BR20" s="126">
        <v>0</v>
      </c>
      <c r="BS20" s="125">
        <v>37050.056620000003</v>
      </c>
      <c r="BT20" s="126">
        <v>0</v>
      </c>
      <c r="BU20" s="126">
        <v>988.51901999999995</v>
      </c>
      <c r="BV20" s="125">
        <v>988.51901999999995</v>
      </c>
      <c r="BW20" s="126">
        <v>8645.1099799999993</v>
      </c>
      <c r="BX20" s="125">
        <v>46683.685620000004</v>
      </c>
      <c r="BY20" s="127">
        <v>166600.20415999999</v>
      </c>
      <c r="BZ20" s="103"/>
      <c r="CB20" s="84"/>
    </row>
    <row r="21" spans="1:80" ht="14.25" customHeight="1">
      <c r="A21" s="32" t="s">
        <v>454</v>
      </c>
      <c r="B21" s="21" t="s">
        <v>336</v>
      </c>
      <c r="C21" s="104" t="s">
        <v>131</v>
      </c>
      <c r="D21" s="79">
        <v>3678.60167</v>
      </c>
      <c r="E21" s="79">
        <v>335.34733999999997</v>
      </c>
      <c r="F21" s="79">
        <v>0</v>
      </c>
      <c r="G21" s="79">
        <v>4748.26296</v>
      </c>
      <c r="H21" s="79">
        <v>4431.8600999999999</v>
      </c>
      <c r="I21" s="79">
        <v>168.51730000000001</v>
      </c>
      <c r="J21" s="79">
        <v>1136.7550900000001</v>
      </c>
      <c r="K21" s="79">
        <v>2.70092</v>
      </c>
      <c r="L21" s="79">
        <v>183.10883000000001</v>
      </c>
      <c r="M21" s="79">
        <v>0</v>
      </c>
      <c r="N21" s="79">
        <v>14.542389999999999</v>
      </c>
      <c r="O21" s="79">
        <v>631.41114000000005</v>
      </c>
      <c r="P21" s="79">
        <v>355.35809999999998</v>
      </c>
      <c r="Q21" s="79">
        <v>4173.4084499999999</v>
      </c>
      <c r="R21" s="79">
        <v>0</v>
      </c>
      <c r="S21" s="79">
        <v>61.695169999999997</v>
      </c>
      <c r="T21" s="79">
        <v>0</v>
      </c>
      <c r="U21" s="79">
        <v>3.0000000000000001E-5</v>
      </c>
      <c r="V21" s="79">
        <v>1.06118</v>
      </c>
      <c r="W21" s="79">
        <v>360.6474</v>
      </c>
      <c r="X21" s="79">
        <v>0</v>
      </c>
      <c r="Y21" s="79">
        <v>31.13523</v>
      </c>
      <c r="Z21" s="79">
        <v>2.8971300000000002</v>
      </c>
      <c r="AA21" s="79">
        <v>0</v>
      </c>
      <c r="AB21" s="79">
        <v>0.32443</v>
      </c>
      <c r="AC21" s="79">
        <v>2072.1477</v>
      </c>
      <c r="AD21" s="79">
        <v>5657.2672000000002</v>
      </c>
      <c r="AE21" s="79">
        <v>120.87503</v>
      </c>
      <c r="AF21" s="79">
        <v>1285.0798600000001</v>
      </c>
      <c r="AG21" s="79">
        <v>519.26234999999997</v>
      </c>
      <c r="AH21" s="79">
        <v>771.99564999999996</v>
      </c>
      <c r="AI21" s="79">
        <v>519.27655000000004</v>
      </c>
      <c r="AJ21" s="79">
        <v>0.90908</v>
      </c>
      <c r="AK21" s="79">
        <v>122.95344</v>
      </c>
      <c r="AL21" s="79">
        <v>17.032309999999999</v>
      </c>
      <c r="AM21" s="79">
        <v>1881.7700299999999</v>
      </c>
      <c r="AN21" s="79">
        <v>55.596060000000001</v>
      </c>
      <c r="AO21" s="79">
        <v>69.564660000000003</v>
      </c>
      <c r="AP21" s="79">
        <v>288.18407999999999</v>
      </c>
      <c r="AQ21" s="79">
        <v>540.27471000000003</v>
      </c>
      <c r="AR21" s="79">
        <v>51.877960000000002</v>
      </c>
      <c r="AS21" s="79">
        <v>256.12061999999997</v>
      </c>
      <c r="AT21" s="79">
        <v>54.186340000000001</v>
      </c>
      <c r="AU21" s="79">
        <v>120.10278</v>
      </c>
      <c r="AV21" s="79">
        <v>272.87826999999999</v>
      </c>
      <c r="AW21" s="79">
        <v>756.32057999999995</v>
      </c>
      <c r="AX21" s="79">
        <v>1.29173</v>
      </c>
      <c r="AY21" s="79">
        <v>112.93458</v>
      </c>
      <c r="AZ21" s="79">
        <v>544.95767000000001</v>
      </c>
      <c r="BA21" s="79">
        <v>118.12909999999999</v>
      </c>
      <c r="BB21" s="79">
        <v>0</v>
      </c>
      <c r="BC21" s="79">
        <v>280.21719000000002</v>
      </c>
      <c r="BD21" s="79">
        <v>896.0924500000001</v>
      </c>
      <c r="BE21" s="79">
        <v>351.35201000000001</v>
      </c>
      <c r="BF21" s="79">
        <v>217.16726</v>
      </c>
      <c r="BG21" s="79">
        <v>443.77400999999998</v>
      </c>
      <c r="BH21" s="79">
        <v>23.963100000000001</v>
      </c>
      <c r="BI21" s="79">
        <v>90.068010000000001</v>
      </c>
      <c r="BJ21" s="79">
        <v>47.060290000000002</v>
      </c>
      <c r="BK21" s="79">
        <v>289.49603000000002</v>
      </c>
      <c r="BL21" s="79">
        <v>57.97495</v>
      </c>
      <c r="BM21" s="79">
        <v>105.79521</v>
      </c>
      <c r="BN21" s="79">
        <v>0</v>
      </c>
      <c r="BO21" s="79">
        <v>0</v>
      </c>
      <c r="BP21" s="125">
        <v>39331.583710000021</v>
      </c>
      <c r="BQ21" s="126">
        <v>31590.96416</v>
      </c>
      <c r="BR21" s="126">
        <v>0</v>
      </c>
      <c r="BS21" s="125">
        <v>31590.96416</v>
      </c>
      <c r="BT21" s="126">
        <v>0</v>
      </c>
      <c r="BU21" s="126">
        <v>704.29822000000001</v>
      </c>
      <c r="BV21" s="125">
        <v>704.29822000000001</v>
      </c>
      <c r="BW21" s="126">
        <v>7786.4016099999999</v>
      </c>
      <c r="BX21" s="125">
        <v>40081.663989999994</v>
      </c>
      <c r="BY21" s="127">
        <v>79413.247700000007</v>
      </c>
      <c r="BZ21" s="103"/>
      <c r="CB21" s="84"/>
    </row>
    <row r="22" spans="1:80" ht="14.25" customHeight="1">
      <c r="A22" s="32" t="s">
        <v>455</v>
      </c>
      <c r="B22" s="21" t="s">
        <v>364</v>
      </c>
      <c r="C22" s="104" t="s">
        <v>132</v>
      </c>
      <c r="D22" s="79">
        <v>1573.40317</v>
      </c>
      <c r="E22" s="79">
        <v>0.99424000000000001</v>
      </c>
      <c r="F22" s="79">
        <v>93.291650000000004</v>
      </c>
      <c r="G22" s="79">
        <v>240.76906000000002</v>
      </c>
      <c r="H22" s="79">
        <v>329.21495000000004</v>
      </c>
      <c r="I22" s="79">
        <v>105.43451</v>
      </c>
      <c r="J22" s="79">
        <v>0</v>
      </c>
      <c r="K22" s="79">
        <v>0</v>
      </c>
      <c r="L22" s="79">
        <v>0.23000999999999999</v>
      </c>
      <c r="M22" s="79">
        <v>0</v>
      </c>
      <c r="N22" s="79">
        <v>0</v>
      </c>
      <c r="O22" s="79">
        <v>660.57844999999998</v>
      </c>
      <c r="P22" s="79">
        <v>0.50305</v>
      </c>
      <c r="Q22" s="79">
        <v>5.6320399999999999</v>
      </c>
      <c r="R22" s="79">
        <v>1.2284600000000001</v>
      </c>
      <c r="S22" s="79">
        <v>52.910449999999997</v>
      </c>
      <c r="T22" s="79">
        <v>0</v>
      </c>
      <c r="U22" s="79">
        <v>0</v>
      </c>
      <c r="V22" s="79">
        <v>0</v>
      </c>
      <c r="W22" s="79">
        <v>3.4125700000000001</v>
      </c>
      <c r="X22" s="79">
        <v>3.6859999999999997E-2</v>
      </c>
      <c r="Y22" s="79">
        <v>0</v>
      </c>
      <c r="Z22" s="79">
        <v>0.44644</v>
      </c>
      <c r="AA22" s="79">
        <v>0</v>
      </c>
      <c r="AB22" s="79">
        <v>6.4979999999999996E-2</v>
      </c>
      <c r="AC22" s="79">
        <v>98.319159999999997</v>
      </c>
      <c r="AD22" s="79">
        <v>85.934169999999995</v>
      </c>
      <c r="AE22" s="79">
        <v>0.94798000000000004</v>
      </c>
      <c r="AF22" s="79">
        <v>166.69501</v>
      </c>
      <c r="AG22" s="79">
        <v>276.63850000000002</v>
      </c>
      <c r="AH22" s="79">
        <v>17.191109999999998</v>
      </c>
      <c r="AI22" s="79">
        <v>1.575E-2</v>
      </c>
      <c r="AJ22" s="79">
        <v>112.78757</v>
      </c>
      <c r="AK22" s="79">
        <v>70.411469999999994</v>
      </c>
      <c r="AL22" s="79">
        <v>18.374890000000001</v>
      </c>
      <c r="AM22" s="79">
        <v>118.61154999999999</v>
      </c>
      <c r="AN22" s="79">
        <v>50.143459999999997</v>
      </c>
      <c r="AO22" s="79">
        <v>26.485720000000001</v>
      </c>
      <c r="AP22" s="79">
        <v>338.64841000000001</v>
      </c>
      <c r="AQ22" s="79">
        <v>0.37515000000000004</v>
      </c>
      <c r="AR22" s="79">
        <v>15.23925</v>
      </c>
      <c r="AS22" s="79">
        <v>6.8806700000000003</v>
      </c>
      <c r="AT22" s="79">
        <v>0.13963999999999999</v>
      </c>
      <c r="AU22" s="79">
        <v>11.820040000000001</v>
      </c>
      <c r="AV22" s="79">
        <v>84.889719999999997</v>
      </c>
      <c r="AW22" s="79">
        <v>197.99375000000001</v>
      </c>
      <c r="AX22" s="79">
        <v>0</v>
      </c>
      <c r="AY22" s="79">
        <v>47.2624</v>
      </c>
      <c r="AZ22" s="79">
        <v>50.028180000000006</v>
      </c>
      <c r="BA22" s="79">
        <v>57.750880000000002</v>
      </c>
      <c r="BB22" s="79">
        <v>0</v>
      </c>
      <c r="BC22" s="79">
        <v>182.95904999999999</v>
      </c>
      <c r="BD22" s="79">
        <v>404.14719000000002</v>
      </c>
      <c r="BE22" s="79">
        <v>100.91856</v>
      </c>
      <c r="BF22" s="79">
        <v>5.2184600000000003</v>
      </c>
      <c r="BG22" s="79">
        <v>12393.431780000001</v>
      </c>
      <c r="BH22" s="79">
        <v>8.6900200000000005</v>
      </c>
      <c r="BI22" s="79">
        <v>17.641840000000002</v>
      </c>
      <c r="BJ22" s="79">
        <v>6.0632299999999999</v>
      </c>
      <c r="BK22" s="79">
        <v>149.63767999999999</v>
      </c>
      <c r="BL22" s="79">
        <v>21.26773</v>
      </c>
      <c r="BM22" s="79">
        <v>5.2862</v>
      </c>
      <c r="BN22" s="79">
        <v>0</v>
      </c>
      <c r="BO22" s="79">
        <v>0</v>
      </c>
      <c r="BP22" s="125">
        <v>18216.997059999994</v>
      </c>
      <c r="BQ22" s="126">
        <v>27053.121060000001</v>
      </c>
      <c r="BR22" s="126">
        <v>0</v>
      </c>
      <c r="BS22" s="125">
        <v>27053.121060000001</v>
      </c>
      <c r="BT22" s="126">
        <v>0</v>
      </c>
      <c r="BU22" s="126">
        <v>724.36721</v>
      </c>
      <c r="BV22" s="125">
        <v>724.36721</v>
      </c>
      <c r="BW22" s="126">
        <v>284.45774</v>
      </c>
      <c r="BX22" s="125">
        <v>28061.946010000003</v>
      </c>
      <c r="BY22" s="127">
        <v>46278.943069999994</v>
      </c>
      <c r="BZ22" s="103"/>
      <c r="CB22" s="84"/>
    </row>
    <row r="23" spans="1:80" ht="14.25" customHeight="1">
      <c r="A23" s="32" t="s">
        <v>456</v>
      </c>
      <c r="B23" s="21" t="s">
        <v>337</v>
      </c>
      <c r="C23" s="104" t="s">
        <v>133</v>
      </c>
      <c r="D23" s="79">
        <v>728.77554999999995</v>
      </c>
      <c r="E23" s="79">
        <v>374.25076000000001</v>
      </c>
      <c r="F23" s="79">
        <v>68.062790000000007</v>
      </c>
      <c r="G23" s="79">
        <v>648.47403999999995</v>
      </c>
      <c r="H23" s="79">
        <v>3925.78872</v>
      </c>
      <c r="I23" s="79">
        <v>81.341999999999999</v>
      </c>
      <c r="J23" s="79">
        <v>222.49063000000001</v>
      </c>
      <c r="K23" s="79">
        <v>11.80677</v>
      </c>
      <c r="L23" s="79">
        <v>128.76312999999999</v>
      </c>
      <c r="M23" s="79">
        <v>0.36851</v>
      </c>
      <c r="N23" s="79">
        <v>823.66605000000004</v>
      </c>
      <c r="O23" s="79">
        <v>986.92217000000005</v>
      </c>
      <c r="P23" s="79">
        <v>18.97954</v>
      </c>
      <c r="Q23" s="79">
        <v>1381.6937499999999</v>
      </c>
      <c r="R23" s="79">
        <v>58.0379</v>
      </c>
      <c r="S23" s="79">
        <v>168.74593999999999</v>
      </c>
      <c r="T23" s="79">
        <v>9.8449999999999996E-2</v>
      </c>
      <c r="U23" s="79">
        <v>0.58901000000000003</v>
      </c>
      <c r="V23" s="79">
        <v>4.3063900000000004</v>
      </c>
      <c r="W23" s="79">
        <v>5.3039999999999997E-2</v>
      </c>
      <c r="X23" s="79">
        <v>0</v>
      </c>
      <c r="Y23" s="79">
        <v>4.7196400000000001</v>
      </c>
      <c r="Z23" s="79">
        <v>48.861980000000003</v>
      </c>
      <c r="AA23" s="79">
        <v>0</v>
      </c>
      <c r="AB23" s="79">
        <v>10.7096</v>
      </c>
      <c r="AC23" s="79">
        <v>688.91624999999999</v>
      </c>
      <c r="AD23" s="79">
        <v>10151.13904</v>
      </c>
      <c r="AE23" s="79">
        <v>1833.80114</v>
      </c>
      <c r="AF23" s="79">
        <v>873.60681999999997</v>
      </c>
      <c r="AG23" s="79">
        <v>881.94560999999999</v>
      </c>
      <c r="AH23" s="79">
        <v>497.17388999999997</v>
      </c>
      <c r="AI23" s="79">
        <v>17.590669999999999</v>
      </c>
      <c r="AJ23" s="79">
        <v>85.049639999999997</v>
      </c>
      <c r="AK23" s="79">
        <v>160.51389</v>
      </c>
      <c r="AL23" s="79">
        <v>68.500029999999995</v>
      </c>
      <c r="AM23" s="79">
        <v>813.10427000000004</v>
      </c>
      <c r="AN23" s="79">
        <v>14.903510000000001</v>
      </c>
      <c r="AO23" s="79">
        <v>69.86309</v>
      </c>
      <c r="AP23" s="79">
        <v>1518.9602600000001</v>
      </c>
      <c r="AQ23" s="79">
        <v>299.52423999999996</v>
      </c>
      <c r="AR23" s="79">
        <v>247.79387</v>
      </c>
      <c r="AS23" s="79">
        <v>158.57415</v>
      </c>
      <c r="AT23" s="79">
        <v>13.31986</v>
      </c>
      <c r="AU23" s="79">
        <v>43.480640000000001</v>
      </c>
      <c r="AV23" s="79">
        <v>319.57019000000003</v>
      </c>
      <c r="AW23" s="79">
        <v>363.57490000000001</v>
      </c>
      <c r="AX23" s="79">
        <v>0</v>
      </c>
      <c r="AY23" s="79">
        <v>285.29324000000003</v>
      </c>
      <c r="AZ23" s="79">
        <v>132.5789</v>
      </c>
      <c r="BA23" s="79">
        <v>34.099469999999997</v>
      </c>
      <c r="BB23" s="79">
        <v>0</v>
      </c>
      <c r="BC23" s="79">
        <v>85.345110000000005</v>
      </c>
      <c r="BD23" s="79">
        <v>1056.5109199999999</v>
      </c>
      <c r="BE23" s="79">
        <v>0</v>
      </c>
      <c r="BF23" s="79">
        <v>0.43981999999999999</v>
      </c>
      <c r="BG23" s="79">
        <v>9.2386300000000006</v>
      </c>
      <c r="BH23" s="79">
        <v>0</v>
      </c>
      <c r="BI23" s="79">
        <v>34.153670000000005</v>
      </c>
      <c r="BJ23" s="79">
        <v>28.149560000000001</v>
      </c>
      <c r="BK23" s="79">
        <v>191.41537</v>
      </c>
      <c r="BL23" s="79">
        <v>62.000720000000001</v>
      </c>
      <c r="BM23" s="79">
        <v>59.102159999999998</v>
      </c>
      <c r="BN23" s="79">
        <v>0</v>
      </c>
      <c r="BO23" s="79">
        <v>0</v>
      </c>
      <c r="BP23" s="125">
        <v>30796.739889999993</v>
      </c>
      <c r="BQ23" s="126">
        <v>10963.797500000001</v>
      </c>
      <c r="BR23" s="126">
        <v>0</v>
      </c>
      <c r="BS23" s="125">
        <v>10963.797500000001</v>
      </c>
      <c r="BT23" s="126">
        <v>7494.6797200000001</v>
      </c>
      <c r="BU23" s="126">
        <v>861.29516999999998</v>
      </c>
      <c r="BV23" s="125">
        <v>8355.9748899999995</v>
      </c>
      <c r="BW23" s="126">
        <v>1971.7804599999999</v>
      </c>
      <c r="BX23" s="125">
        <v>21291.55285</v>
      </c>
      <c r="BY23" s="127">
        <v>52088.29273999999</v>
      </c>
      <c r="BZ23" s="103"/>
      <c r="CB23" s="84"/>
    </row>
    <row r="24" spans="1:80" ht="14.25" customHeight="1">
      <c r="A24" s="32" t="s">
        <v>457</v>
      </c>
      <c r="B24" s="21" t="s">
        <v>338</v>
      </c>
      <c r="C24" s="104" t="s">
        <v>134</v>
      </c>
      <c r="D24" s="79">
        <v>261.73176999999998</v>
      </c>
      <c r="E24" s="79">
        <v>13.749840000000001</v>
      </c>
      <c r="F24" s="79">
        <v>104.33695</v>
      </c>
      <c r="G24" s="79">
        <v>2249.1312600000001</v>
      </c>
      <c r="H24" s="79">
        <v>1625.5321599999997</v>
      </c>
      <c r="I24" s="79">
        <v>53.886709999999994</v>
      </c>
      <c r="J24" s="79">
        <v>234.78835000000001</v>
      </c>
      <c r="K24" s="79">
        <v>69.354849999999999</v>
      </c>
      <c r="L24" s="79">
        <v>11.335599999999999</v>
      </c>
      <c r="M24" s="79">
        <v>0.24468999999999999</v>
      </c>
      <c r="N24" s="79">
        <v>771.84249999999997</v>
      </c>
      <c r="O24" s="79">
        <v>813.66420000000005</v>
      </c>
      <c r="P24" s="79">
        <v>1.0379799999999999</v>
      </c>
      <c r="Q24" s="79">
        <v>13046.40999</v>
      </c>
      <c r="R24" s="79">
        <v>5.883E-2</v>
      </c>
      <c r="S24" s="79">
        <v>4912.6136999999999</v>
      </c>
      <c r="T24" s="79">
        <v>0</v>
      </c>
      <c r="U24" s="79">
        <v>0</v>
      </c>
      <c r="V24" s="79">
        <v>7.3449999999999998</v>
      </c>
      <c r="W24" s="79">
        <v>1.55511</v>
      </c>
      <c r="X24" s="79">
        <v>0</v>
      </c>
      <c r="Y24" s="79">
        <v>81.227010000000007</v>
      </c>
      <c r="Z24" s="79">
        <v>457.57092999999998</v>
      </c>
      <c r="AA24" s="79">
        <v>1270.7610400000001</v>
      </c>
      <c r="AB24" s="79">
        <v>14.04842</v>
      </c>
      <c r="AC24" s="79">
        <v>79.652000000000001</v>
      </c>
      <c r="AD24" s="79">
        <v>48271.55545</v>
      </c>
      <c r="AE24" s="79">
        <v>33.528460000000003</v>
      </c>
      <c r="AF24" s="79">
        <v>2575.6351399999999</v>
      </c>
      <c r="AG24" s="79">
        <v>2417.7780499999999</v>
      </c>
      <c r="AH24" s="79">
        <v>643.36005</v>
      </c>
      <c r="AI24" s="79">
        <v>45.085509999999999</v>
      </c>
      <c r="AJ24" s="79">
        <v>0.11185</v>
      </c>
      <c r="AK24" s="79">
        <v>25.075769999999999</v>
      </c>
      <c r="AL24" s="79">
        <v>4.6435700000000004</v>
      </c>
      <c r="AM24" s="79">
        <v>836.75137999999993</v>
      </c>
      <c r="AN24" s="79">
        <v>4.8896300000000004</v>
      </c>
      <c r="AO24" s="79">
        <v>149.06368000000001</v>
      </c>
      <c r="AP24" s="79">
        <v>400.93110999999999</v>
      </c>
      <c r="AQ24" s="79">
        <v>40.219359999999995</v>
      </c>
      <c r="AR24" s="79">
        <v>52.885109999999997</v>
      </c>
      <c r="AS24" s="79">
        <v>69.529880000000006</v>
      </c>
      <c r="AT24" s="79">
        <v>1.1096200000000001</v>
      </c>
      <c r="AU24" s="79">
        <v>73.891139999999993</v>
      </c>
      <c r="AV24" s="79">
        <v>735.18266000000006</v>
      </c>
      <c r="AW24" s="79">
        <v>604.16648999999995</v>
      </c>
      <c r="AX24" s="79">
        <v>0.58355999999999997</v>
      </c>
      <c r="AY24" s="79">
        <v>23.075430000000001</v>
      </c>
      <c r="AZ24" s="79">
        <v>32.10839</v>
      </c>
      <c r="BA24" s="79">
        <v>10.167400000000001</v>
      </c>
      <c r="BB24" s="79">
        <v>0</v>
      </c>
      <c r="BC24" s="79">
        <v>135.74780000000001</v>
      </c>
      <c r="BD24" s="79">
        <v>179.00729000000001</v>
      </c>
      <c r="BE24" s="79">
        <v>179.42914999999999</v>
      </c>
      <c r="BF24" s="79">
        <v>46.2834</v>
      </c>
      <c r="BG24" s="79">
        <v>60.832000000000001</v>
      </c>
      <c r="BH24" s="79">
        <v>2.8912800000000001</v>
      </c>
      <c r="BI24" s="79">
        <v>8.9566599999999994</v>
      </c>
      <c r="BJ24" s="79">
        <v>1.0133099999999999</v>
      </c>
      <c r="BK24" s="79">
        <v>305.20760000000001</v>
      </c>
      <c r="BL24" s="79">
        <v>150.52408</v>
      </c>
      <c r="BM24" s="79">
        <v>33.424469999999999</v>
      </c>
      <c r="BN24" s="79">
        <v>0</v>
      </c>
      <c r="BO24" s="79">
        <v>0</v>
      </c>
      <c r="BP24" s="125">
        <v>84236.524620000011</v>
      </c>
      <c r="BQ24" s="126">
        <v>1885.8493699999999</v>
      </c>
      <c r="BR24" s="126">
        <v>0</v>
      </c>
      <c r="BS24" s="125">
        <v>1885.8493699999999</v>
      </c>
      <c r="BT24" s="126">
        <v>17064.348559999999</v>
      </c>
      <c r="BU24" s="126">
        <v>2539.8625999999999</v>
      </c>
      <c r="BV24" s="125">
        <v>19604.211159999999</v>
      </c>
      <c r="BW24" s="126">
        <v>9575.0206400000006</v>
      </c>
      <c r="BX24" s="125">
        <v>31065.081169999998</v>
      </c>
      <c r="BY24" s="127">
        <v>115301.60579</v>
      </c>
      <c r="BZ24" s="103"/>
      <c r="CB24" s="84"/>
    </row>
    <row r="25" spans="1:80" ht="14.25" customHeight="1">
      <c r="A25" s="32" t="s">
        <v>458</v>
      </c>
      <c r="B25" s="21" t="s">
        <v>365</v>
      </c>
      <c r="C25" s="104" t="s">
        <v>135</v>
      </c>
      <c r="D25" s="79">
        <v>57.799480000000003</v>
      </c>
      <c r="E25" s="79">
        <v>4.6304800000000004</v>
      </c>
      <c r="F25" s="79">
        <v>25.64284</v>
      </c>
      <c r="G25" s="79">
        <v>9011.9118500000004</v>
      </c>
      <c r="H25" s="79">
        <v>320.63200999999998</v>
      </c>
      <c r="I25" s="79">
        <v>594.41062999999997</v>
      </c>
      <c r="J25" s="79">
        <v>838.57048999999995</v>
      </c>
      <c r="K25" s="79">
        <v>1195.86511</v>
      </c>
      <c r="L25" s="79">
        <v>632.58536000000004</v>
      </c>
      <c r="M25" s="79">
        <v>8.6158699999999993</v>
      </c>
      <c r="N25" s="79">
        <v>441.23878999999999</v>
      </c>
      <c r="O25" s="79">
        <v>58.023099999999999</v>
      </c>
      <c r="P25" s="79">
        <v>4463.6018299999996</v>
      </c>
      <c r="Q25" s="79">
        <v>1274.28719</v>
      </c>
      <c r="R25" s="79">
        <v>16.145340000000001</v>
      </c>
      <c r="S25" s="79">
        <v>716.68344000000002</v>
      </c>
      <c r="T25" s="79">
        <v>0</v>
      </c>
      <c r="U25" s="79">
        <v>0</v>
      </c>
      <c r="V25" s="79">
        <v>32.681089999999998</v>
      </c>
      <c r="W25" s="79">
        <v>2336.96056</v>
      </c>
      <c r="X25" s="79">
        <v>8.8639999999999997E-2</v>
      </c>
      <c r="Y25" s="79">
        <v>7.7126299999999999</v>
      </c>
      <c r="Z25" s="79">
        <v>26.297049999999999</v>
      </c>
      <c r="AA25" s="79">
        <v>0</v>
      </c>
      <c r="AB25" s="79">
        <v>0.31452999999999998</v>
      </c>
      <c r="AC25" s="79">
        <v>7225.9572399999997</v>
      </c>
      <c r="AD25" s="79">
        <v>16715.450239999998</v>
      </c>
      <c r="AE25" s="79">
        <v>10.97861</v>
      </c>
      <c r="AF25" s="79">
        <v>711.64665000000002</v>
      </c>
      <c r="AG25" s="79">
        <v>817.57629999999995</v>
      </c>
      <c r="AH25" s="79">
        <v>482.20708000000002</v>
      </c>
      <c r="AI25" s="79">
        <v>203.17787999999999</v>
      </c>
      <c r="AJ25" s="79">
        <v>0</v>
      </c>
      <c r="AK25" s="79">
        <v>284.43641000000002</v>
      </c>
      <c r="AL25" s="79">
        <v>112.36751</v>
      </c>
      <c r="AM25" s="79">
        <v>253.78155000000001</v>
      </c>
      <c r="AN25" s="79">
        <v>1.88266</v>
      </c>
      <c r="AO25" s="79">
        <v>1461.55368</v>
      </c>
      <c r="AP25" s="79">
        <v>437.13641999999999</v>
      </c>
      <c r="AQ25" s="79">
        <v>1165.88427</v>
      </c>
      <c r="AR25" s="79">
        <v>105.57862</v>
      </c>
      <c r="AS25" s="79">
        <v>23.045400000000001</v>
      </c>
      <c r="AT25" s="79">
        <v>0.39622000000000002</v>
      </c>
      <c r="AU25" s="79">
        <v>54.535469999999997</v>
      </c>
      <c r="AV25" s="79">
        <v>3724.5681799999998</v>
      </c>
      <c r="AW25" s="79">
        <v>472.53667000000002</v>
      </c>
      <c r="AX25" s="79">
        <v>0</v>
      </c>
      <c r="AY25" s="79">
        <v>300.03901999999999</v>
      </c>
      <c r="AZ25" s="79">
        <v>314.83795999999995</v>
      </c>
      <c r="BA25" s="79">
        <v>27.050740000000001</v>
      </c>
      <c r="BB25" s="79">
        <v>0</v>
      </c>
      <c r="BC25" s="79">
        <v>10.92065</v>
      </c>
      <c r="BD25" s="79">
        <v>634.71220000000005</v>
      </c>
      <c r="BE25" s="79">
        <v>0</v>
      </c>
      <c r="BF25" s="79">
        <v>0</v>
      </c>
      <c r="BG25" s="79">
        <v>2.5602200000000002</v>
      </c>
      <c r="BH25" s="79">
        <v>0</v>
      </c>
      <c r="BI25" s="79">
        <v>5.3792400000000002</v>
      </c>
      <c r="BJ25" s="79">
        <v>5.8049999999999997E-2</v>
      </c>
      <c r="BK25" s="79">
        <v>56.312820000000002</v>
      </c>
      <c r="BL25" s="79">
        <v>395.20904000000002</v>
      </c>
      <c r="BM25" s="79">
        <v>18.12688</v>
      </c>
      <c r="BN25" s="79">
        <v>0</v>
      </c>
      <c r="BO25" s="79">
        <v>0</v>
      </c>
      <c r="BP25" s="125">
        <v>58094.60219000002</v>
      </c>
      <c r="BQ25" s="126">
        <v>413.51121000000001</v>
      </c>
      <c r="BR25" s="126">
        <v>41.261330000000001</v>
      </c>
      <c r="BS25" s="125">
        <v>454.77253999999999</v>
      </c>
      <c r="BT25" s="126">
        <v>6285.0843800000002</v>
      </c>
      <c r="BU25" s="126">
        <v>2690.3506000000002</v>
      </c>
      <c r="BV25" s="125">
        <v>8975.43498</v>
      </c>
      <c r="BW25" s="126">
        <v>49830.498390000001</v>
      </c>
      <c r="BX25" s="125">
        <v>59260.705909999997</v>
      </c>
      <c r="BY25" s="127">
        <v>117355.30810000002</v>
      </c>
      <c r="BZ25" s="103"/>
      <c r="CB25" s="84"/>
    </row>
    <row r="26" spans="1:80" ht="14.25" customHeight="1">
      <c r="A26" s="32" t="s">
        <v>459</v>
      </c>
      <c r="B26" s="21" t="s">
        <v>339</v>
      </c>
      <c r="C26" s="104" t="s">
        <v>136</v>
      </c>
      <c r="D26" s="79">
        <v>1069.1572200000001</v>
      </c>
      <c r="E26" s="79">
        <v>100.47781000000001</v>
      </c>
      <c r="F26" s="79">
        <v>43.584609999999998</v>
      </c>
      <c r="G26" s="79">
        <v>1251.9386999999999</v>
      </c>
      <c r="H26" s="79">
        <v>2111.03694</v>
      </c>
      <c r="I26" s="79">
        <v>259.68302</v>
      </c>
      <c r="J26" s="79">
        <v>310.54477000000003</v>
      </c>
      <c r="K26" s="79">
        <v>0.14168</v>
      </c>
      <c r="L26" s="79">
        <v>76.870109999999997</v>
      </c>
      <c r="M26" s="79">
        <v>0.43647999999999998</v>
      </c>
      <c r="N26" s="79">
        <v>296.93605000000002</v>
      </c>
      <c r="O26" s="79">
        <v>26.183910000000001</v>
      </c>
      <c r="P26" s="79">
        <v>102.25841</v>
      </c>
      <c r="Q26" s="79">
        <v>400.26695000000001</v>
      </c>
      <c r="R26" s="79">
        <v>0</v>
      </c>
      <c r="S26" s="79">
        <v>798.73702000000003</v>
      </c>
      <c r="T26" s="79">
        <v>0.20695</v>
      </c>
      <c r="U26" s="79">
        <v>0.17763999999999999</v>
      </c>
      <c r="V26" s="79">
        <v>6.4756</v>
      </c>
      <c r="W26" s="79">
        <v>1155.0391299999999</v>
      </c>
      <c r="X26" s="79">
        <v>0</v>
      </c>
      <c r="Y26" s="79">
        <v>24.789709999999999</v>
      </c>
      <c r="Z26" s="79">
        <v>277.78778999999997</v>
      </c>
      <c r="AA26" s="79">
        <v>0</v>
      </c>
      <c r="AB26" s="79">
        <v>8.7093100000000003</v>
      </c>
      <c r="AC26" s="79">
        <v>105.14122</v>
      </c>
      <c r="AD26" s="79">
        <v>12411.96197</v>
      </c>
      <c r="AE26" s="79">
        <v>39.17991</v>
      </c>
      <c r="AF26" s="79">
        <v>502.87342999999998</v>
      </c>
      <c r="AG26" s="79">
        <v>147.30090000000001</v>
      </c>
      <c r="AH26" s="79">
        <v>999.70339999999999</v>
      </c>
      <c r="AI26" s="79">
        <v>27.581430000000001</v>
      </c>
      <c r="AJ26" s="79">
        <v>3.1997800000000001</v>
      </c>
      <c r="AK26" s="79">
        <v>157.75765999999999</v>
      </c>
      <c r="AL26" s="79">
        <v>81.244839999999996</v>
      </c>
      <c r="AM26" s="79">
        <v>279.26560000000001</v>
      </c>
      <c r="AN26" s="79">
        <v>20.98565</v>
      </c>
      <c r="AO26" s="79">
        <v>78.539459999999991</v>
      </c>
      <c r="AP26" s="79">
        <v>5417.1301299999996</v>
      </c>
      <c r="AQ26" s="79">
        <v>381.70364000000001</v>
      </c>
      <c r="AR26" s="79">
        <v>84.618819999999999</v>
      </c>
      <c r="AS26" s="79">
        <v>135.93069</v>
      </c>
      <c r="AT26" s="79">
        <v>10.32371</v>
      </c>
      <c r="AU26" s="79">
        <v>91.637370000000004</v>
      </c>
      <c r="AV26" s="79">
        <v>202.88482999999999</v>
      </c>
      <c r="AW26" s="79">
        <v>956.71064999999999</v>
      </c>
      <c r="AX26" s="79">
        <v>0</v>
      </c>
      <c r="AY26" s="79">
        <v>35.634149999999998</v>
      </c>
      <c r="AZ26" s="79">
        <v>237.78091999999998</v>
      </c>
      <c r="BA26" s="79">
        <v>55.621279999999999</v>
      </c>
      <c r="BB26" s="79">
        <v>0</v>
      </c>
      <c r="BC26" s="79">
        <v>184.03908999999999</v>
      </c>
      <c r="BD26" s="79">
        <v>413.54543000000001</v>
      </c>
      <c r="BE26" s="79">
        <v>0</v>
      </c>
      <c r="BF26" s="79">
        <v>0.59077000000000002</v>
      </c>
      <c r="BG26" s="79">
        <v>6.1419199999999998</v>
      </c>
      <c r="BH26" s="79">
        <v>3.5400000000000001E-2</v>
      </c>
      <c r="BI26" s="79">
        <v>9.3466699999999996</v>
      </c>
      <c r="BJ26" s="79">
        <v>4.28843</v>
      </c>
      <c r="BK26" s="79">
        <v>95.048630000000003</v>
      </c>
      <c r="BL26" s="79">
        <v>221.81984</v>
      </c>
      <c r="BM26" s="79">
        <v>12.495850000000001</v>
      </c>
      <c r="BN26" s="79">
        <v>0</v>
      </c>
      <c r="BO26" s="79">
        <v>0</v>
      </c>
      <c r="BP26" s="125">
        <v>31733.50327999999</v>
      </c>
      <c r="BQ26" s="126">
        <v>27354.61881</v>
      </c>
      <c r="BR26" s="126">
        <v>0</v>
      </c>
      <c r="BS26" s="125">
        <v>27354.61881</v>
      </c>
      <c r="BT26" s="126">
        <v>11738.348599999999</v>
      </c>
      <c r="BU26" s="126">
        <v>941.94281999999998</v>
      </c>
      <c r="BV26" s="125">
        <v>12680.29142</v>
      </c>
      <c r="BW26" s="126">
        <v>7702.6911200000004</v>
      </c>
      <c r="BX26" s="125">
        <v>47737.601350000004</v>
      </c>
      <c r="BY26" s="127">
        <v>79471.104629999987</v>
      </c>
      <c r="BZ26" s="103"/>
      <c r="CB26" s="84"/>
    </row>
    <row r="27" spans="1:80" ht="14.25" customHeight="1">
      <c r="A27" s="32" t="s">
        <v>460</v>
      </c>
      <c r="B27" s="21" t="s">
        <v>340</v>
      </c>
      <c r="C27" s="104" t="s">
        <v>137</v>
      </c>
      <c r="D27" s="79">
        <v>57.270829999999997</v>
      </c>
      <c r="E27" s="79">
        <v>4.0432699999999997</v>
      </c>
      <c r="F27" s="79">
        <v>3.9532099999999999</v>
      </c>
      <c r="G27" s="79">
        <v>223.00626</v>
      </c>
      <c r="H27" s="79">
        <v>235.40322</v>
      </c>
      <c r="I27" s="79">
        <v>0.46860000000000002</v>
      </c>
      <c r="J27" s="79">
        <v>8.6410900000000002</v>
      </c>
      <c r="K27" s="79">
        <v>0</v>
      </c>
      <c r="L27" s="79">
        <v>2.3511099999999998</v>
      </c>
      <c r="M27" s="79">
        <v>22.579450000000001</v>
      </c>
      <c r="N27" s="79">
        <v>5.13E-3</v>
      </c>
      <c r="O27" s="79">
        <v>7.4244700000000003</v>
      </c>
      <c r="P27" s="79">
        <v>4.3400000000000001E-3</v>
      </c>
      <c r="Q27" s="79">
        <v>60.389069999999997</v>
      </c>
      <c r="R27" s="79">
        <v>0</v>
      </c>
      <c r="S27" s="79">
        <v>2.6791700000000001</v>
      </c>
      <c r="T27" s="79">
        <v>0.19786000000000001</v>
      </c>
      <c r="U27" s="79">
        <v>9.7662200000000006</v>
      </c>
      <c r="V27" s="79">
        <v>0.33655000000000002</v>
      </c>
      <c r="W27" s="79">
        <v>253.93728999999999</v>
      </c>
      <c r="X27" s="79">
        <v>0</v>
      </c>
      <c r="Y27" s="79">
        <v>1.9439999999999999E-2</v>
      </c>
      <c r="Z27" s="79">
        <v>0.27960000000000002</v>
      </c>
      <c r="AA27" s="79">
        <v>0</v>
      </c>
      <c r="AB27" s="79">
        <v>0.8</v>
      </c>
      <c r="AC27" s="79">
        <v>7.9733299999999998</v>
      </c>
      <c r="AD27" s="79">
        <v>2846.1335799999997</v>
      </c>
      <c r="AE27" s="79">
        <v>54.57432</v>
      </c>
      <c r="AF27" s="79">
        <v>210.39054999999999</v>
      </c>
      <c r="AG27" s="79">
        <v>325.74950999999999</v>
      </c>
      <c r="AH27" s="79">
        <v>112.25639</v>
      </c>
      <c r="AI27" s="79">
        <v>15.54364</v>
      </c>
      <c r="AJ27" s="79">
        <v>1327.02738</v>
      </c>
      <c r="AK27" s="79">
        <v>296.74322999999998</v>
      </c>
      <c r="AL27" s="79">
        <v>263.99995999999999</v>
      </c>
      <c r="AM27" s="79">
        <v>142.65307000000001</v>
      </c>
      <c r="AN27" s="79">
        <v>72.623090000000005</v>
      </c>
      <c r="AO27" s="79">
        <v>308.05153999999999</v>
      </c>
      <c r="AP27" s="79">
        <v>1846.29216</v>
      </c>
      <c r="AQ27" s="79">
        <v>1821.0427099999999</v>
      </c>
      <c r="AR27" s="79">
        <v>269.02093000000002</v>
      </c>
      <c r="AS27" s="79">
        <v>66.738280000000003</v>
      </c>
      <c r="AT27" s="79">
        <v>9.0517199999999995</v>
      </c>
      <c r="AU27" s="79">
        <v>20.727720000000001</v>
      </c>
      <c r="AV27" s="79">
        <v>301.18676999999997</v>
      </c>
      <c r="AW27" s="79">
        <v>217.48787999999999</v>
      </c>
      <c r="AX27" s="79">
        <v>0</v>
      </c>
      <c r="AY27" s="79">
        <v>29.129549999999998</v>
      </c>
      <c r="AZ27" s="79">
        <v>89.541069999999991</v>
      </c>
      <c r="BA27" s="79">
        <v>13.995799999999999</v>
      </c>
      <c r="BB27" s="79">
        <v>0</v>
      </c>
      <c r="BC27" s="79">
        <v>67.82396</v>
      </c>
      <c r="BD27" s="79">
        <v>449.83095000000003</v>
      </c>
      <c r="BE27" s="79">
        <v>0</v>
      </c>
      <c r="BF27" s="79">
        <v>2.47296</v>
      </c>
      <c r="BG27" s="79">
        <v>11.872540000000001</v>
      </c>
      <c r="BH27" s="79">
        <v>1.9781</v>
      </c>
      <c r="BI27" s="79">
        <v>24.552769999999999</v>
      </c>
      <c r="BJ27" s="79">
        <v>13.854609999999999</v>
      </c>
      <c r="BK27" s="79">
        <v>82.147530000000003</v>
      </c>
      <c r="BL27" s="79">
        <v>178.03362999999999</v>
      </c>
      <c r="BM27" s="79">
        <v>40.827550000000002</v>
      </c>
      <c r="BN27" s="79">
        <v>0</v>
      </c>
      <c r="BO27" s="79">
        <v>0</v>
      </c>
      <c r="BP27" s="125">
        <v>12434.884960000001</v>
      </c>
      <c r="BQ27" s="126">
        <v>23707.145860000001</v>
      </c>
      <c r="BR27" s="126">
        <v>0</v>
      </c>
      <c r="BS27" s="125">
        <v>23707.145860000001</v>
      </c>
      <c r="BT27" s="126">
        <v>937.14774</v>
      </c>
      <c r="BU27" s="126">
        <v>-197.44328999999999</v>
      </c>
      <c r="BV27" s="125">
        <v>739.70444999999995</v>
      </c>
      <c r="BW27" s="126">
        <v>950.27080000000001</v>
      </c>
      <c r="BX27" s="125">
        <v>25397.12111</v>
      </c>
      <c r="BY27" s="127">
        <v>37832.006070000003</v>
      </c>
      <c r="BZ27" s="103"/>
      <c r="CB27" s="84"/>
    </row>
    <row r="28" spans="1:80" ht="14.25" customHeight="1">
      <c r="A28" s="32" t="s">
        <v>461</v>
      </c>
      <c r="B28" s="21" t="s">
        <v>341</v>
      </c>
      <c r="C28" s="104" t="s">
        <v>138</v>
      </c>
      <c r="D28" s="79">
        <v>336.31473</v>
      </c>
      <c r="E28" s="79">
        <v>2.9049399999999999</v>
      </c>
      <c r="F28" s="79">
        <v>8.0538699999999999</v>
      </c>
      <c r="G28" s="79">
        <v>3213.0074000000004</v>
      </c>
      <c r="H28" s="79">
        <v>169.09077000000002</v>
      </c>
      <c r="I28" s="79">
        <v>26.339010000000002</v>
      </c>
      <c r="J28" s="79">
        <v>19.98856</v>
      </c>
      <c r="K28" s="79">
        <v>5.0584499999999997</v>
      </c>
      <c r="L28" s="79">
        <v>33.380929999999999</v>
      </c>
      <c r="M28" s="79">
        <v>0.64844000000000002</v>
      </c>
      <c r="N28" s="79">
        <v>0</v>
      </c>
      <c r="O28" s="79">
        <v>2.5340199999999999</v>
      </c>
      <c r="P28" s="79">
        <v>0.31109999999999999</v>
      </c>
      <c r="Q28" s="79">
        <v>296.45355000000001</v>
      </c>
      <c r="R28" s="79">
        <v>1.8799999999999999E-3</v>
      </c>
      <c r="S28" s="79">
        <v>31.407550000000001</v>
      </c>
      <c r="T28" s="79">
        <v>0.75292000000000003</v>
      </c>
      <c r="U28" s="79">
        <v>11.447979999999999</v>
      </c>
      <c r="V28" s="79">
        <v>5.8246900000000004</v>
      </c>
      <c r="W28" s="79">
        <v>0</v>
      </c>
      <c r="X28" s="79">
        <v>64.555239999999998</v>
      </c>
      <c r="Y28" s="79">
        <v>0.75095999999999996</v>
      </c>
      <c r="Z28" s="79">
        <v>231.28630999999999</v>
      </c>
      <c r="AA28" s="79">
        <v>0</v>
      </c>
      <c r="AB28" s="79">
        <v>3.8429199999999999</v>
      </c>
      <c r="AC28" s="79">
        <v>152.65889000000001</v>
      </c>
      <c r="AD28" s="79">
        <v>7305.2644999999993</v>
      </c>
      <c r="AE28" s="79">
        <v>485.28604999999999</v>
      </c>
      <c r="AF28" s="79">
        <v>864.55593999999996</v>
      </c>
      <c r="AG28" s="79">
        <v>401.75648999999999</v>
      </c>
      <c r="AH28" s="79">
        <v>451.48295000000002</v>
      </c>
      <c r="AI28" s="79">
        <v>16.9313</v>
      </c>
      <c r="AJ28" s="79">
        <v>258.48446000000001</v>
      </c>
      <c r="AK28" s="79">
        <v>243.68822</v>
      </c>
      <c r="AL28" s="79">
        <v>223.43064000000001</v>
      </c>
      <c r="AM28" s="79">
        <v>299.98495000000003</v>
      </c>
      <c r="AN28" s="79">
        <v>14.21998</v>
      </c>
      <c r="AO28" s="79">
        <v>206.74409</v>
      </c>
      <c r="AP28" s="79">
        <v>3491.7612800000002</v>
      </c>
      <c r="AQ28" s="79">
        <v>791.43249000000003</v>
      </c>
      <c r="AR28" s="79">
        <v>96.967470000000006</v>
      </c>
      <c r="AS28" s="79">
        <v>122.20513</v>
      </c>
      <c r="AT28" s="79">
        <v>2.4904600000000001</v>
      </c>
      <c r="AU28" s="79">
        <v>94.418329999999997</v>
      </c>
      <c r="AV28" s="79">
        <v>499.71686</v>
      </c>
      <c r="AW28" s="79">
        <v>1088.6267499999999</v>
      </c>
      <c r="AX28" s="79">
        <v>13.19351</v>
      </c>
      <c r="AY28" s="79">
        <v>80.300420000000003</v>
      </c>
      <c r="AZ28" s="79">
        <v>60.446899999999999</v>
      </c>
      <c r="BA28" s="79">
        <v>22.740449999999999</v>
      </c>
      <c r="BB28" s="79">
        <v>0</v>
      </c>
      <c r="BC28" s="79">
        <v>406.95794999999998</v>
      </c>
      <c r="BD28" s="79">
        <v>1227.4553500000002</v>
      </c>
      <c r="BE28" s="79">
        <v>3716.4608800000001</v>
      </c>
      <c r="BF28" s="79">
        <v>85.781490000000005</v>
      </c>
      <c r="BG28" s="79">
        <v>44.4084</v>
      </c>
      <c r="BH28" s="79">
        <v>33.968710000000002</v>
      </c>
      <c r="BI28" s="79">
        <v>161.72568999999999</v>
      </c>
      <c r="BJ28" s="79">
        <v>110.58592</v>
      </c>
      <c r="BK28" s="79">
        <v>560.48113000000001</v>
      </c>
      <c r="BL28" s="79">
        <v>81.339680000000001</v>
      </c>
      <c r="BM28" s="79">
        <v>16.89048</v>
      </c>
      <c r="BN28" s="79">
        <v>0</v>
      </c>
      <c r="BO28" s="79">
        <v>0</v>
      </c>
      <c r="BP28" s="125">
        <v>28198.80041</v>
      </c>
      <c r="BQ28" s="126">
        <v>24866.234420000001</v>
      </c>
      <c r="BR28" s="126">
        <v>0</v>
      </c>
      <c r="BS28" s="125">
        <v>24866.234420000001</v>
      </c>
      <c r="BT28" s="126">
        <v>13003.1245</v>
      </c>
      <c r="BU28" s="126">
        <v>-136.40701000000001</v>
      </c>
      <c r="BV28" s="125">
        <v>12866.717489999999</v>
      </c>
      <c r="BW28" s="126">
        <v>2046.5979299999999</v>
      </c>
      <c r="BX28" s="125">
        <v>39779.54984</v>
      </c>
      <c r="BY28" s="127">
        <v>67978.350250000003</v>
      </c>
      <c r="BZ28" s="103"/>
      <c r="CB28" s="84"/>
    </row>
    <row r="29" spans="1:80" ht="14.25" customHeight="1">
      <c r="A29" s="32" t="s">
        <v>462</v>
      </c>
      <c r="B29" s="21" t="s">
        <v>342</v>
      </c>
      <c r="C29" s="104" t="s">
        <v>139</v>
      </c>
      <c r="D29" s="79">
        <v>234.1739</v>
      </c>
      <c r="E29" s="79">
        <v>72.071420000000003</v>
      </c>
      <c r="F29" s="79">
        <v>23.13561</v>
      </c>
      <c r="G29" s="79">
        <v>5071.43282</v>
      </c>
      <c r="H29" s="79">
        <v>1168.5986399999999</v>
      </c>
      <c r="I29" s="79">
        <v>8.6244800000000001</v>
      </c>
      <c r="J29" s="79">
        <v>154.22227000000001</v>
      </c>
      <c r="K29" s="79">
        <v>3.3102900000000002</v>
      </c>
      <c r="L29" s="79">
        <v>60.85821</v>
      </c>
      <c r="M29" s="79">
        <v>1.50244</v>
      </c>
      <c r="N29" s="79">
        <v>0.44228000000000001</v>
      </c>
      <c r="O29" s="79">
        <v>40.282170000000001</v>
      </c>
      <c r="P29" s="79">
        <v>2.0972599999999999</v>
      </c>
      <c r="Q29" s="79">
        <v>2447.2966299999998</v>
      </c>
      <c r="R29" s="79">
        <v>721.01023999999995</v>
      </c>
      <c r="S29" s="79">
        <v>33.885899999999999</v>
      </c>
      <c r="T29" s="79">
        <v>0.11325</v>
      </c>
      <c r="U29" s="79">
        <v>2.1350000000000001E-2</v>
      </c>
      <c r="V29" s="79">
        <v>30.243099999999998</v>
      </c>
      <c r="W29" s="79">
        <v>107.42118000000001</v>
      </c>
      <c r="X29" s="79">
        <v>0</v>
      </c>
      <c r="Y29" s="79">
        <v>2.8685100000000001</v>
      </c>
      <c r="Z29" s="79">
        <v>24.279260000000001</v>
      </c>
      <c r="AA29" s="79">
        <v>0</v>
      </c>
      <c r="AB29" s="79">
        <v>26.981369999999998</v>
      </c>
      <c r="AC29" s="79">
        <v>303.84167000000002</v>
      </c>
      <c r="AD29" s="79">
        <v>5650.6813700000002</v>
      </c>
      <c r="AE29" s="79">
        <v>4774.2568899999997</v>
      </c>
      <c r="AF29" s="79">
        <v>615.40863999999999</v>
      </c>
      <c r="AG29" s="79">
        <v>351.45974000000001</v>
      </c>
      <c r="AH29" s="79">
        <v>553.35928999999999</v>
      </c>
      <c r="AI29" s="79">
        <v>327.54548999999997</v>
      </c>
      <c r="AJ29" s="79">
        <v>0.75644999999999996</v>
      </c>
      <c r="AK29" s="79">
        <v>279.03874999999999</v>
      </c>
      <c r="AL29" s="79">
        <v>21.462009999999999</v>
      </c>
      <c r="AM29" s="79">
        <v>389.13678000000004</v>
      </c>
      <c r="AN29" s="79">
        <v>13.94495</v>
      </c>
      <c r="AO29" s="79">
        <v>183.98785000000001</v>
      </c>
      <c r="AP29" s="79">
        <v>348.28093000000001</v>
      </c>
      <c r="AQ29" s="79">
        <v>2903.4339199999999</v>
      </c>
      <c r="AR29" s="79">
        <v>605.22014000000001</v>
      </c>
      <c r="AS29" s="79">
        <v>385.23951</v>
      </c>
      <c r="AT29" s="79">
        <v>8.6271199999999997</v>
      </c>
      <c r="AU29" s="79">
        <v>124.30146999999999</v>
      </c>
      <c r="AV29" s="79">
        <v>882.14832000000001</v>
      </c>
      <c r="AW29" s="79">
        <v>1691.7692300000001</v>
      </c>
      <c r="AX29" s="79">
        <v>0</v>
      </c>
      <c r="AY29" s="79">
        <v>56.095280000000002</v>
      </c>
      <c r="AZ29" s="79">
        <v>213.93294</v>
      </c>
      <c r="BA29" s="79">
        <v>1128.24875</v>
      </c>
      <c r="BB29" s="79">
        <v>0</v>
      </c>
      <c r="BC29" s="79">
        <v>365.61604</v>
      </c>
      <c r="BD29" s="79">
        <v>641.81178</v>
      </c>
      <c r="BE29" s="79">
        <v>829.92967999999996</v>
      </c>
      <c r="BF29" s="79">
        <v>23.69172</v>
      </c>
      <c r="BG29" s="79">
        <v>1576.0710200000001</v>
      </c>
      <c r="BH29" s="79">
        <v>2.79799</v>
      </c>
      <c r="BI29" s="79">
        <v>73.986229999999992</v>
      </c>
      <c r="BJ29" s="79">
        <v>26.421430000000001</v>
      </c>
      <c r="BK29" s="79">
        <v>207.87357</v>
      </c>
      <c r="BL29" s="79">
        <v>252.85897</v>
      </c>
      <c r="BM29" s="79">
        <v>33.394069999999999</v>
      </c>
      <c r="BN29" s="79">
        <v>0</v>
      </c>
      <c r="BO29" s="79">
        <v>0</v>
      </c>
      <c r="BP29" s="125">
        <v>36081.502570000026</v>
      </c>
      <c r="BQ29" s="126">
        <v>1193.3401100000001</v>
      </c>
      <c r="BR29" s="126">
        <v>0</v>
      </c>
      <c r="BS29" s="125">
        <v>1193.3401100000001</v>
      </c>
      <c r="BT29" s="126">
        <v>23344.599109999999</v>
      </c>
      <c r="BU29" s="126">
        <v>284.44461999999999</v>
      </c>
      <c r="BV29" s="125">
        <v>23629.043729999998</v>
      </c>
      <c r="BW29" s="126">
        <v>3024.6162599999998</v>
      </c>
      <c r="BX29" s="125">
        <v>27847.000099999997</v>
      </c>
      <c r="BY29" s="127">
        <v>63928.502670000023</v>
      </c>
      <c r="BZ29" s="103"/>
      <c r="CB29" s="84"/>
    </row>
    <row r="30" spans="1:80" ht="14.25" customHeight="1">
      <c r="A30" s="32" t="s">
        <v>463</v>
      </c>
      <c r="B30" s="21" t="s">
        <v>366</v>
      </c>
      <c r="C30" s="104" t="s">
        <v>140</v>
      </c>
      <c r="D30" s="79">
        <v>31.838629999999998</v>
      </c>
      <c r="E30" s="79">
        <v>1.2774300000000001</v>
      </c>
      <c r="F30" s="79">
        <v>0</v>
      </c>
      <c r="G30" s="79">
        <v>50.351349999999996</v>
      </c>
      <c r="H30" s="79">
        <v>6.2437800000000001</v>
      </c>
      <c r="I30" s="79">
        <v>3.7454799999999997</v>
      </c>
      <c r="J30" s="79">
        <v>0.71203000000000005</v>
      </c>
      <c r="K30" s="79">
        <v>0</v>
      </c>
      <c r="L30" s="79">
        <v>0.44936999999999999</v>
      </c>
      <c r="M30" s="79">
        <v>0.19606999999999999</v>
      </c>
      <c r="N30" s="79">
        <v>0</v>
      </c>
      <c r="O30" s="79">
        <v>0</v>
      </c>
      <c r="P30" s="79">
        <v>2.9090000000000001E-2</v>
      </c>
      <c r="Q30" s="79">
        <v>76.583730000000003</v>
      </c>
      <c r="R30" s="79">
        <v>1.1397699999999999</v>
      </c>
      <c r="S30" s="79">
        <v>28.043800000000001</v>
      </c>
      <c r="T30" s="79">
        <v>0</v>
      </c>
      <c r="U30" s="79">
        <v>3.0000000000000001E-5</v>
      </c>
      <c r="V30" s="79">
        <v>0.54215000000000002</v>
      </c>
      <c r="W30" s="79">
        <v>0</v>
      </c>
      <c r="X30" s="79">
        <v>0</v>
      </c>
      <c r="Y30" s="79">
        <v>0.27958</v>
      </c>
      <c r="Z30" s="79">
        <v>7.4032299999999998</v>
      </c>
      <c r="AA30" s="79">
        <v>6.0622299999999996</v>
      </c>
      <c r="AB30" s="79">
        <v>1.021E-2</v>
      </c>
      <c r="AC30" s="79">
        <v>31.781980000000001</v>
      </c>
      <c r="AD30" s="79">
        <v>146.18268</v>
      </c>
      <c r="AE30" s="79">
        <v>353.76787999999999</v>
      </c>
      <c r="AF30" s="79">
        <v>27.261749999999999</v>
      </c>
      <c r="AG30" s="79">
        <v>15.37284</v>
      </c>
      <c r="AH30" s="79">
        <v>39.55368</v>
      </c>
      <c r="AI30" s="79">
        <v>7.2248099999999997</v>
      </c>
      <c r="AJ30" s="79">
        <v>0.37395</v>
      </c>
      <c r="AK30" s="79">
        <v>32.637990000000002</v>
      </c>
      <c r="AL30" s="79">
        <v>45.253990000000002</v>
      </c>
      <c r="AM30" s="79">
        <v>25.19866</v>
      </c>
      <c r="AN30" s="79">
        <v>0.85972999999999999</v>
      </c>
      <c r="AO30" s="79">
        <v>1.14042</v>
      </c>
      <c r="AP30" s="79">
        <v>3.9683299999999999</v>
      </c>
      <c r="AQ30" s="79">
        <v>13.583159999999999</v>
      </c>
      <c r="AR30" s="79">
        <v>12.174390000000001</v>
      </c>
      <c r="AS30" s="79">
        <v>9.6289300000000004</v>
      </c>
      <c r="AT30" s="79">
        <v>0.19148999999999999</v>
      </c>
      <c r="AU30" s="79">
        <v>1.06033</v>
      </c>
      <c r="AV30" s="79">
        <v>57.476619999999997</v>
      </c>
      <c r="AW30" s="79">
        <v>64.114850000000004</v>
      </c>
      <c r="AX30" s="79">
        <v>5.9990000000000002E-2</v>
      </c>
      <c r="AY30" s="79">
        <v>1.65724</v>
      </c>
      <c r="AZ30" s="79">
        <v>0.59583999999999993</v>
      </c>
      <c r="BA30" s="79">
        <v>11.67202</v>
      </c>
      <c r="BB30" s="79">
        <v>0</v>
      </c>
      <c r="BC30" s="79">
        <v>14.43051</v>
      </c>
      <c r="BD30" s="79">
        <v>23.68723</v>
      </c>
      <c r="BE30" s="79">
        <v>105.14151</v>
      </c>
      <c r="BF30" s="79">
        <v>4.6392300000000004</v>
      </c>
      <c r="BG30" s="79">
        <v>112.14546</v>
      </c>
      <c r="BH30" s="79">
        <v>0.60818000000000005</v>
      </c>
      <c r="BI30" s="79">
        <v>3.2173900000000004</v>
      </c>
      <c r="BJ30" s="79">
        <v>0.51048000000000004</v>
      </c>
      <c r="BK30" s="79">
        <v>1.58812</v>
      </c>
      <c r="BL30" s="79">
        <v>3.0150700000000001</v>
      </c>
      <c r="BM30" s="79">
        <v>8.8383400000000005</v>
      </c>
      <c r="BN30" s="79">
        <v>0</v>
      </c>
      <c r="BO30" s="79">
        <v>0</v>
      </c>
      <c r="BP30" s="125">
        <v>1395.5230299999996</v>
      </c>
      <c r="BQ30" s="126">
        <v>34217.207499999997</v>
      </c>
      <c r="BR30" s="126">
        <v>0</v>
      </c>
      <c r="BS30" s="125">
        <v>34217.207499999997</v>
      </c>
      <c r="BT30" s="126">
        <v>20786.280340000001</v>
      </c>
      <c r="BU30" s="126">
        <v>1661.4337499999999</v>
      </c>
      <c r="BV30" s="125">
        <v>22447.714090000001</v>
      </c>
      <c r="BW30" s="126">
        <v>9417.1300200000005</v>
      </c>
      <c r="BX30" s="125">
        <v>66082.051609999995</v>
      </c>
      <c r="BY30" s="127">
        <v>67477.574639999992</v>
      </c>
      <c r="BZ30" s="103"/>
      <c r="CB30" s="84"/>
    </row>
    <row r="31" spans="1:80" ht="14.25" customHeight="1">
      <c r="A31" s="32" t="s">
        <v>464</v>
      </c>
      <c r="B31" s="21" t="s">
        <v>343</v>
      </c>
      <c r="C31" s="104" t="s">
        <v>141</v>
      </c>
      <c r="D31" s="79">
        <v>20.601959999999998</v>
      </c>
      <c r="E31" s="79">
        <v>0</v>
      </c>
      <c r="F31" s="79">
        <v>3.7322000000000002</v>
      </c>
      <c r="G31" s="79">
        <v>3.4392299999999998</v>
      </c>
      <c r="H31" s="79">
        <v>9.3994900000000001</v>
      </c>
      <c r="I31" s="79">
        <v>5.0700000000000007E-3</v>
      </c>
      <c r="J31" s="79">
        <v>1.065E-2</v>
      </c>
      <c r="K31" s="79">
        <v>2.8999999999999998E-3</v>
      </c>
      <c r="L31" s="79">
        <v>2.5319999999999999E-2</v>
      </c>
      <c r="M31" s="79">
        <v>0</v>
      </c>
      <c r="N31" s="79">
        <v>0</v>
      </c>
      <c r="O31" s="79">
        <v>4.79E-3</v>
      </c>
      <c r="P31" s="79">
        <v>1.2838000000000001</v>
      </c>
      <c r="Q31" s="79">
        <v>2.2442899999999999</v>
      </c>
      <c r="R31" s="79">
        <v>1.4750000000000001</v>
      </c>
      <c r="S31" s="79">
        <v>0</v>
      </c>
      <c r="T31" s="79">
        <v>0</v>
      </c>
      <c r="U31" s="79">
        <v>4.8000000000000001E-4</v>
      </c>
      <c r="V31" s="79">
        <v>0</v>
      </c>
      <c r="W31" s="79">
        <v>0.65932000000000002</v>
      </c>
      <c r="X31" s="79">
        <v>73.264510000000001</v>
      </c>
      <c r="Y31" s="79">
        <v>2.504E-2</v>
      </c>
      <c r="Z31" s="79">
        <v>0.32671</v>
      </c>
      <c r="AA31" s="79">
        <v>4.0919999999999998E-2</v>
      </c>
      <c r="AB31" s="79">
        <v>6.9999999999999994E-5</v>
      </c>
      <c r="AC31" s="79">
        <v>0.47226000000000001</v>
      </c>
      <c r="AD31" s="79">
        <v>12.011659999999999</v>
      </c>
      <c r="AE31" s="79">
        <v>9.3696599999999997</v>
      </c>
      <c r="AF31" s="79">
        <v>2.5670099999999998</v>
      </c>
      <c r="AG31" s="79">
        <v>1.1887799999999999</v>
      </c>
      <c r="AH31" s="79">
        <v>1.10016</v>
      </c>
      <c r="AI31" s="79">
        <v>0.22677</v>
      </c>
      <c r="AJ31" s="79">
        <v>2125.9371299999998</v>
      </c>
      <c r="AK31" s="79">
        <v>239.16698</v>
      </c>
      <c r="AL31" s="79">
        <v>2.21373</v>
      </c>
      <c r="AM31" s="79">
        <v>2.7422</v>
      </c>
      <c r="AN31" s="79">
        <v>9.8339999999999997E-2</v>
      </c>
      <c r="AO31" s="79">
        <v>1.25038</v>
      </c>
      <c r="AP31" s="79">
        <v>0.76732</v>
      </c>
      <c r="AQ31" s="79">
        <v>3.1252599999999999</v>
      </c>
      <c r="AR31" s="79">
        <v>0.70982000000000001</v>
      </c>
      <c r="AS31" s="79">
        <v>0.15626000000000001</v>
      </c>
      <c r="AT31" s="79">
        <v>2.3999999999999998E-3</v>
      </c>
      <c r="AU31" s="79">
        <v>7.3480000000000004E-2</v>
      </c>
      <c r="AV31" s="79">
        <v>0.95910000000000006</v>
      </c>
      <c r="AW31" s="79">
        <v>2.85886</v>
      </c>
      <c r="AX31" s="79">
        <v>0</v>
      </c>
      <c r="AY31" s="79">
        <v>1.08883</v>
      </c>
      <c r="AZ31" s="79">
        <v>2.912E-2</v>
      </c>
      <c r="BA31" s="79">
        <v>3.2079999999999997E-2</v>
      </c>
      <c r="BB31" s="79">
        <v>0</v>
      </c>
      <c r="BC31" s="79">
        <v>10.167579999999999</v>
      </c>
      <c r="BD31" s="79">
        <v>6.4626399999999995</v>
      </c>
      <c r="BE31" s="79">
        <v>0</v>
      </c>
      <c r="BF31" s="79">
        <v>0</v>
      </c>
      <c r="BG31" s="79">
        <v>0</v>
      </c>
      <c r="BH31" s="79">
        <v>0</v>
      </c>
      <c r="BI31" s="79">
        <v>0.15532000000000001</v>
      </c>
      <c r="BJ31" s="79">
        <v>1.7909999999999999E-2</v>
      </c>
      <c r="BK31" s="79">
        <v>0.63963999999999999</v>
      </c>
      <c r="BL31" s="79">
        <v>2.9863900000000001</v>
      </c>
      <c r="BM31" s="79">
        <v>9.6299999999999997E-3</v>
      </c>
      <c r="BN31" s="79">
        <v>0</v>
      </c>
      <c r="BO31" s="79">
        <v>0</v>
      </c>
      <c r="BP31" s="125">
        <v>2545.1284499999997</v>
      </c>
      <c r="BQ31" s="126">
        <v>3192.19677</v>
      </c>
      <c r="BR31" s="126">
        <v>0</v>
      </c>
      <c r="BS31" s="125">
        <v>3192.19677</v>
      </c>
      <c r="BT31" s="126">
        <v>685.0213</v>
      </c>
      <c r="BU31" s="126">
        <v>21.18871</v>
      </c>
      <c r="BV31" s="125">
        <v>706.21001000000001</v>
      </c>
      <c r="BW31" s="126">
        <v>1106.9390000000001</v>
      </c>
      <c r="BX31" s="125">
        <v>5005.3457799999996</v>
      </c>
      <c r="BY31" s="127">
        <v>7550.4742299999998</v>
      </c>
      <c r="BZ31" s="103"/>
      <c r="CB31" s="84"/>
    </row>
    <row r="32" spans="1:80" ht="14.25" customHeight="1">
      <c r="A32" s="32" t="s">
        <v>465</v>
      </c>
      <c r="B32" s="21" t="s">
        <v>344</v>
      </c>
      <c r="C32" s="104" t="s">
        <v>142</v>
      </c>
      <c r="D32" s="79">
        <v>6.2587000000000002</v>
      </c>
      <c r="E32" s="79">
        <v>4.5566800000000001</v>
      </c>
      <c r="F32" s="79">
        <v>0.70771000000000006</v>
      </c>
      <c r="G32" s="79">
        <v>229.43027000000001</v>
      </c>
      <c r="H32" s="79">
        <v>99.145989999999998</v>
      </c>
      <c r="I32" s="79">
        <v>157.39896999999999</v>
      </c>
      <c r="J32" s="79">
        <v>63.650670000000005</v>
      </c>
      <c r="K32" s="79">
        <v>0.77316000000000007</v>
      </c>
      <c r="L32" s="79">
        <v>3.2489100000000004</v>
      </c>
      <c r="M32" s="79">
        <v>6.0474700000000006</v>
      </c>
      <c r="N32" s="79">
        <v>0.34036</v>
      </c>
      <c r="O32" s="79">
        <v>14.156130000000001</v>
      </c>
      <c r="P32" s="79">
        <v>184.78801000000001</v>
      </c>
      <c r="Q32" s="79">
        <v>108.6695</v>
      </c>
      <c r="R32" s="79">
        <v>211.02556000000001</v>
      </c>
      <c r="S32" s="79">
        <v>1.9709999999999998E-2</v>
      </c>
      <c r="T32" s="79">
        <v>1.50105</v>
      </c>
      <c r="U32" s="79">
        <v>1.62453</v>
      </c>
      <c r="V32" s="79">
        <v>5.9800000000000001E-3</v>
      </c>
      <c r="W32" s="79">
        <v>18.733540000000001</v>
      </c>
      <c r="X32" s="79">
        <v>9.5E-4</v>
      </c>
      <c r="Y32" s="79">
        <v>25.159079999999999</v>
      </c>
      <c r="Z32" s="79">
        <v>0.93679999999999997</v>
      </c>
      <c r="AA32" s="79">
        <v>7.9409999999999994E-2</v>
      </c>
      <c r="AB32" s="79">
        <v>1.738E-2</v>
      </c>
      <c r="AC32" s="79">
        <v>44.76341</v>
      </c>
      <c r="AD32" s="79">
        <v>240.51109000000002</v>
      </c>
      <c r="AE32" s="79">
        <v>29.255980000000001</v>
      </c>
      <c r="AF32" s="79">
        <v>1294.5485100000001</v>
      </c>
      <c r="AG32" s="79">
        <v>10.404529999999999</v>
      </c>
      <c r="AH32" s="79">
        <v>76.762100000000004</v>
      </c>
      <c r="AI32" s="79">
        <v>0.40710999999999997</v>
      </c>
      <c r="AJ32" s="79">
        <v>247.98034000000001</v>
      </c>
      <c r="AK32" s="79">
        <v>138.36507</v>
      </c>
      <c r="AL32" s="79">
        <v>23.557839999999999</v>
      </c>
      <c r="AM32" s="79">
        <v>123.21914</v>
      </c>
      <c r="AN32" s="79">
        <v>4.4781599999999999</v>
      </c>
      <c r="AO32" s="79">
        <v>19.836399999999998</v>
      </c>
      <c r="AP32" s="79">
        <v>679.43616999999995</v>
      </c>
      <c r="AQ32" s="79">
        <v>68.741979999999984</v>
      </c>
      <c r="AR32" s="79">
        <v>130.78305</v>
      </c>
      <c r="AS32" s="79">
        <v>21.24887</v>
      </c>
      <c r="AT32" s="79">
        <v>0.89195000000000002</v>
      </c>
      <c r="AU32" s="79">
        <v>34.917359999999995</v>
      </c>
      <c r="AV32" s="79">
        <v>57.856899999999996</v>
      </c>
      <c r="AW32" s="79">
        <v>31.791210000000003</v>
      </c>
      <c r="AX32" s="79">
        <v>0</v>
      </c>
      <c r="AY32" s="79">
        <v>16.61101</v>
      </c>
      <c r="AZ32" s="79">
        <v>74.53407</v>
      </c>
      <c r="BA32" s="79">
        <v>9.0225600000000004</v>
      </c>
      <c r="BB32" s="79">
        <v>0</v>
      </c>
      <c r="BC32" s="79">
        <v>25.44097</v>
      </c>
      <c r="BD32" s="79">
        <v>241.21055999999999</v>
      </c>
      <c r="BE32" s="79">
        <v>0</v>
      </c>
      <c r="BF32" s="79">
        <v>8.9810000000000001E-2</v>
      </c>
      <c r="BG32" s="79">
        <v>89.097520000000003</v>
      </c>
      <c r="BH32" s="79">
        <v>2.6137299999999999</v>
      </c>
      <c r="BI32" s="79">
        <v>17.487819999999999</v>
      </c>
      <c r="BJ32" s="79">
        <v>80.202490000000012</v>
      </c>
      <c r="BK32" s="79">
        <v>218.21833000000001</v>
      </c>
      <c r="BL32" s="79">
        <v>57.805749999999996</v>
      </c>
      <c r="BM32" s="79">
        <v>42.039580000000001</v>
      </c>
      <c r="BN32" s="79">
        <v>0</v>
      </c>
      <c r="BO32" s="79">
        <v>0</v>
      </c>
      <c r="BP32" s="125">
        <v>5292.4078900000013</v>
      </c>
      <c r="BQ32" s="126">
        <v>36727.484980000001</v>
      </c>
      <c r="BR32" s="126">
        <v>0</v>
      </c>
      <c r="BS32" s="125">
        <v>36727.484980000001</v>
      </c>
      <c r="BT32" s="126">
        <v>1143.8258599999999</v>
      </c>
      <c r="BU32" s="126">
        <v>-82.287669999999991</v>
      </c>
      <c r="BV32" s="125">
        <v>1061.53819</v>
      </c>
      <c r="BW32" s="126">
        <v>6383.2006999999994</v>
      </c>
      <c r="BX32" s="125">
        <v>44172.223870000002</v>
      </c>
      <c r="BY32" s="127">
        <v>49464.631760000004</v>
      </c>
      <c r="BZ32" s="103"/>
      <c r="CB32" s="84"/>
    </row>
    <row r="33" spans="1:80" ht="14.25" customHeight="1">
      <c r="A33" s="32" t="s">
        <v>466</v>
      </c>
      <c r="B33" s="21" t="s">
        <v>345</v>
      </c>
      <c r="C33" s="104" t="s">
        <v>143</v>
      </c>
      <c r="D33" s="79">
        <v>0</v>
      </c>
      <c r="E33" s="79">
        <v>3.9897</v>
      </c>
      <c r="F33" s="79">
        <v>17.542079999999999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1.7583</v>
      </c>
      <c r="N33" s="79">
        <v>0</v>
      </c>
      <c r="O33" s="79">
        <v>9.5489599999999992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7.81839</v>
      </c>
      <c r="AA33" s="79">
        <v>0</v>
      </c>
      <c r="AB33" s="79">
        <v>0</v>
      </c>
      <c r="AC33" s="79">
        <v>31.081430000000001</v>
      </c>
      <c r="AD33" s="79">
        <v>87.420429999999996</v>
      </c>
      <c r="AE33" s="79">
        <v>0.28301999999999999</v>
      </c>
      <c r="AF33" s="79">
        <v>163.8537</v>
      </c>
      <c r="AG33" s="79">
        <v>35.931870000000004</v>
      </c>
      <c r="AH33" s="79">
        <v>0.67915000000000003</v>
      </c>
      <c r="AI33" s="79">
        <v>2.9420000000000002E-2</v>
      </c>
      <c r="AJ33" s="79">
        <v>0</v>
      </c>
      <c r="AK33" s="79">
        <v>125.06347</v>
      </c>
      <c r="AL33" s="79">
        <v>5.6518499999999996</v>
      </c>
      <c r="AM33" s="79">
        <v>5.5446</v>
      </c>
      <c r="AN33" s="79">
        <v>0.30342999999999998</v>
      </c>
      <c r="AO33" s="79">
        <v>3.2446999999999999</v>
      </c>
      <c r="AP33" s="79">
        <v>792.24686999999994</v>
      </c>
      <c r="AQ33" s="79">
        <v>6.4534399999999996</v>
      </c>
      <c r="AR33" s="79">
        <v>2.40266</v>
      </c>
      <c r="AS33" s="79">
        <v>1.05559</v>
      </c>
      <c r="AT33" s="79">
        <v>1.7250000000000001E-2</v>
      </c>
      <c r="AU33" s="79">
        <v>2.3694299999999999</v>
      </c>
      <c r="AV33" s="79">
        <v>28.94886</v>
      </c>
      <c r="AW33" s="79">
        <v>39.493490000000001</v>
      </c>
      <c r="AX33" s="79">
        <v>0.67908000000000002</v>
      </c>
      <c r="AY33" s="79">
        <v>21.404499999999999</v>
      </c>
      <c r="AZ33" s="79">
        <v>3.6465500000000004</v>
      </c>
      <c r="BA33" s="79">
        <v>4.829E-2</v>
      </c>
      <c r="BB33" s="79">
        <v>1.1800000000000001E-3</v>
      </c>
      <c r="BC33" s="79">
        <v>120.91623</v>
      </c>
      <c r="BD33" s="79">
        <v>52.583970000000001</v>
      </c>
      <c r="BE33" s="79">
        <v>135.05914000000001</v>
      </c>
      <c r="BF33" s="79">
        <v>120.53309</v>
      </c>
      <c r="BG33" s="79">
        <v>163.32911999999999</v>
      </c>
      <c r="BH33" s="79">
        <v>3.6818500000000003</v>
      </c>
      <c r="BI33" s="79">
        <v>1.7031399999999999</v>
      </c>
      <c r="BJ33" s="79">
        <v>0.77227999999999997</v>
      </c>
      <c r="BK33" s="79">
        <v>0.1678</v>
      </c>
      <c r="BL33" s="79">
        <v>0.52019000000000004</v>
      </c>
      <c r="BM33" s="79">
        <v>121.42726</v>
      </c>
      <c r="BN33" s="79">
        <v>0</v>
      </c>
      <c r="BO33" s="79">
        <v>0</v>
      </c>
      <c r="BP33" s="125">
        <v>2119.2057599999998</v>
      </c>
      <c r="BQ33" s="126">
        <v>591.59533999999996</v>
      </c>
      <c r="BR33" s="126">
        <v>25.269690000000001</v>
      </c>
      <c r="BS33" s="125">
        <v>616.86502999999993</v>
      </c>
      <c r="BT33" s="126">
        <v>0</v>
      </c>
      <c r="BU33" s="126">
        <v>32.262729999999998</v>
      </c>
      <c r="BV33" s="125">
        <v>32.262729999999998</v>
      </c>
      <c r="BW33" s="126">
        <v>0</v>
      </c>
      <c r="BX33" s="125">
        <v>649.12775999999997</v>
      </c>
      <c r="BY33" s="127">
        <v>2768.3335199999997</v>
      </c>
      <c r="BZ33" s="103"/>
      <c r="CB33" s="84"/>
    </row>
    <row r="34" spans="1:80" ht="14.25" customHeight="1">
      <c r="A34" s="32" t="s">
        <v>467</v>
      </c>
      <c r="B34" s="21" t="s">
        <v>367</v>
      </c>
      <c r="C34" s="104" t="s">
        <v>53</v>
      </c>
      <c r="D34" s="79">
        <v>2913.6872600000002</v>
      </c>
      <c r="E34" s="79">
        <v>36.835239999999999</v>
      </c>
      <c r="F34" s="79">
        <v>583.71712000000002</v>
      </c>
      <c r="G34" s="79">
        <v>1285.1057299999998</v>
      </c>
      <c r="H34" s="79">
        <v>2114.9269100000001</v>
      </c>
      <c r="I34" s="79">
        <v>506.47424999999998</v>
      </c>
      <c r="J34" s="79">
        <v>176.18225000000001</v>
      </c>
      <c r="K34" s="79">
        <v>157.01249999999999</v>
      </c>
      <c r="L34" s="79">
        <v>188.68010000000001</v>
      </c>
      <c r="M34" s="79">
        <v>23.678609999999999</v>
      </c>
      <c r="N34" s="79">
        <v>71.257999999999996</v>
      </c>
      <c r="O34" s="79">
        <v>118.03382000000001</v>
      </c>
      <c r="P34" s="79">
        <v>162.52753000000001</v>
      </c>
      <c r="Q34" s="79">
        <v>1096.44201</v>
      </c>
      <c r="R34" s="79">
        <v>563.38976000000002</v>
      </c>
      <c r="S34" s="79">
        <v>785.08614999999998</v>
      </c>
      <c r="T34" s="79">
        <v>2.5494300000000001</v>
      </c>
      <c r="U34" s="79">
        <v>65.844989999999996</v>
      </c>
      <c r="V34" s="79">
        <v>0.69003999999999999</v>
      </c>
      <c r="W34" s="79">
        <v>0</v>
      </c>
      <c r="X34" s="79">
        <v>2.4675799999999999</v>
      </c>
      <c r="Y34" s="79">
        <v>389.88889999999998</v>
      </c>
      <c r="Z34" s="79">
        <v>21.788430000000002</v>
      </c>
      <c r="AA34" s="79">
        <v>0</v>
      </c>
      <c r="AB34" s="79">
        <v>78.939149999999998</v>
      </c>
      <c r="AC34" s="79">
        <v>510.13842000000005</v>
      </c>
      <c r="AD34" s="79">
        <v>5370.1018999999997</v>
      </c>
      <c r="AE34" s="79">
        <v>535.32605999999998</v>
      </c>
      <c r="AF34" s="79">
        <v>2276.2613000000001</v>
      </c>
      <c r="AG34" s="79">
        <v>931.32458999999994</v>
      </c>
      <c r="AH34" s="79">
        <v>1168.54504</v>
      </c>
      <c r="AI34" s="79">
        <v>75.99991</v>
      </c>
      <c r="AJ34" s="79">
        <v>287.68975</v>
      </c>
      <c r="AK34" s="79">
        <v>586.30345</v>
      </c>
      <c r="AL34" s="79">
        <v>111.94619</v>
      </c>
      <c r="AM34" s="79">
        <v>2146.7184600000001</v>
      </c>
      <c r="AN34" s="79">
        <v>70.152299999999997</v>
      </c>
      <c r="AO34" s="79">
        <v>414.18853000000001</v>
      </c>
      <c r="AP34" s="79">
        <v>2381.9739</v>
      </c>
      <c r="AQ34" s="79">
        <v>578.20225000000005</v>
      </c>
      <c r="AR34" s="79">
        <v>1250.3767600000001</v>
      </c>
      <c r="AS34" s="79">
        <v>395.17487999999997</v>
      </c>
      <c r="AT34" s="79">
        <v>1.5058</v>
      </c>
      <c r="AU34" s="79">
        <v>1187.38346</v>
      </c>
      <c r="AV34" s="79">
        <v>1150.7227800000001</v>
      </c>
      <c r="AW34" s="79">
        <v>66.380409999999998</v>
      </c>
      <c r="AX34" s="79">
        <v>104.15831</v>
      </c>
      <c r="AY34" s="79">
        <v>82.279510000000002</v>
      </c>
      <c r="AZ34" s="79">
        <v>80.436329999999998</v>
      </c>
      <c r="BA34" s="79">
        <v>19.09252</v>
      </c>
      <c r="BB34" s="79">
        <v>43.880189999999999</v>
      </c>
      <c r="BC34" s="79">
        <v>130.65696</v>
      </c>
      <c r="BD34" s="79">
        <v>1857.45235</v>
      </c>
      <c r="BE34" s="79">
        <v>2769.4797100000001</v>
      </c>
      <c r="BF34" s="79">
        <v>2125.6395699999998</v>
      </c>
      <c r="BG34" s="79">
        <v>1779.22153</v>
      </c>
      <c r="BH34" s="79">
        <v>78.919569999999993</v>
      </c>
      <c r="BI34" s="79">
        <v>205.75679</v>
      </c>
      <c r="BJ34" s="79">
        <v>334.67657000000003</v>
      </c>
      <c r="BK34" s="79">
        <v>140.3998</v>
      </c>
      <c r="BL34" s="79">
        <v>186.72891999999999</v>
      </c>
      <c r="BM34" s="79">
        <v>0.94343999999999995</v>
      </c>
      <c r="BN34" s="79">
        <v>0</v>
      </c>
      <c r="BO34" s="79">
        <v>0</v>
      </c>
      <c r="BP34" s="125">
        <v>42781.343969999987</v>
      </c>
      <c r="BQ34" s="126">
        <v>38743.181380000002</v>
      </c>
      <c r="BR34" s="126">
        <v>142.81943999999999</v>
      </c>
      <c r="BS34" s="125">
        <v>38886.000820000001</v>
      </c>
      <c r="BT34" s="126">
        <v>0</v>
      </c>
      <c r="BU34" s="126">
        <v>-9.5710000000000003E-2</v>
      </c>
      <c r="BV34" s="125">
        <v>-9.5710000000000003E-2</v>
      </c>
      <c r="BW34" s="126">
        <v>35651.585489999998</v>
      </c>
      <c r="BX34" s="125">
        <v>74537.490600000005</v>
      </c>
      <c r="BY34" s="127">
        <v>117318.83456999999</v>
      </c>
      <c r="BZ34" s="103"/>
      <c r="CB34" s="84"/>
    </row>
    <row r="35" spans="1:80" ht="14.25" customHeight="1">
      <c r="A35" s="32" t="s">
        <v>468</v>
      </c>
      <c r="B35" s="21" t="s">
        <v>346</v>
      </c>
      <c r="C35" s="104" t="s">
        <v>54</v>
      </c>
      <c r="D35" s="79">
        <v>1164.7623599999999</v>
      </c>
      <c r="E35" s="79">
        <v>0.17823</v>
      </c>
      <c r="F35" s="79">
        <v>223.25926999999999</v>
      </c>
      <c r="G35" s="79">
        <v>38.481399999999994</v>
      </c>
      <c r="H35" s="79">
        <v>13.126049999999999</v>
      </c>
      <c r="I35" s="79">
        <v>187.51731000000001</v>
      </c>
      <c r="J35" s="79">
        <v>0.60685999999999996</v>
      </c>
      <c r="K35" s="79">
        <v>1.9228700000000001</v>
      </c>
      <c r="L35" s="79">
        <v>8.0659999999999996E-2</v>
      </c>
      <c r="M35" s="79">
        <v>0</v>
      </c>
      <c r="N35" s="79">
        <v>0.33179999999999998</v>
      </c>
      <c r="O35" s="79">
        <v>0</v>
      </c>
      <c r="P35" s="79">
        <v>2.5738300000000001</v>
      </c>
      <c r="Q35" s="79">
        <v>45.032229999999998</v>
      </c>
      <c r="R35" s="79">
        <v>0</v>
      </c>
      <c r="S35" s="79">
        <v>32.908700000000003</v>
      </c>
      <c r="T35" s="79">
        <v>0</v>
      </c>
      <c r="U35" s="79">
        <v>0</v>
      </c>
      <c r="V35" s="79">
        <v>19.838909999999998</v>
      </c>
      <c r="W35" s="79">
        <v>35.614260000000002</v>
      </c>
      <c r="X35" s="79">
        <v>1.40587</v>
      </c>
      <c r="Y35" s="79">
        <v>2.1601599999999999</v>
      </c>
      <c r="Z35" s="79">
        <v>10.99541</v>
      </c>
      <c r="AA35" s="79">
        <v>63.565750000000001</v>
      </c>
      <c r="AB35" s="79">
        <v>6687.4343799999997</v>
      </c>
      <c r="AC35" s="79">
        <v>45.891910000000003</v>
      </c>
      <c r="AD35" s="79">
        <v>701.41513999999995</v>
      </c>
      <c r="AE35" s="79">
        <v>1.5117400000000001</v>
      </c>
      <c r="AF35" s="79">
        <v>133.7722</v>
      </c>
      <c r="AG35" s="79">
        <v>22.199570000000001</v>
      </c>
      <c r="AH35" s="79">
        <v>336.25745999999998</v>
      </c>
      <c r="AI35" s="79">
        <v>0</v>
      </c>
      <c r="AJ35" s="79">
        <v>0</v>
      </c>
      <c r="AK35" s="79">
        <v>59.323039999999999</v>
      </c>
      <c r="AL35" s="79">
        <v>5.4642900000000001</v>
      </c>
      <c r="AM35" s="79">
        <v>368.56573000000003</v>
      </c>
      <c r="AN35" s="79">
        <v>0.12217</v>
      </c>
      <c r="AO35" s="79">
        <v>145.49812</v>
      </c>
      <c r="AP35" s="79">
        <v>0.93378000000000005</v>
      </c>
      <c r="AQ35" s="79">
        <v>2.1526900000000002</v>
      </c>
      <c r="AR35" s="79">
        <v>51.855690000000003</v>
      </c>
      <c r="AS35" s="79">
        <v>164.50197</v>
      </c>
      <c r="AT35" s="79">
        <v>2.6883300000000001</v>
      </c>
      <c r="AU35" s="79">
        <v>99.606369999999998</v>
      </c>
      <c r="AV35" s="79">
        <v>78.064210000000003</v>
      </c>
      <c r="AW35" s="79">
        <v>52.14293</v>
      </c>
      <c r="AX35" s="79">
        <v>0.80784</v>
      </c>
      <c r="AY35" s="79">
        <v>49.846359999999997</v>
      </c>
      <c r="AZ35" s="79">
        <v>7.8342099999999997</v>
      </c>
      <c r="BA35" s="79">
        <v>0.72601000000000004</v>
      </c>
      <c r="BB35" s="79">
        <v>0</v>
      </c>
      <c r="BC35" s="79">
        <v>199.42919000000001</v>
      </c>
      <c r="BD35" s="79">
        <v>25.681820000000002</v>
      </c>
      <c r="BE35" s="79">
        <v>493.59500000000003</v>
      </c>
      <c r="BF35" s="79">
        <v>293.41046</v>
      </c>
      <c r="BG35" s="79">
        <v>2016.26683</v>
      </c>
      <c r="BH35" s="79">
        <v>29.440019999999997</v>
      </c>
      <c r="BI35" s="79">
        <v>251.36715999999998</v>
      </c>
      <c r="BJ35" s="79">
        <v>32.779879999999999</v>
      </c>
      <c r="BK35" s="79">
        <v>70.698210000000003</v>
      </c>
      <c r="BL35" s="79">
        <v>0.38070999999999999</v>
      </c>
      <c r="BM35" s="79">
        <v>38.322139999999997</v>
      </c>
      <c r="BN35" s="79">
        <v>0</v>
      </c>
      <c r="BO35" s="79">
        <v>0</v>
      </c>
      <c r="BP35" s="125">
        <v>14314.349490000001</v>
      </c>
      <c r="BQ35" s="126">
        <v>4764.7991000000002</v>
      </c>
      <c r="BR35" s="126">
        <v>4453.1635900000001</v>
      </c>
      <c r="BS35" s="125">
        <v>9217.9626900000003</v>
      </c>
      <c r="BT35" s="126">
        <v>0</v>
      </c>
      <c r="BU35" s="126">
        <v>0</v>
      </c>
      <c r="BV35" s="125">
        <v>0</v>
      </c>
      <c r="BW35" s="126">
        <v>0</v>
      </c>
      <c r="BX35" s="125">
        <v>9217.9626900000003</v>
      </c>
      <c r="BY35" s="127">
        <v>23532.312180000001</v>
      </c>
      <c r="BZ35" s="103"/>
      <c r="CB35" s="84"/>
    </row>
    <row r="36" spans="1:80" ht="14.25" customHeight="1">
      <c r="A36" s="32" t="s">
        <v>469</v>
      </c>
      <c r="B36" s="21" t="s">
        <v>368</v>
      </c>
      <c r="C36" s="104" t="s">
        <v>55</v>
      </c>
      <c r="D36" s="79">
        <v>0.28905999999999998</v>
      </c>
      <c r="E36" s="79">
        <v>4.0200000000000001E-3</v>
      </c>
      <c r="F36" s="79">
        <v>1.4999999999999999E-4</v>
      </c>
      <c r="G36" s="79">
        <v>352.02283</v>
      </c>
      <c r="H36" s="79">
        <v>33.334809999999997</v>
      </c>
      <c r="I36" s="79">
        <v>326.60761000000002</v>
      </c>
      <c r="J36" s="79">
        <v>0.74358999999999997</v>
      </c>
      <c r="K36" s="79">
        <v>3625.0641100000003</v>
      </c>
      <c r="L36" s="79">
        <v>1.847E-2</v>
      </c>
      <c r="M36" s="79">
        <v>147.90468000000001</v>
      </c>
      <c r="N36" s="79">
        <v>119.49711000000001</v>
      </c>
      <c r="O36" s="79">
        <v>6.5799999999999999E-3</v>
      </c>
      <c r="P36" s="79">
        <v>106.90928000000001</v>
      </c>
      <c r="Q36" s="79">
        <v>134.02349000000001</v>
      </c>
      <c r="R36" s="79">
        <v>121.44219</v>
      </c>
      <c r="S36" s="79">
        <v>2.40421</v>
      </c>
      <c r="T36" s="79">
        <v>5.6999999999999998E-4</v>
      </c>
      <c r="U36" s="79">
        <v>1.08E-3</v>
      </c>
      <c r="V36" s="79">
        <v>0.39252999999999999</v>
      </c>
      <c r="W36" s="79">
        <v>9.8499999999999994E-3</v>
      </c>
      <c r="X36" s="79">
        <v>3.8999999999999999E-4</v>
      </c>
      <c r="Y36" s="79">
        <v>12.76338</v>
      </c>
      <c r="Z36" s="79">
        <v>7.2817600000000002</v>
      </c>
      <c r="AA36" s="79">
        <v>4203.90398</v>
      </c>
      <c r="AB36" s="79">
        <v>953.93005000000005</v>
      </c>
      <c r="AC36" s="79">
        <v>3262.6750600000005</v>
      </c>
      <c r="AD36" s="79">
        <v>385.93722999999994</v>
      </c>
      <c r="AE36" s="79">
        <v>22.588760000000001</v>
      </c>
      <c r="AF36" s="79">
        <v>377.55626999999998</v>
      </c>
      <c r="AG36" s="79">
        <v>6.94503</v>
      </c>
      <c r="AH36" s="79">
        <v>1.1822599999999999</v>
      </c>
      <c r="AI36" s="79">
        <v>3.4230000000000003E-2</v>
      </c>
      <c r="AJ36" s="79">
        <v>2.2000000000000001E-4</v>
      </c>
      <c r="AK36" s="79">
        <v>0.61343000000000003</v>
      </c>
      <c r="AL36" s="79">
        <v>22.932650000000002</v>
      </c>
      <c r="AM36" s="79">
        <v>127.4849</v>
      </c>
      <c r="AN36" s="79">
        <v>1.03525</v>
      </c>
      <c r="AO36" s="79">
        <v>0.25285000000000002</v>
      </c>
      <c r="AP36" s="79">
        <v>72.924310000000006</v>
      </c>
      <c r="AQ36" s="79">
        <v>13.197099999999999</v>
      </c>
      <c r="AR36" s="79">
        <v>0.66405999999999998</v>
      </c>
      <c r="AS36" s="79">
        <v>0.14183999999999999</v>
      </c>
      <c r="AT36" s="79">
        <v>2.2899999999999999E-3</v>
      </c>
      <c r="AU36" s="79">
        <v>3.6046999999999998</v>
      </c>
      <c r="AV36" s="79">
        <v>1.0373499999999998</v>
      </c>
      <c r="AW36" s="79">
        <v>1.6944000000000001</v>
      </c>
      <c r="AX36" s="79">
        <v>9.7999999999999997E-4</v>
      </c>
      <c r="AY36" s="79">
        <v>0.40174000000000004</v>
      </c>
      <c r="AZ36" s="79">
        <v>0.22598000000000001</v>
      </c>
      <c r="BA36" s="79">
        <v>7.5900000000000004E-3</v>
      </c>
      <c r="BB36" s="79">
        <v>0.21589</v>
      </c>
      <c r="BC36" s="79">
        <v>0.98277000000000003</v>
      </c>
      <c r="BD36" s="79">
        <v>335.50060000000002</v>
      </c>
      <c r="BE36" s="79">
        <v>0</v>
      </c>
      <c r="BF36" s="79">
        <v>1.2669999999999999E-2</v>
      </c>
      <c r="BG36" s="79">
        <v>4.2673199999999998</v>
      </c>
      <c r="BH36" s="79">
        <v>2.96E-3</v>
      </c>
      <c r="BI36" s="79">
        <v>0.10947</v>
      </c>
      <c r="BJ36" s="79">
        <v>2.16E-3</v>
      </c>
      <c r="BK36" s="79">
        <v>1.6052200000000001</v>
      </c>
      <c r="BL36" s="79">
        <v>4.5830799999999998</v>
      </c>
      <c r="BM36" s="79">
        <v>2.1700000000000001E-2</v>
      </c>
      <c r="BN36" s="79">
        <v>0</v>
      </c>
      <c r="BO36" s="79">
        <v>0</v>
      </c>
      <c r="BP36" s="125">
        <v>14799.000099999997</v>
      </c>
      <c r="BQ36" s="126">
        <v>9889.32582</v>
      </c>
      <c r="BR36" s="126">
        <v>3029.4733900000001</v>
      </c>
      <c r="BS36" s="125">
        <v>12918.799210000001</v>
      </c>
      <c r="BT36" s="126">
        <v>0</v>
      </c>
      <c r="BU36" s="126">
        <v>143.88724999999999</v>
      </c>
      <c r="BV36" s="125">
        <v>143.88724999999999</v>
      </c>
      <c r="BW36" s="126">
        <v>9048.9907600000006</v>
      </c>
      <c r="BX36" s="125">
        <v>22111.677220000001</v>
      </c>
      <c r="BY36" s="127">
        <v>36910.677320000003</v>
      </c>
      <c r="BZ36" s="103"/>
      <c r="CB36" s="84"/>
    </row>
    <row r="37" spans="1:80" ht="14.25" customHeight="1">
      <c r="A37" s="32" t="s">
        <v>470</v>
      </c>
      <c r="B37" s="21" t="s">
        <v>369</v>
      </c>
      <c r="C37" s="104" t="s">
        <v>56</v>
      </c>
      <c r="D37" s="79">
        <v>45.727400000000003</v>
      </c>
      <c r="E37" s="79">
        <v>15.419920000000001</v>
      </c>
      <c r="F37" s="79">
        <v>1.14489</v>
      </c>
      <c r="G37" s="79">
        <v>31.149689999999996</v>
      </c>
      <c r="H37" s="79">
        <v>10.947100000000001</v>
      </c>
      <c r="I37" s="79">
        <v>369.00939999999997</v>
      </c>
      <c r="J37" s="79">
        <v>0.11416999999999999</v>
      </c>
      <c r="K37" s="79">
        <v>20.490590000000001</v>
      </c>
      <c r="L37" s="79">
        <v>1.69868</v>
      </c>
      <c r="M37" s="79">
        <v>0</v>
      </c>
      <c r="N37" s="79">
        <v>0.55071000000000003</v>
      </c>
      <c r="O37" s="79">
        <v>0</v>
      </c>
      <c r="P37" s="79">
        <v>5.4768600000000003</v>
      </c>
      <c r="Q37" s="79">
        <v>1003.65083</v>
      </c>
      <c r="R37" s="79">
        <v>934.51387</v>
      </c>
      <c r="S37" s="79">
        <v>417.10091</v>
      </c>
      <c r="T37" s="79">
        <v>1.4629799999999999</v>
      </c>
      <c r="U37" s="79">
        <v>365.89350000000002</v>
      </c>
      <c r="V37" s="79">
        <v>48.818860000000001</v>
      </c>
      <c r="W37" s="79">
        <v>87.638229999999993</v>
      </c>
      <c r="X37" s="79">
        <v>3.4595199999999999</v>
      </c>
      <c r="Y37" s="79">
        <v>25.14546</v>
      </c>
      <c r="Z37" s="79">
        <v>1.2216500000000001</v>
      </c>
      <c r="AA37" s="79">
        <v>151.04549</v>
      </c>
      <c r="AB37" s="79">
        <v>0</v>
      </c>
      <c r="AC37" s="79">
        <v>425.15661000000006</v>
      </c>
      <c r="AD37" s="79">
        <v>22781.338070000002</v>
      </c>
      <c r="AE37" s="79">
        <v>37.796190000000003</v>
      </c>
      <c r="AF37" s="79">
        <v>469.65137999999996</v>
      </c>
      <c r="AG37" s="79">
        <v>18.926670000000001</v>
      </c>
      <c r="AH37" s="79">
        <v>95.108490000000003</v>
      </c>
      <c r="AI37" s="79">
        <v>0</v>
      </c>
      <c r="AJ37" s="79">
        <v>1.2919999999999999E-2</v>
      </c>
      <c r="AK37" s="79">
        <v>700.34863999999993</v>
      </c>
      <c r="AL37" s="79">
        <v>24.992380000000001</v>
      </c>
      <c r="AM37" s="79">
        <v>166.44148999999999</v>
      </c>
      <c r="AN37" s="79">
        <v>0.45487</v>
      </c>
      <c r="AO37" s="79">
        <v>17.094200000000001</v>
      </c>
      <c r="AP37" s="79">
        <v>265.96635000000003</v>
      </c>
      <c r="AQ37" s="79">
        <v>218.74913000000001</v>
      </c>
      <c r="AR37" s="79">
        <v>1.4180999999999999</v>
      </c>
      <c r="AS37" s="79">
        <v>0.37048999999999999</v>
      </c>
      <c r="AT37" s="79">
        <v>6.0600000000000003E-3</v>
      </c>
      <c r="AU37" s="79">
        <v>6598.8735299999998</v>
      </c>
      <c r="AV37" s="79">
        <v>114.52055000000001</v>
      </c>
      <c r="AW37" s="79">
        <v>68.690789999999993</v>
      </c>
      <c r="AX37" s="79">
        <v>1.8537300000000001</v>
      </c>
      <c r="AY37" s="79">
        <v>206.25008000000003</v>
      </c>
      <c r="AZ37" s="79">
        <v>4.9414100000000003</v>
      </c>
      <c r="BA37" s="79">
        <v>1.4933700000000001</v>
      </c>
      <c r="BB37" s="79">
        <v>0</v>
      </c>
      <c r="BC37" s="79">
        <v>2263.9435100000001</v>
      </c>
      <c r="BD37" s="79">
        <v>134.40726000000001</v>
      </c>
      <c r="BE37" s="79">
        <v>3383.0410899999997</v>
      </c>
      <c r="BF37" s="79">
        <v>137.59690000000001</v>
      </c>
      <c r="BG37" s="79">
        <v>637.69690000000003</v>
      </c>
      <c r="BH37" s="79">
        <v>19.33699</v>
      </c>
      <c r="BI37" s="79">
        <v>41.712630000000004</v>
      </c>
      <c r="BJ37" s="79">
        <v>5.2280999999999995</v>
      </c>
      <c r="BK37" s="79">
        <v>14.350470000000001</v>
      </c>
      <c r="BL37" s="79">
        <v>13.566860000000002</v>
      </c>
      <c r="BM37" s="79">
        <v>23.51934</v>
      </c>
      <c r="BN37" s="79">
        <v>0</v>
      </c>
      <c r="BO37" s="79">
        <v>0</v>
      </c>
      <c r="BP37" s="125">
        <v>42436.536259999993</v>
      </c>
      <c r="BQ37" s="126">
        <v>20423.334030000002</v>
      </c>
      <c r="BR37" s="126">
        <v>6595.9043700000002</v>
      </c>
      <c r="BS37" s="125">
        <v>27019.238400000002</v>
      </c>
      <c r="BT37" s="126">
        <v>425069.84947999998</v>
      </c>
      <c r="BU37" s="126">
        <v>3.0120499999999999</v>
      </c>
      <c r="BV37" s="125">
        <v>425072.86152999999</v>
      </c>
      <c r="BW37" s="126">
        <v>2915.4200900000001</v>
      </c>
      <c r="BX37" s="125">
        <v>455007.52002</v>
      </c>
      <c r="BY37" s="127">
        <v>497444.05628000002</v>
      </c>
      <c r="BZ37" s="103"/>
      <c r="CB37" s="84"/>
    </row>
    <row r="38" spans="1:80" ht="14.25" customHeight="1">
      <c r="A38" s="32" t="s">
        <v>471</v>
      </c>
      <c r="B38" s="21" t="s">
        <v>347</v>
      </c>
      <c r="C38" s="104" t="s">
        <v>57</v>
      </c>
      <c r="D38" s="79">
        <v>105.8107</v>
      </c>
      <c r="E38" s="79">
        <v>0.67895000000000005</v>
      </c>
      <c r="F38" s="79">
        <v>0</v>
      </c>
      <c r="G38" s="79">
        <v>183.38980000000001</v>
      </c>
      <c r="H38" s="79">
        <v>27.185829999999999</v>
      </c>
      <c r="I38" s="79">
        <v>1464.8772999999999</v>
      </c>
      <c r="J38" s="79">
        <v>0.42198999999999998</v>
      </c>
      <c r="K38" s="79">
        <v>240.23459</v>
      </c>
      <c r="L38" s="79">
        <v>4.3370699999999998</v>
      </c>
      <c r="M38" s="79">
        <v>0</v>
      </c>
      <c r="N38" s="79">
        <v>0.37390000000000001</v>
      </c>
      <c r="O38" s="79">
        <v>0</v>
      </c>
      <c r="P38" s="79">
        <v>73.365859999999998</v>
      </c>
      <c r="Q38" s="79">
        <v>73.11551</v>
      </c>
      <c r="R38" s="79">
        <v>0.10512000000000001</v>
      </c>
      <c r="S38" s="79">
        <v>1110.1506300000001</v>
      </c>
      <c r="T38" s="79">
        <v>0.3528</v>
      </c>
      <c r="U38" s="79">
        <v>91.509140000000002</v>
      </c>
      <c r="V38" s="79">
        <v>0</v>
      </c>
      <c r="W38" s="79">
        <v>0</v>
      </c>
      <c r="X38" s="79">
        <v>0</v>
      </c>
      <c r="Y38" s="79">
        <v>194.40131</v>
      </c>
      <c r="Z38" s="79">
        <v>428.24617000000001</v>
      </c>
      <c r="AA38" s="79">
        <v>250.81826000000001</v>
      </c>
      <c r="AB38" s="79">
        <v>0</v>
      </c>
      <c r="AC38" s="79">
        <v>130.75463000000002</v>
      </c>
      <c r="AD38" s="79">
        <v>416.55007000000001</v>
      </c>
      <c r="AE38" s="79">
        <v>466.58611000000002</v>
      </c>
      <c r="AF38" s="79">
        <v>3668.3192100000001</v>
      </c>
      <c r="AG38" s="79">
        <v>180.45907</v>
      </c>
      <c r="AH38" s="79">
        <v>34.353659999999998</v>
      </c>
      <c r="AI38" s="79">
        <v>1.5458099999999999</v>
      </c>
      <c r="AJ38" s="79">
        <v>495.09611999999998</v>
      </c>
      <c r="AK38" s="79">
        <v>781.73137999999994</v>
      </c>
      <c r="AL38" s="79">
        <v>18.395299999999999</v>
      </c>
      <c r="AM38" s="79">
        <v>28.985410000000002</v>
      </c>
      <c r="AN38" s="79">
        <v>4.0023799999999996</v>
      </c>
      <c r="AO38" s="79">
        <v>4.9619999999999997E-2</v>
      </c>
      <c r="AP38" s="79">
        <v>651.61343999999997</v>
      </c>
      <c r="AQ38" s="79">
        <v>0.75439000000000001</v>
      </c>
      <c r="AR38" s="79">
        <v>46.494929999999997</v>
      </c>
      <c r="AS38" s="79">
        <v>42.892479999999999</v>
      </c>
      <c r="AT38" s="79">
        <v>0.70096000000000003</v>
      </c>
      <c r="AU38" s="79">
        <v>22.543759999999999</v>
      </c>
      <c r="AV38" s="79">
        <v>2697.4651599999997</v>
      </c>
      <c r="AW38" s="79">
        <v>298.12873000000002</v>
      </c>
      <c r="AX38" s="79">
        <v>2.3709999999999998E-2</v>
      </c>
      <c r="AY38" s="79">
        <v>31.903189999999999</v>
      </c>
      <c r="AZ38" s="79">
        <v>5.2178199999999997</v>
      </c>
      <c r="BA38" s="79">
        <v>49.869570000000003</v>
      </c>
      <c r="BB38" s="79">
        <v>3.6565599999999998</v>
      </c>
      <c r="BC38" s="79">
        <v>4130.4093899999998</v>
      </c>
      <c r="BD38" s="79">
        <v>189.24009000000001</v>
      </c>
      <c r="BE38" s="79">
        <v>262.44871999999998</v>
      </c>
      <c r="BF38" s="79">
        <v>12.357290000000001</v>
      </c>
      <c r="BG38" s="79">
        <v>183.93382</v>
      </c>
      <c r="BH38" s="79">
        <v>3.7209000000000003</v>
      </c>
      <c r="BI38" s="79">
        <v>32.608760000000004</v>
      </c>
      <c r="BJ38" s="79">
        <v>0.64109000000000005</v>
      </c>
      <c r="BK38" s="79">
        <v>1.5788899999999999</v>
      </c>
      <c r="BL38" s="79">
        <v>5.13E-3</v>
      </c>
      <c r="BM38" s="79">
        <v>129.68203</v>
      </c>
      <c r="BN38" s="79">
        <v>0</v>
      </c>
      <c r="BO38" s="79">
        <v>0</v>
      </c>
      <c r="BP38" s="125">
        <v>19274.094510000003</v>
      </c>
      <c r="BQ38" s="126">
        <v>11117.881079999999</v>
      </c>
      <c r="BR38" s="126">
        <v>0</v>
      </c>
      <c r="BS38" s="125">
        <v>11117.881079999999</v>
      </c>
      <c r="BT38" s="126">
        <v>0</v>
      </c>
      <c r="BU38" s="126">
        <v>0</v>
      </c>
      <c r="BV38" s="125">
        <v>0</v>
      </c>
      <c r="BW38" s="126">
        <v>324.78818000000001</v>
      </c>
      <c r="BX38" s="125">
        <v>11442.669259999999</v>
      </c>
      <c r="BY38" s="127">
        <v>30716.763770000001</v>
      </c>
      <c r="BZ38" s="103"/>
      <c r="CB38" s="84"/>
    </row>
    <row r="39" spans="1:80" ht="14.25" customHeight="1">
      <c r="A39" s="32" t="s">
        <v>472</v>
      </c>
      <c r="B39" s="21" t="s">
        <v>370</v>
      </c>
      <c r="C39" s="104" t="s">
        <v>58</v>
      </c>
      <c r="D39" s="79">
        <v>0</v>
      </c>
      <c r="E39" s="79">
        <v>0</v>
      </c>
      <c r="F39" s="79">
        <v>0</v>
      </c>
      <c r="G39" s="79">
        <v>13.366879999999998</v>
      </c>
      <c r="H39" s="79">
        <v>0.14828000000000002</v>
      </c>
      <c r="I39" s="79">
        <v>14.268380000000001</v>
      </c>
      <c r="J39" s="79">
        <v>2.31E-3</v>
      </c>
      <c r="K39" s="79">
        <v>4.7969999999999999E-2</v>
      </c>
      <c r="L39" s="79">
        <v>0.20111000000000001</v>
      </c>
      <c r="M39" s="79">
        <v>0</v>
      </c>
      <c r="N39" s="79">
        <v>1.6999999999999999E-3</v>
      </c>
      <c r="O39" s="79">
        <v>0</v>
      </c>
      <c r="P39" s="79">
        <v>5.4530000000000002E-2</v>
      </c>
      <c r="Q39" s="79">
        <v>6.6960000000000006E-2</v>
      </c>
      <c r="R39" s="79">
        <v>0</v>
      </c>
      <c r="S39" s="79">
        <v>38.277419999999999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0.78644000000000003</v>
      </c>
      <c r="Z39" s="79">
        <v>0.24685000000000001</v>
      </c>
      <c r="AA39" s="79">
        <v>1.0026600000000001</v>
      </c>
      <c r="AB39" s="79">
        <v>0</v>
      </c>
      <c r="AC39" s="79">
        <v>0.10797</v>
      </c>
      <c r="AD39" s="79">
        <v>59.254289999999997</v>
      </c>
      <c r="AE39" s="79">
        <v>0.16780999999999999</v>
      </c>
      <c r="AF39" s="79">
        <v>403.63082000000003</v>
      </c>
      <c r="AG39" s="79">
        <v>4.7469299999999999</v>
      </c>
      <c r="AH39" s="79">
        <v>14.00099</v>
      </c>
      <c r="AI39" s="79">
        <v>0</v>
      </c>
      <c r="AJ39" s="79">
        <v>1.0711900000000001</v>
      </c>
      <c r="AK39" s="79">
        <v>25.782409999999999</v>
      </c>
      <c r="AL39" s="79">
        <v>0</v>
      </c>
      <c r="AM39" s="79">
        <v>1.8103899999999999</v>
      </c>
      <c r="AN39" s="79">
        <v>0.50383999999999995</v>
      </c>
      <c r="AO39" s="79">
        <v>4.5450499999999998</v>
      </c>
      <c r="AP39" s="79">
        <v>0.52044999999999997</v>
      </c>
      <c r="AQ39" s="79">
        <v>1.9307099999999999</v>
      </c>
      <c r="AR39" s="79">
        <v>36.498179999999998</v>
      </c>
      <c r="AS39" s="79">
        <v>10.901870000000001</v>
      </c>
      <c r="AT39" s="79">
        <v>0.17816000000000001</v>
      </c>
      <c r="AU39" s="79">
        <v>0.89483000000000001</v>
      </c>
      <c r="AV39" s="79">
        <v>5.9061900000000005</v>
      </c>
      <c r="AW39" s="79">
        <v>3.5844399999999998</v>
      </c>
      <c r="AX39" s="79">
        <v>3.5E-4</v>
      </c>
      <c r="AY39" s="79">
        <v>3.7101299999999999</v>
      </c>
      <c r="AZ39" s="79">
        <v>0.18199000000000001</v>
      </c>
      <c r="BA39" s="79">
        <v>2.15E-3</v>
      </c>
      <c r="BB39" s="79">
        <v>0</v>
      </c>
      <c r="BC39" s="79">
        <v>97.616169999999997</v>
      </c>
      <c r="BD39" s="79">
        <v>0.55293000000000003</v>
      </c>
      <c r="BE39" s="79">
        <v>0</v>
      </c>
      <c r="BF39" s="79">
        <v>0.32718000000000003</v>
      </c>
      <c r="BG39" s="79">
        <v>35.507840000000002</v>
      </c>
      <c r="BH39" s="79">
        <v>0.12121000000000001</v>
      </c>
      <c r="BI39" s="79">
        <v>7.1865199999999998</v>
      </c>
      <c r="BJ39" s="79">
        <v>0.67373000000000005</v>
      </c>
      <c r="BK39" s="79">
        <v>43.104999999999997</v>
      </c>
      <c r="BL39" s="79">
        <v>0.17246</v>
      </c>
      <c r="BM39" s="79">
        <v>0.11143</v>
      </c>
      <c r="BN39" s="79">
        <v>0</v>
      </c>
      <c r="BO39" s="79">
        <v>0</v>
      </c>
      <c r="BP39" s="125">
        <v>833.77710000000013</v>
      </c>
      <c r="BQ39" s="126">
        <v>0</v>
      </c>
      <c r="BR39" s="126">
        <v>1301.83887</v>
      </c>
      <c r="BS39" s="125">
        <v>1301.83887</v>
      </c>
      <c r="BT39" s="126">
        <v>0</v>
      </c>
      <c r="BU39" s="126">
        <v>0</v>
      </c>
      <c r="BV39" s="125">
        <v>0</v>
      </c>
      <c r="BW39" s="126">
        <v>1364.1103700000001</v>
      </c>
      <c r="BX39" s="125">
        <v>2665.9492399999999</v>
      </c>
      <c r="BY39" s="127">
        <v>3499.7263400000002</v>
      </c>
      <c r="BZ39" s="103"/>
      <c r="CB39" s="84"/>
    </row>
    <row r="40" spans="1:80" ht="14.25" customHeight="1">
      <c r="A40" s="32" t="s">
        <v>473</v>
      </c>
      <c r="B40" s="21" t="s">
        <v>371</v>
      </c>
      <c r="C40" s="104" t="s">
        <v>59</v>
      </c>
      <c r="D40" s="79">
        <v>0</v>
      </c>
      <c r="E40" s="79">
        <v>1.4740800000000001</v>
      </c>
      <c r="F40" s="79">
        <v>3.5587599999999999</v>
      </c>
      <c r="G40" s="79">
        <v>58.251239999999996</v>
      </c>
      <c r="H40" s="79">
        <v>18.968990000000002</v>
      </c>
      <c r="I40" s="79">
        <v>302.70443</v>
      </c>
      <c r="J40" s="79">
        <v>0.22211</v>
      </c>
      <c r="K40" s="79">
        <v>78.357619999999997</v>
      </c>
      <c r="L40" s="79">
        <v>0.71523999999999999</v>
      </c>
      <c r="M40" s="79">
        <v>0.19808000000000001</v>
      </c>
      <c r="N40" s="79">
        <v>0.18395</v>
      </c>
      <c r="O40" s="79">
        <v>2.33901</v>
      </c>
      <c r="P40" s="79">
        <v>8.4200900000000001</v>
      </c>
      <c r="Q40" s="79">
        <v>10.894579999999999</v>
      </c>
      <c r="R40" s="79">
        <v>0.12224</v>
      </c>
      <c r="S40" s="79">
        <v>522.31199000000004</v>
      </c>
      <c r="T40" s="79">
        <v>0.29441000000000001</v>
      </c>
      <c r="U40" s="79">
        <v>435.96638999999999</v>
      </c>
      <c r="V40" s="79">
        <v>27.823450000000001</v>
      </c>
      <c r="W40" s="79">
        <v>49.947870000000002</v>
      </c>
      <c r="X40" s="79">
        <v>1.9716899999999999</v>
      </c>
      <c r="Y40" s="79">
        <v>55.9251</v>
      </c>
      <c r="Z40" s="79">
        <v>14.9839</v>
      </c>
      <c r="AA40" s="79">
        <v>23.963560000000001</v>
      </c>
      <c r="AB40" s="79">
        <v>0</v>
      </c>
      <c r="AC40" s="79">
        <v>176.36460000000002</v>
      </c>
      <c r="AD40" s="79">
        <v>448.13173000000006</v>
      </c>
      <c r="AE40" s="79">
        <v>42.765009999999997</v>
      </c>
      <c r="AF40" s="79">
        <v>98.826329999999999</v>
      </c>
      <c r="AG40" s="79">
        <v>6.0051300000000003</v>
      </c>
      <c r="AH40" s="79">
        <v>28.135190000000001</v>
      </c>
      <c r="AI40" s="79">
        <v>1.7100000000000001E-2</v>
      </c>
      <c r="AJ40" s="79">
        <v>1.11921</v>
      </c>
      <c r="AK40" s="79">
        <v>132.47498999999999</v>
      </c>
      <c r="AL40" s="79">
        <v>10.44009</v>
      </c>
      <c r="AM40" s="79">
        <v>17.388580000000001</v>
      </c>
      <c r="AN40" s="79">
        <v>0.63144999999999996</v>
      </c>
      <c r="AO40" s="79">
        <v>6.7954299999999996</v>
      </c>
      <c r="AP40" s="79">
        <v>125.60934</v>
      </c>
      <c r="AQ40" s="79">
        <v>15.072950000000001</v>
      </c>
      <c r="AR40" s="79">
        <v>113.81474</v>
      </c>
      <c r="AS40" s="79">
        <v>57.538179999999997</v>
      </c>
      <c r="AT40" s="79">
        <v>0.94030000000000002</v>
      </c>
      <c r="AU40" s="79">
        <v>5.1823699999999997</v>
      </c>
      <c r="AV40" s="79">
        <v>18.281130000000001</v>
      </c>
      <c r="AW40" s="79">
        <v>274.94806999999997</v>
      </c>
      <c r="AX40" s="79">
        <v>2.0013999999999998</v>
      </c>
      <c r="AY40" s="79">
        <v>5.2719199999999997</v>
      </c>
      <c r="AZ40" s="79">
        <v>11.42202</v>
      </c>
      <c r="BA40" s="79">
        <v>8.2500000000000004E-3</v>
      </c>
      <c r="BB40" s="79">
        <v>0.40509000000000001</v>
      </c>
      <c r="BC40" s="79">
        <v>417.5754</v>
      </c>
      <c r="BD40" s="79">
        <v>48.107430000000001</v>
      </c>
      <c r="BE40" s="79">
        <v>403.40985000000001</v>
      </c>
      <c r="BF40" s="79">
        <v>277.22872999999998</v>
      </c>
      <c r="BG40" s="79">
        <v>413.38117</v>
      </c>
      <c r="BH40" s="79">
        <v>18.710270000000001</v>
      </c>
      <c r="BI40" s="79">
        <v>24.773350000000001</v>
      </c>
      <c r="BJ40" s="79">
        <v>4.0088200000000001</v>
      </c>
      <c r="BK40" s="79">
        <v>44.847520000000003</v>
      </c>
      <c r="BL40" s="79">
        <v>0.25281999999999999</v>
      </c>
      <c r="BM40" s="79">
        <v>2.02617</v>
      </c>
      <c r="BN40" s="79">
        <v>0</v>
      </c>
      <c r="BO40" s="79">
        <v>0</v>
      </c>
      <c r="BP40" s="125">
        <v>4873.51091</v>
      </c>
      <c r="BQ40" s="126">
        <v>0</v>
      </c>
      <c r="BR40" s="126">
        <v>5.9025499999999997</v>
      </c>
      <c r="BS40" s="125">
        <v>5.9025499999999997</v>
      </c>
      <c r="BT40" s="126">
        <v>0</v>
      </c>
      <c r="BU40" s="126">
        <v>0</v>
      </c>
      <c r="BV40" s="125">
        <v>0</v>
      </c>
      <c r="BW40" s="126">
        <v>0</v>
      </c>
      <c r="BX40" s="125">
        <v>5.9025499999999997</v>
      </c>
      <c r="BY40" s="127">
        <v>4879.4134599999998</v>
      </c>
      <c r="BZ40" s="103"/>
      <c r="CB40" s="84"/>
    </row>
    <row r="41" spans="1:80" ht="14.25" customHeight="1">
      <c r="A41" s="32" t="s">
        <v>474</v>
      </c>
      <c r="B41" s="21" t="s">
        <v>372</v>
      </c>
      <c r="C41" s="104" t="s">
        <v>60</v>
      </c>
      <c r="D41" s="79">
        <v>97.901849999999996</v>
      </c>
      <c r="E41" s="79">
        <v>3.4506199999999998</v>
      </c>
      <c r="F41" s="79">
        <v>14.54561</v>
      </c>
      <c r="G41" s="79">
        <v>76.707170000000005</v>
      </c>
      <c r="H41" s="79">
        <v>3.38809</v>
      </c>
      <c r="I41" s="79">
        <v>352.49619000000001</v>
      </c>
      <c r="J41" s="79">
        <v>0.19647000000000001</v>
      </c>
      <c r="K41" s="79">
        <v>36.376060000000003</v>
      </c>
      <c r="L41" s="79">
        <v>1.02305</v>
      </c>
      <c r="M41" s="79">
        <v>7.6910000000000006E-2</v>
      </c>
      <c r="N41" s="79">
        <v>1.31989</v>
      </c>
      <c r="O41" s="79">
        <v>1.634E-2</v>
      </c>
      <c r="P41" s="79">
        <v>5.79704</v>
      </c>
      <c r="Q41" s="79">
        <v>20.944400000000002</v>
      </c>
      <c r="R41" s="79">
        <v>2.7978800000000001</v>
      </c>
      <c r="S41" s="79">
        <v>313.32916999999998</v>
      </c>
      <c r="T41" s="79">
        <v>1.0003299999999999</v>
      </c>
      <c r="U41" s="79">
        <v>208.44926000000001</v>
      </c>
      <c r="V41" s="79">
        <v>17.605180000000001</v>
      </c>
      <c r="W41" s="79">
        <v>31.604320000000001</v>
      </c>
      <c r="X41" s="79">
        <v>1.2475799999999999</v>
      </c>
      <c r="Y41" s="79">
        <v>29.566040000000001</v>
      </c>
      <c r="Z41" s="79">
        <v>3.4611499999999999</v>
      </c>
      <c r="AA41" s="79">
        <v>45.976390000000002</v>
      </c>
      <c r="AB41" s="79">
        <v>0</v>
      </c>
      <c r="AC41" s="79">
        <v>17.257160000000002</v>
      </c>
      <c r="AD41" s="79">
        <v>212.82499999999999</v>
      </c>
      <c r="AE41" s="79">
        <v>13.09775</v>
      </c>
      <c r="AF41" s="79">
        <v>334.67878000000002</v>
      </c>
      <c r="AG41" s="79">
        <v>11.779949999999999</v>
      </c>
      <c r="AH41" s="79">
        <v>2619.7782699999998</v>
      </c>
      <c r="AI41" s="79">
        <v>0.18634999999999999</v>
      </c>
      <c r="AJ41" s="79">
        <v>0</v>
      </c>
      <c r="AK41" s="79">
        <v>66.440079999999995</v>
      </c>
      <c r="AL41" s="79">
        <v>3.74282</v>
      </c>
      <c r="AM41" s="79">
        <v>6.1089900000000004</v>
      </c>
      <c r="AN41" s="79">
        <v>0.70601000000000003</v>
      </c>
      <c r="AO41" s="79">
        <v>1.3293600000000001</v>
      </c>
      <c r="AP41" s="79">
        <v>31.176169999999999</v>
      </c>
      <c r="AQ41" s="79">
        <v>2.6454900000000001</v>
      </c>
      <c r="AR41" s="79">
        <v>4.3951099999999999</v>
      </c>
      <c r="AS41" s="79">
        <v>6.6959400000000002</v>
      </c>
      <c r="AT41" s="79">
        <v>0.10943</v>
      </c>
      <c r="AU41" s="79">
        <v>11.94031</v>
      </c>
      <c r="AV41" s="79">
        <v>9.2447000000000017</v>
      </c>
      <c r="AW41" s="79">
        <v>16.146809999999999</v>
      </c>
      <c r="AX41" s="79">
        <v>0.16661000000000001</v>
      </c>
      <c r="AY41" s="79">
        <v>3.6137000000000001</v>
      </c>
      <c r="AZ41" s="79">
        <v>2.1124100000000001</v>
      </c>
      <c r="BA41" s="79">
        <v>1.0000000000000001E-5</v>
      </c>
      <c r="BB41" s="79">
        <v>10.7584</v>
      </c>
      <c r="BC41" s="79">
        <v>103.19481</v>
      </c>
      <c r="BD41" s="79">
        <v>59.939160000000001</v>
      </c>
      <c r="BE41" s="79">
        <v>147.04854</v>
      </c>
      <c r="BF41" s="79">
        <v>1875.2098599999999</v>
      </c>
      <c r="BG41" s="79">
        <v>37.59657</v>
      </c>
      <c r="BH41" s="79">
        <v>2.7496099999999997</v>
      </c>
      <c r="BI41" s="79">
        <v>5.2864899999999997</v>
      </c>
      <c r="BJ41" s="79">
        <v>0.85877000000000003</v>
      </c>
      <c r="BK41" s="79">
        <v>0.94362999999999997</v>
      </c>
      <c r="BL41" s="79">
        <v>0.1787</v>
      </c>
      <c r="BM41" s="79">
        <v>1.07681</v>
      </c>
      <c r="BN41" s="79">
        <v>0</v>
      </c>
      <c r="BO41" s="79">
        <v>0</v>
      </c>
      <c r="BP41" s="125">
        <v>6890.2955499999989</v>
      </c>
      <c r="BQ41" s="126">
        <v>14553.94613</v>
      </c>
      <c r="BR41" s="126">
        <v>2773.7018200000002</v>
      </c>
      <c r="BS41" s="125">
        <v>17327.647949999999</v>
      </c>
      <c r="BT41" s="126">
        <v>0</v>
      </c>
      <c r="BU41" s="126">
        <v>0</v>
      </c>
      <c r="BV41" s="125">
        <v>0</v>
      </c>
      <c r="BW41" s="126">
        <v>35263.786760000003</v>
      </c>
      <c r="BX41" s="125">
        <v>52591.434710000001</v>
      </c>
      <c r="BY41" s="127">
        <v>59481.730259999997</v>
      </c>
      <c r="BZ41" s="103"/>
      <c r="CB41" s="84"/>
    </row>
    <row r="42" spans="1:80" ht="14.25" customHeight="1">
      <c r="A42" s="32" t="s">
        <v>475</v>
      </c>
      <c r="B42" s="2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18.190799999999999</v>
      </c>
      <c r="H42" s="79">
        <v>1.4554799999999999</v>
      </c>
      <c r="I42" s="79">
        <v>510.79152999999997</v>
      </c>
      <c r="J42" s="79">
        <v>1.481E-2</v>
      </c>
      <c r="K42" s="79">
        <v>49.026009999999999</v>
      </c>
      <c r="L42" s="79">
        <v>0.16475000000000001</v>
      </c>
      <c r="M42" s="79">
        <v>0</v>
      </c>
      <c r="N42" s="79">
        <v>1.6799999999999999E-2</v>
      </c>
      <c r="O42" s="79">
        <v>0</v>
      </c>
      <c r="P42" s="79">
        <v>1.5709999999999998E-2</v>
      </c>
      <c r="Q42" s="79">
        <v>1.4405699999999999</v>
      </c>
      <c r="R42" s="79">
        <v>0</v>
      </c>
      <c r="S42" s="79">
        <v>177.34014999999999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4.37263</v>
      </c>
      <c r="Z42" s="79">
        <v>0</v>
      </c>
      <c r="AA42" s="79">
        <v>0</v>
      </c>
      <c r="AB42" s="79">
        <v>0</v>
      </c>
      <c r="AC42" s="79">
        <v>0.35081999999999997</v>
      </c>
      <c r="AD42" s="79">
        <v>38.487459999999999</v>
      </c>
      <c r="AE42" s="79">
        <v>3.43425</v>
      </c>
      <c r="AF42" s="79">
        <v>84.78</v>
      </c>
      <c r="AG42" s="79">
        <v>2.9546100000000002</v>
      </c>
      <c r="AH42" s="79">
        <v>59.84778</v>
      </c>
      <c r="AI42" s="79">
        <v>6.2395899999999997</v>
      </c>
      <c r="AJ42" s="79">
        <v>0</v>
      </c>
      <c r="AK42" s="79">
        <v>20.513459999999998</v>
      </c>
      <c r="AL42" s="79">
        <v>0.48851</v>
      </c>
      <c r="AM42" s="79">
        <v>5.1957399999999998</v>
      </c>
      <c r="AN42" s="79">
        <v>0</v>
      </c>
      <c r="AO42" s="79">
        <v>0</v>
      </c>
      <c r="AP42" s="79">
        <v>2.8305899999999999</v>
      </c>
      <c r="AQ42" s="79">
        <v>0</v>
      </c>
      <c r="AR42" s="79">
        <v>0</v>
      </c>
      <c r="AS42" s="79">
        <v>0</v>
      </c>
      <c r="AT42" s="79">
        <v>0</v>
      </c>
      <c r="AU42" s="79">
        <v>6.3600000000000002E-3</v>
      </c>
      <c r="AV42" s="79">
        <v>0.42559000000000002</v>
      </c>
      <c r="AW42" s="79">
        <v>0.12884999999999999</v>
      </c>
      <c r="AX42" s="79">
        <v>1.0000000000000001E-5</v>
      </c>
      <c r="AY42" s="79">
        <v>8.2500000000000004E-2</v>
      </c>
      <c r="AZ42" s="79">
        <v>0.42207</v>
      </c>
      <c r="BA42" s="79">
        <v>0</v>
      </c>
      <c r="BB42" s="79">
        <v>0</v>
      </c>
      <c r="BC42" s="79">
        <v>72.250540000000001</v>
      </c>
      <c r="BD42" s="79">
        <v>5.5136099999999999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0.16064000000000001</v>
      </c>
      <c r="BK42" s="79">
        <v>0</v>
      </c>
      <c r="BL42" s="79">
        <v>4.1599999999999996E-3</v>
      </c>
      <c r="BM42" s="79">
        <v>0</v>
      </c>
      <c r="BN42" s="79">
        <v>0</v>
      </c>
      <c r="BO42" s="79">
        <v>0</v>
      </c>
      <c r="BP42" s="125">
        <v>1066.9463800000001</v>
      </c>
      <c r="BQ42" s="126">
        <v>12589.385619999999</v>
      </c>
      <c r="BR42" s="126">
        <v>0</v>
      </c>
      <c r="BS42" s="125">
        <v>12589.385619999999</v>
      </c>
      <c r="BT42" s="126">
        <v>0</v>
      </c>
      <c r="BU42" s="126">
        <v>0</v>
      </c>
      <c r="BV42" s="125">
        <v>0</v>
      </c>
      <c r="BW42" s="126">
        <v>16272.72978</v>
      </c>
      <c r="BX42" s="125">
        <v>28862.115399999999</v>
      </c>
      <c r="BY42" s="127">
        <v>29929.06178</v>
      </c>
      <c r="BZ42" s="103"/>
      <c r="CB42" s="84"/>
    </row>
    <row r="43" spans="1:80" ht="14.25" customHeight="1">
      <c r="A43" s="32" t="s">
        <v>476</v>
      </c>
      <c r="B43" s="2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0.23737</v>
      </c>
      <c r="H43" s="79">
        <v>2.2360000000000001E-2</v>
      </c>
      <c r="I43" s="79">
        <v>4.7750000000000001E-2</v>
      </c>
      <c r="J43" s="79">
        <v>0</v>
      </c>
      <c r="K43" s="79">
        <v>0</v>
      </c>
      <c r="L43" s="79">
        <v>0</v>
      </c>
      <c r="M43" s="79">
        <v>0</v>
      </c>
      <c r="N43" s="79">
        <v>8.1899999999999994E-3</v>
      </c>
      <c r="O43" s="79">
        <v>0</v>
      </c>
      <c r="P43" s="79">
        <v>0</v>
      </c>
      <c r="Q43" s="79">
        <v>385.70744000000002</v>
      </c>
      <c r="R43" s="79">
        <v>100.28822</v>
      </c>
      <c r="S43" s="79">
        <v>0.26062999999999997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0.21007000000000001</v>
      </c>
      <c r="AB43" s="79">
        <v>0</v>
      </c>
      <c r="AC43" s="79">
        <v>5.4609999999999999E-2</v>
      </c>
      <c r="AD43" s="79">
        <v>3.6558700000000002</v>
      </c>
      <c r="AE43" s="79">
        <v>0.25280000000000002</v>
      </c>
      <c r="AF43" s="79">
        <v>2.7785099999999998</v>
      </c>
      <c r="AG43" s="79">
        <v>3.2693400000000001</v>
      </c>
      <c r="AH43" s="79">
        <v>1.5403500000000001</v>
      </c>
      <c r="AI43" s="79">
        <v>0</v>
      </c>
      <c r="AJ43" s="79">
        <v>0</v>
      </c>
      <c r="AK43" s="79">
        <v>0.89036000000000004</v>
      </c>
      <c r="AL43" s="79">
        <v>0.67869999999999997</v>
      </c>
      <c r="AM43" s="79">
        <v>0.10514</v>
      </c>
      <c r="AN43" s="79">
        <v>0</v>
      </c>
      <c r="AO43" s="79">
        <v>0.45955999999999997</v>
      </c>
      <c r="AP43" s="79">
        <v>2.7699999999999999E-3</v>
      </c>
      <c r="AQ43" s="79">
        <v>0</v>
      </c>
      <c r="AR43" s="79">
        <v>0.45561000000000001</v>
      </c>
      <c r="AS43" s="79">
        <v>0</v>
      </c>
      <c r="AT43" s="79">
        <v>0</v>
      </c>
      <c r="AU43" s="79">
        <v>0</v>
      </c>
      <c r="AV43" s="79">
        <v>2.316E-2</v>
      </c>
      <c r="AW43" s="79">
        <v>40.304540000000003</v>
      </c>
      <c r="AX43" s="79">
        <v>4.2680199999999999</v>
      </c>
      <c r="AY43" s="79">
        <v>1.455E-2</v>
      </c>
      <c r="AZ43" s="79">
        <v>1.78939</v>
      </c>
      <c r="BA43" s="79">
        <v>0</v>
      </c>
      <c r="BB43" s="79">
        <v>0</v>
      </c>
      <c r="BC43" s="79">
        <v>641.14038000000005</v>
      </c>
      <c r="BD43" s="79">
        <v>0.27958</v>
      </c>
      <c r="BE43" s="79">
        <v>670.55891999999994</v>
      </c>
      <c r="BF43" s="79">
        <v>5.9043900000000002</v>
      </c>
      <c r="BG43" s="79">
        <v>1.4801200000000001</v>
      </c>
      <c r="BH43" s="79">
        <v>1.2127199999999998</v>
      </c>
      <c r="BI43" s="79">
        <v>8.6887500000000006</v>
      </c>
      <c r="BJ43" s="79">
        <v>1.2970999999999999</v>
      </c>
      <c r="BK43" s="79">
        <v>8.5663300000000007</v>
      </c>
      <c r="BL43" s="79">
        <v>2.3000000000000001E-4</v>
      </c>
      <c r="BM43" s="79">
        <v>0</v>
      </c>
      <c r="BN43" s="79">
        <v>0</v>
      </c>
      <c r="BO43" s="79">
        <v>0</v>
      </c>
      <c r="BP43" s="125">
        <v>1886.4538299999999</v>
      </c>
      <c r="BQ43" s="126">
        <v>7544.8332600000003</v>
      </c>
      <c r="BR43" s="126">
        <v>0</v>
      </c>
      <c r="BS43" s="125">
        <v>7544.8332600000003</v>
      </c>
      <c r="BT43" s="126">
        <v>0</v>
      </c>
      <c r="BU43" s="126">
        <v>0</v>
      </c>
      <c r="BV43" s="125">
        <v>0</v>
      </c>
      <c r="BW43" s="126">
        <v>11761.62803</v>
      </c>
      <c r="BX43" s="125">
        <v>19306.461289999999</v>
      </c>
      <c r="BY43" s="127">
        <v>21192.915119999998</v>
      </c>
      <c r="BZ43" s="103"/>
      <c r="CB43" s="84"/>
    </row>
    <row r="44" spans="1:80" ht="14.25" customHeight="1">
      <c r="A44" s="32" t="s">
        <v>477</v>
      </c>
      <c r="B44" s="21" t="s">
        <v>375</v>
      </c>
      <c r="C44" s="104" t="s">
        <v>146</v>
      </c>
      <c r="D44" s="79">
        <v>0</v>
      </c>
      <c r="E44" s="79">
        <v>9.6344499999999993</v>
      </c>
      <c r="F44" s="79">
        <v>0</v>
      </c>
      <c r="G44" s="79">
        <v>151.36010000000002</v>
      </c>
      <c r="H44" s="79">
        <v>0.22696999999999998</v>
      </c>
      <c r="I44" s="79">
        <v>72.0852</v>
      </c>
      <c r="J44" s="79">
        <v>5.45E-3</v>
      </c>
      <c r="K44" s="79">
        <v>0.66847999999999996</v>
      </c>
      <c r="L44" s="79">
        <v>3.5090000000000003E-2</v>
      </c>
      <c r="M44" s="79">
        <v>0</v>
      </c>
      <c r="N44" s="79">
        <v>4.79E-3</v>
      </c>
      <c r="O44" s="79">
        <v>0</v>
      </c>
      <c r="P44" s="79">
        <v>0.32232</v>
      </c>
      <c r="Q44" s="79">
        <v>0.89900999999999998</v>
      </c>
      <c r="R44" s="79">
        <v>0</v>
      </c>
      <c r="S44" s="79">
        <v>10.211740000000001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0.56135999999999997</v>
      </c>
      <c r="Z44" s="79">
        <v>1.0234300000000001</v>
      </c>
      <c r="AA44" s="79">
        <v>32.733899999999998</v>
      </c>
      <c r="AB44" s="79">
        <v>0</v>
      </c>
      <c r="AC44" s="79">
        <v>1.33846</v>
      </c>
      <c r="AD44" s="79">
        <v>179.72327000000001</v>
      </c>
      <c r="AE44" s="79">
        <v>0.45073000000000002</v>
      </c>
      <c r="AF44" s="79">
        <v>83.628389999999996</v>
      </c>
      <c r="AG44" s="79">
        <v>1.8683799999999999</v>
      </c>
      <c r="AH44" s="79">
        <v>5119.7352199999996</v>
      </c>
      <c r="AI44" s="79">
        <v>95.75788</v>
      </c>
      <c r="AJ44" s="79">
        <v>106.97807</v>
      </c>
      <c r="AK44" s="79">
        <v>9081.0570100000004</v>
      </c>
      <c r="AL44" s="79">
        <v>0</v>
      </c>
      <c r="AM44" s="79">
        <v>2.59667</v>
      </c>
      <c r="AN44" s="79">
        <v>9.3520000000000006E-2</v>
      </c>
      <c r="AO44" s="79">
        <v>4.6731099999999994</v>
      </c>
      <c r="AP44" s="79">
        <v>1556.57635</v>
      </c>
      <c r="AQ44" s="79">
        <v>6.9178300000000004</v>
      </c>
      <c r="AR44" s="79">
        <v>29.124780000000001</v>
      </c>
      <c r="AS44" s="79">
        <v>12.260630000000001</v>
      </c>
      <c r="AT44" s="79">
        <v>0.20036999999999999</v>
      </c>
      <c r="AU44" s="79">
        <v>3.4162400000000002</v>
      </c>
      <c r="AV44" s="79">
        <v>41.867850000000004</v>
      </c>
      <c r="AW44" s="79">
        <v>25.409410000000001</v>
      </c>
      <c r="AX44" s="79">
        <v>2.5000000000000001E-3</v>
      </c>
      <c r="AY44" s="79">
        <v>26.300409999999999</v>
      </c>
      <c r="AZ44" s="79">
        <v>1.0419099999999999</v>
      </c>
      <c r="BA44" s="79">
        <v>0.16933000000000001</v>
      </c>
      <c r="BB44" s="79">
        <v>0</v>
      </c>
      <c r="BC44" s="79">
        <v>1868.71812</v>
      </c>
      <c r="BD44" s="79">
        <v>3.9195799999999998</v>
      </c>
      <c r="BE44" s="79">
        <v>0</v>
      </c>
      <c r="BF44" s="79">
        <v>9.6170000000000005E-2</v>
      </c>
      <c r="BG44" s="79">
        <v>16.790019999999998</v>
      </c>
      <c r="BH44" s="79">
        <v>5.7320000000000003E-2</v>
      </c>
      <c r="BI44" s="79">
        <v>7.2566100000000002</v>
      </c>
      <c r="BJ44" s="79">
        <v>0.78595999999999999</v>
      </c>
      <c r="BK44" s="79">
        <v>250.83940000000001</v>
      </c>
      <c r="BL44" s="79">
        <v>0.43109999999999998</v>
      </c>
      <c r="BM44" s="79">
        <v>0.50027999999999995</v>
      </c>
      <c r="BN44" s="79">
        <v>0</v>
      </c>
      <c r="BO44" s="79">
        <v>0</v>
      </c>
      <c r="BP44" s="125">
        <v>18810.355170000003</v>
      </c>
      <c r="BQ44" s="126">
        <v>5533.9967800000004</v>
      </c>
      <c r="BR44" s="126">
        <v>1012.98443</v>
      </c>
      <c r="BS44" s="125">
        <v>6546.9812099999999</v>
      </c>
      <c r="BT44" s="126">
        <v>0</v>
      </c>
      <c r="BU44" s="126">
        <v>0</v>
      </c>
      <c r="BV44" s="125">
        <v>0</v>
      </c>
      <c r="BW44" s="126">
        <v>23294.226149999999</v>
      </c>
      <c r="BX44" s="125">
        <v>29841.20736</v>
      </c>
      <c r="BY44" s="127">
        <v>48651.562530000003</v>
      </c>
      <c r="BZ44" s="103"/>
      <c r="CB44" s="84"/>
    </row>
    <row r="45" spans="1:80" ht="14.25" customHeight="1">
      <c r="A45" s="33" t="s">
        <v>478</v>
      </c>
      <c r="B45" s="22" t="s">
        <v>376</v>
      </c>
      <c r="C45" s="86" t="s">
        <v>61</v>
      </c>
      <c r="D45" s="79">
        <v>0</v>
      </c>
      <c r="E45" s="79">
        <v>0</v>
      </c>
      <c r="F45" s="79">
        <v>0.48477999999999999</v>
      </c>
      <c r="G45" s="79">
        <v>45.806890000000003</v>
      </c>
      <c r="H45" s="79">
        <v>5.7496700000000001</v>
      </c>
      <c r="I45" s="79">
        <v>195.89109000000002</v>
      </c>
      <c r="J45" s="79">
        <v>0.10564999999999999</v>
      </c>
      <c r="K45" s="79">
        <v>12.503299999999999</v>
      </c>
      <c r="L45" s="79">
        <v>5.7628500000000003</v>
      </c>
      <c r="M45" s="79">
        <v>0</v>
      </c>
      <c r="N45" s="79">
        <v>3.8098700000000001</v>
      </c>
      <c r="O45" s="79">
        <v>1.3040799999999999</v>
      </c>
      <c r="P45" s="79">
        <v>8.2158800000000003</v>
      </c>
      <c r="Q45" s="79">
        <v>11.70482</v>
      </c>
      <c r="R45" s="79">
        <v>0.14909</v>
      </c>
      <c r="S45" s="79">
        <v>318.64690000000002</v>
      </c>
      <c r="T45" s="79">
        <v>1.45584</v>
      </c>
      <c r="U45" s="79">
        <v>84.93038</v>
      </c>
      <c r="V45" s="79">
        <v>23.13813</v>
      </c>
      <c r="W45" s="79">
        <v>41.536920000000002</v>
      </c>
      <c r="X45" s="79">
        <v>1.63967</v>
      </c>
      <c r="Y45" s="79">
        <v>15.95115</v>
      </c>
      <c r="Z45" s="79">
        <v>3.0267599999999999</v>
      </c>
      <c r="AA45" s="79">
        <v>1284.2171699999999</v>
      </c>
      <c r="AB45" s="79">
        <v>0</v>
      </c>
      <c r="AC45" s="79">
        <v>3.9560599999999999</v>
      </c>
      <c r="AD45" s="79">
        <v>923.26005999999995</v>
      </c>
      <c r="AE45" s="79">
        <v>33.769489999999998</v>
      </c>
      <c r="AF45" s="79">
        <v>379.51164999999997</v>
      </c>
      <c r="AG45" s="79">
        <v>29.284749999999999</v>
      </c>
      <c r="AH45" s="79">
        <v>102.93165999999999</v>
      </c>
      <c r="AI45" s="79">
        <v>0.10283</v>
      </c>
      <c r="AJ45" s="79">
        <v>1.5348200000000001</v>
      </c>
      <c r="AK45" s="79">
        <v>743.10955999999999</v>
      </c>
      <c r="AL45" s="79">
        <v>15.765599999999999</v>
      </c>
      <c r="AM45" s="79">
        <v>61.090589999999999</v>
      </c>
      <c r="AN45" s="79">
        <v>3.8275700000000001</v>
      </c>
      <c r="AO45" s="79">
        <v>20.833460000000002</v>
      </c>
      <c r="AP45" s="79">
        <v>1647.4616100000001</v>
      </c>
      <c r="AQ45" s="79">
        <v>18.828199999999999</v>
      </c>
      <c r="AR45" s="79">
        <v>1297.83925</v>
      </c>
      <c r="AS45" s="79">
        <v>440.02179999999998</v>
      </c>
      <c r="AT45" s="79">
        <v>7.19095</v>
      </c>
      <c r="AU45" s="79">
        <v>16.064509999999999</v>
      </c>
      <c r="AV45" s="79">
        <v>94.554739999999995</v>
      </c>
      <c r="AW45" s="79">
        <v>41.995559999999998</v>
      </c>
      <c r="AX45" s="79">
        <v>0.27829999999999999</v>
      </c>
      <c r="AY45" s="79">
        <v>26.512979999999999</v>
      </c>
      <c r="AZ45" s="79">
        <v>7.0442799999999997</v>
      </c>
      <c r="BA45" s="79">
        <v>0.43282999999999999</v>
      </c>
      <c r="BB45" s="79">
        <v>2.76579</v>
      </c>
      <c r="BC45" s="79">
        <v>634.77268000000004</v>
      </c>
      <c r="BD45" s="79">
        <v>25.987209999999997</v>
      </c>
      <c r="BE45" s="79">
        <v>285.19141999999999</v>
      </c>
      <c r="BF45" s="79">
        <v>13.8889</v>
      </c>
      <c r="BG45" s="79">
        <v>44.090330000000002</v>
      </c>
      <c r="BH45" s="79">
        <v>0.40579999999999999</v>
      </c>
      <c r="BI45" s="79">
        <v>42.206070000000004</v>
      </c>
      <c r="BJ45" s="79">
        <v>2.6029</v>
      </c>
      <c r="BK45" s="79">
        <v>348.15798999999998</v>
      </c>
      <c r="BL45" s="79">
        <v>1.2320899999999999</v>
      </c>
      <c r="BM45" s="79">
        <v>44.419409999999999</v>
      </c>
      <c r="BN45" s="79">
        <v>0</v>
      </c>
      <c r="BO45" s="79">
        <v>0</v>
      </c>
      <c r="BP45" s="125">
        <v>9428.9545899999994</v>
      </c>
      <c r="BQ45" s="126">
        <v>1933.10085</v>
      </c>
      <c r="BR45" s="126">
        <v>0</v>
      </c>
      <c r="BS45" s="125">
        <v>1933.10085</v>
      </c>
      <c r="BT45" s="126">
        <v>0</v>
      </c>
      <c r="BU45" s="126">
        <v>0</v>
      </c>
      <c r="BV45" s="125">
        <v>0</v>
      </c>
      <c r="BW45" s="126">
        <v>1089.7265</v>
      </c>
      <c r="BX45" s="125">
        <v>3022.82735</v>
      </c>
      <c r="BY45" s="127">
        <v>12451.781939999999</v>
      </c>
      <c r="BZ45" s="103"/>
      <c r="CB45" s="84"/>
    </row>
    <row r="46" spans="1:80" ht="14.25" customHeight="1">
      <c r="A46" s="33" t="s">
        <v>479</v>
      </c>
      <c r="B46" s="22" t="s">
        <v>377</v>
      </c>
      <c r="C46" s="86" t="s">
        <v>62</v>
      </c>
      <c r="D46" s="79">
        <v>0</v>
      </c>
      <c r="E46" s="79">
        <v>6.4776699999999998</v>
      </c>
      <c r="F46" s="79">
        <v>1.4754099999999999</v>
      </c>
      <c r="G46" s="79">
        <v>0.14963000000000001</v>
      </c>
      <c r="H46" s="79">
        <v>4.1349099999999996</v>
      </c>
      <c r="I46" s="79">
        <v>62.93030000000001</v>
      </c>
      <c r="J46" s="79">
        <v>4.2699999999999995E-3</v>
      </c>
      <c r="K46" s="79">
        <v>0.12625</v>
      </c>
      <c r="L46" s="79">
        <v>2.6900000000000001E-3</v>
      </c>
      <c r="M46" s="79">
        <v>8.2830000000000001E-2</v>
      </c>
      <c r="N46" s="79">
        <v>3.4000000000000002E-4</v>
      </c>
      <c r="O46" s="79">
        <v>0.97799999999999998</v>
      </c>
      <c r="P46" s="79">
        <v>4.0499999999999998E-3</v>
      </c>
      <c r="Q46" s="79">
        <v>1.234E-2</v>
      </c>
      <c r="R46" s="79">
        <v>1.25E-3</v>
      </c>
      <c r="S46" s="79">
        <v>6.2993000000000006</v>
      </c>
      <c r="T46" s="79">
        <v>2.2799999999999997E-2</v>
      </c>
      <c r="U46" s="79">
        <v>52.859110000000001</v>
      </c>
      <c r="V46" s="79">
        <v>3.2959999999999996E-2</v>
      </c>
      <c r="W46" s="79">
        <v>5.917E-2</v>
      </c>
      <c r="X46" s="79">
        <v>2.3400000000000001E-3</v>
      </c>
      <c r="Y46" s="79">
        <v>4.7834300000000001</v>
      </c>
      <c r="Z46" s="79">
        <v>14.88556</v>
      </c>
      <c r="AA46" s="79">
        <v>12.1191</v>
      </c>
      <c r="AB46" s="79">
        <v>0</v>
      </c>
      <c r="AC46" s="79">
        <v>0.95377999999999996</v>
      </c>
      <c r="AD46" s="79">
        <v>113.57407000000001</v>
      </c>
      <c r="AE46" s="79">
        <v>1.2395100000000001</v>
      </c>
      <c r="AF46" s="79">
        <v>19.81146</v>
      </c>
      <c r="AG46" s="79">
        <v>1.7366000000000001</v>
      </c>
      <c r="AH46" s="79">
        <v>84.382750000000001</v>
      </c>
      <c r="AI46" s="79">
        <v>3.8000000000000002E-4</v>
      </c>
      <c r="AJ46" s="79">
        <v>13.74034</v>
      </c>
      <c r="AK46" s="79">
        <v>682.09935999999993</v>
      </c>
      <c r="AL46" s="79">
        <v>0.10845</v>
      </c>
      <c r="AM46" s="79">
        <v>1464.5435500000001</v>
      </c>
      <c r="AN46" s="79">
        <v>5.355E-2</v>
      </c>
      <c r="AO46" s="79">
        <v>107.28569</v>
      </c>
      <c r="AP46" s="79">
        <v>1.33134</v>
      </c>
      <c r="AQ46" s="79">
        <v>214.35399000000001</v>
      </c>
      <c r="AR46" s="79">
        <v>228.88820999999999</v>
      </c>
      <c r="AS46" s="79">
        <v>104.34229000000001</v>
      </c>
      <c r="AT46" s="79">
        <v>1.7052</v>
      </c>
      <c r="AU46" s="79">
        <v>4.6940000000000003E-2</v>
      </c>
      <c r="AV46" s="79">
        <v>32.904629999999997</v>
      </c>
      <c r="AW46" s="79">
        <v>30.71125</v>
      </c>
      <c r="AX46" s="79">
        <v>5.7303499999999996</v>
      </c>
      <c r="AY46" s="79">
        <v>9.6195400000000006</v>
      </c>
      <c r="AZ46" s="79">
        <v>74.486750000000001</v>
      </c>
      <c r="BA46" s="79">
        <v>1.9000000000000001E-4</v>
      </c>
      <c r="BB46" s="79">
        <v>0.70109999999999995</v>
      </c>
      <c r="BC46" s="79">
        <v>1839.6206300000001</v>
      </c>
      <c r="BD46" s="79">
        <v>44.651890000000002</v>
      </c>
      <c r="BE46" s="79">
        <v>1165.51794</v>
      </c>
      <c r="BF46" s="79">
        <v>503.39094999999998</v>
      </c>
      <c r="BG46" s="79">
        <v>632.25640999999996</v>
      </c>
      <c r="BH46" s="79">
        <v>4.0201900000000004</v>
      </c>
      <c r="BI46" s="79">
        <v>130.79773</v>
      </c>
      <c r="BJ46" s="79">
        <v>49.121900000000004</v>
      </c>
      <c r="BK46" s="79">
        <v>47.790009999999995</v>
      </c>
      <c r="BL46" s="79">
        <v>3.8897200000000001</v>
      </c>
      <c r="BM46" s="79">
        <v>1.217E-2</v>
      </c>
      <c r="BN46" s="79">
        <v>0</v>
      </c>
      <c r="BO46" s="79">
        <v>0</v>
      </c>
      <c r="BP46" s="125">
        <v>7782.864520000001</v>
      </c>
      <c r="BQ46" s="126">
        <v>103443.81886</v>
      </c>
      <c r="BR46" s="126">
        <v>405.62418000000002</v>
      </c>
      <c r="BS46" s="125">
        <v>103849.44304</v>
      </c>
      <c r="BT46" s="126">
        <v>0</v>
      </c>
      <c r="BU46" s="126">
        <v>0</v>
      </c>
      <c r="BV46" s="125">
        <v>0</v>
      </c>
      <c r="BW46" s="126">
        <v>81529.791540000006</v>
      </c>
      <c r="BX46" s="125">
        <v>185379.23457999999</v>
      </c>
      <c r="BY46" s="127">
        <v>193162.09909999999</v>
      </c>
      <c r="BZ46" s="103"/>
      <c r="CB46" s="84"/>
    </row>
    <row r="47" spans="1:80" ht="14.25" customHeight="1">
      <c r="A47" s="33" t="s">
        <v>480</v>
      </c>
      <c r="B47" s="22" t="s">
        <v>348</v>
      </c>
      <c r="C47" s="86" t="s">
        <v>147</v>
      </c>
      <c r="D47" s="79">
        <v>0.89541999999999999</v>
      </c>
      <c r="E47" s="79">
        <v>4.3090000000000003E-2</v>
      </c>
      <c r="F47" s="79">
        <v>0.13835</v>
      </c>
      <c r="G47" s="79">
        <v>4.0161799999999994</v>
      </c>
      <c r="H47" s="79">
        <v>28.837830000000004</v>
      </c>
      <c r="I47" s="79">
        <v>0.10396999999999999</v>
      </c>
      <c r="J47" s="79">
        <v>3.9100000000000003E-3</v>
      </c>
      <c r="K47" s="79">
        <v>0</v>
      </c>
      <c r="L47" s="79">
        <v>681.78512999999998</v>
      </c>
      <c r="M47" s="79">
        <v>0</v>
      </c>
      <c r="N47" s="79">
        <v>23.705749999999998</v>
      </c>
      <c r="O47" s="79">
        <v>0.5917</v>
      </c>
      <c r="P47" s="79">
        <v>0</v>
      </c>
      <c r="Q47" s="79">
        <v>1.29722</v>
      </c>
      <c r="R47" s="79">
        <v>0.21148</v>
      </c>
      <c r="S47" s="79">
        <v>182.50308999999999</v>
      </c>
      <c r="T47" s="79">
        <v>3.492E-2</v>
      </c>
      <c r="U47" s="79">
        <v>0.78007000000000004</v>
      </c>
      <c r="V47" s="79">
        <v>0</v>
      </c>
      <c r="W47" s="79">
        <v>0</v>
      </c>
      <c r="X47" s="79">
        <v>0</v>
      </c>
      <c r="Y47" s="79">
        <v>2.9537499999999999</v>
      </c>
      <c r="Z47" s="79">
        <v>4.8380799999999997</v>
      </c>
      <c r="AA47" s="79">
        <v>0.53632999999999997</v>
      </c>
      <c r="AB47" s="79">
        <v>0</v>
      </c>
      <c r="AC47" s="79">
        <v>0.21460000000000001</v>
      </c>
      <c r="AD47" s="79">
        <v>23.171110000000002</v>
      </c>
      <c r="AE47" s="79">
        <v>0.34365000000000001</v>
      </c>
      <c r="AF47" s="79">
        <v>96.01294</v>
      </c>
      <c r="AG47" s="79">
        <v>16.37283</v>
      </c>
      <c r="AH47" s="79">
        <v>19.06606</v>
      </c>
      <c r="AI47" s="79">
        <v>1.2118</v>
      </c>
      <c r="AJ47" s="79">
        <v>0.23332</v>
      </c>
      <c r="AK47" s="79">
        <v>21.735620000000001</v>
      </c>
      <c r="AL47" s="79">
        <v>6.6075799999999996</v>
      </c>
      <c r="AM47" s="79">
        <v>2.39303</v>
      </c>
      <c r="AN47" s="79">
        <v>1.70163</v>
      </c>
      <c r="AO47" s="79">
        <v>14.84562</v>
      </c>
      <c r="AP47" s="79">
        <v>26.398800000000001</v>
      </c>
      <c r="AQ47" s="79">
        <v>9.4603400000000004</v>
      </c>
      <c r="AR47" s="79">
        <v>357.81250999999997</v>
      </c>
      <c r="AS47" s="79">
        <v>62.586559999999999</v>
      </c>
      <c r="AT47" s="79">
        <v>0.39713999999999999</v>
      </c>
      <c r="AU47" s="79">
        <v>10.710240000000001</v>
      </c>
      <c r="AV47" s="79">
        <v>14.93777</v>
      </c>
      <c r="AW47" s="79">
        <v>10.56983</v>
      </c>
      <c r="AX47" s="79">
        <v>7.2827299999999999</v>
      </c>
      <c r="AY47" s="79">
        <v>78.570160000000001</v>
      </c>
      <c r="AZ47" s="79">
        <v>300.96341000000001</v>
      </c>
      <c r="BA47" s="79">
        <v>0.17316000000000001</v>
      </c>
      <c r="BB47" s="79">
        <v>0</v>
      </c>
      <c r="BC47" s="79">
        <v>77.982200000000006</v>
      </c>
      <c r="BD47" s="79">
        <v>703.73002999999994</v>
      </c>
      <c r="BE47" s="79">
        <v>96.633520000000004</v>
      </c>
      <c r="BF47" s="79">
        <v>99.591380000000001</v>
      </c>
      <c r="BG47" s="79">
        <v>300.56146000000001</v>
      </c>
      <c r="BH47" s="79">
        <v>0.16553999999999999</v>
      </c>
      <c r="BI47" s="79">
        <v>32.689299999999996</v>
      </c>
      <c r="BJ47" s="79">
        <v>3.0882000000000001</v>
      </c>
      <c r="BK47" s="79">
        <v>86.310199999999995</v>
      </c>
      <c r="BL47" s="79">
        <v>0.89205999999999996</v>
      </c>
      <c r="BM47" s="79">
        <v>54.24391</v>
      </c>
      <c r="BN47" s="79">
        <v>0</v>
      </c>
      <c r="BO47" s="79">
        <v>0</v>
      </c>
      <c r="BP47" s="125">
        <v>3472.93651</v>
      </c>
      <c r="BQ47" s="126">
        <v>2390.1287299999999</v>
      </c>
      <c r="BR47" s="126">
        <v>0</v>
      </c>
      <c r="BS47" s="125">
        <v>2390.1287299999999</v>
      </c>
      <c r="BT47" s="126">
        <v>0</v>
      </c>
      <c r="BU47" s="126">
        <v>22.383700000000001</v>
      </c>
      <c r="BV47" s="125">
        <v>22.383700000000001</v>
      </c>
      <c r="BW47" s="126">
        <v>1053.0717999999999</v>
      </c>
      <c r="BX47" s="125">
        <v>3465.5842299999999</v>
      </c>
      <c r="BY47" s="127">
        <v>6938.5207399999999</v>
      </c>
      <c r="BZ47" s="103"/>
      <c r="CB47" s="84"/>
    </row>
    <row r="48" spans="1:80" ht="14.25" customHeight="1">
      <c r="A48" s="33" t="s">
        <v>481</v>
      </c>
      <c r="B48" s="2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0.35554999999999998</v>
      </c>
      <c r="H48" s="79">
        <v>8.0990000000000006E-2</v>
      </c>
      <c r="I48" s="79">
        <v>0.23175000000000001</v>
      </c>
      <c r="J48" s="79">
        <v>0</v>
      </c>
      <c r="K48" s="79">
        <v>2.0899999999999998E-3</v>
      </c>
      <c r="L48" s="79">
        <v>2.9329999999999998E-2</v>
      </c>
      <c r="M48" s="79">
        <v>0</v>
      </c>
      <c r="N48" s="79">
        <v>3.0000000000000003E-4</v>
      </c>
      <c r="O48" s="79">
        <v>0</v>
      </c>
      <c r="P48" s="79">
        <v>2.5270000000000001E-2</v>
      </c>
      <c r="Q48" s="79">
        <v>3.5499999999999998E-3</v>
      </c>
      <c r="R48" s="79">
        <v>0</v>
      </c>
      <c r="S48" s="79">
        <v>0.50207000000000002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7.6E-3</v>
      </c>
      <c r="Z48" s="79">
        <v>5.6600000000000001E-3</v>
      </c>
      <c r="AA48" s="79">
        <v>0.37293999999999999</v>
      </c>
      <c r="AB48" s="79">
        <v>0</v>
      </c>
      <c r="AC48" s="79">
        <v>2.6200000000000004E-3</v>
      </c>
      <c r="AD48" s="79">
        <v>1.3926699999999999</v>
      </c>
      <c r="AE48" s="79">
        <v>8.2699999999999996E-3</v>
      </c>
      <c r="AF48" s="79">
        <v>2.4390900000000002</v>
      </c>
      <c r="AG48" s="79">
        <v>0.83653</v>
      </c>
      <c r="AH48" s="79">
        <v>5.7539800000000003</v>
      </c>
      <c r="AI48" s="79">
        <v>0</v>
      </c>
      <c r="AJ48" s="79">
        <v>3.2000000000000003E-4</v>
      </c>
      <c r="AK48" s="79">
        <v>1.17605</v>
      </c>
      <c r="AL48" s="79">
        <v>0</v>
      </c>
      <c r="AM48" s="79">
        <v>0.19828000000000001</v>
      </c>
      <c r="AN48" s="79">
        <v>8.0919999999999992E-2</v>
      </c>
      <c r="AO48" s="79">
        <v>2896.4681300000002</v>
      </c>
      <c r="AP48" s="79">
        <v>4177.1954299999998</v>
      </c>
      <c r="AQ48" s="79">
        <v>6.9889999999999994E-2</v>
      </c>
      <c r="AR48" s="79">
        <v>4.4731500000000004</v>
      </c>
      <c r="AS48" s="79">
        <v>19.273769999999999</v>
      </c>
      <c r="AT48" s="79">
        <v>0.31113000000000002</v>
      </c>
      <c r="AU48" s="79">
        <v>0.12808</v>
      </c>
      <c r="AV48" s="79">
        <v>0.50578000000000001</v>
      </c>
      <c r="AW48" s="79">
        <v>0.48197000000000001</v>
      </c>
      <c r="AX48" s="79">
        <v>0</v>
      </c>
      <c r="AY48" s="79">
        <v>602.96639000000005</v>
      </c>
      <c r="AZ48" s="79">
        <v>0.29106000000000004</v>
      </c>
      <c r="BA48" s="79">
        <v>1.0000000000000001E-5</v>
      </c>
      <c r="BB48" s="79">
        <v>0</v>
      </c>
      <c r="BC48" s="79">
        <v>4.0376700000000003</v>
      </c>
      <c r="BD48" s="79">
        <v>0.24724999999999997</v>
      </c>
      <c r="BE48" s="79">
        <v>0</v>
      </c>
      <c r="BF48" s="79">
        <v>0.15889</v>
      </c>
      <c r="BG48" s="79">
        <v>4.3995999999999995</v>
      </c>
      <c r="BH48" s="79">
        <v>4.6510000000000003E-2</v>
      </c>
      <c r="BI48" s="79">
        <v>15.569310000000002</v>
      </c>
      <c r="BJ48" s="79">
        <v>1.4038299999999999</v>
      </c>
      <c r="BK48" s="79">
        <v>9.4665400000000002</v>
      </c>
      <c r="BL48" s="79">
        <v>2.2350000000000002E-2</v>
      </c>
      <c r="BM48" s="79">
        <v>3.6000000000000002E-4</v>
      </c>
      <c r="BN48" s="79">
        <v>0</v>
      </c>
      <c r="BO48" s="79">
        <v>0</v>
      </c>
      <c r="BP48" s="125">
        <v>7751.0229299999992</v>
      </c>
      <c r="BQ48" s="126">
        <v>5089.89707</v>
      </c>
      <c r="BR48" s="126">
        <v>2431.3484899999999</v>
      </c>
      <c r="BS48" s="125">
        <v>7521.2455599999994</v>
      </c>
      <c r="BT48" s="126">
        <v>0</v>
      </c>
      <c r="BU48" s="126">
        <v>0</v>
      </c>
      <c r="BV48" s="125">
        <v>0</v>
      </c>
      <c r="BW48" s="126">
        <v>7705.1670899999999</v>
      </c>
      <c r="BX48" s="125">
        <v>15226.412649999998</v>
      </c>
      <c r="BY48" s="127">
        <v>22977.435579999998</v>
      </c>
      <c r="BZ48" s="103"/>
      <c r="CB48" s="84"/>
    </row>
    <row r="49" spans="1:80" ht="14.25" customHeight="1">
      <c r="A49" s="33" t="s">
        <v>482</v>
      </c>
      <c r="B49" s="22" t="s">
        <v>379</v>
      </c>
      <c r="C49" s="86" t="s">
        <v>63</v>
      </c>
      <c r="D49" s="79">
        <v>0</v>
      </c>
      <c r="E49" s="79">
        <v>0.42127999999999999</v>
      </c>
      <c r="F49" s="79">
        <v>4.7828600000000003</v>
      </c>
      <c r="G49" s="79">
        <v>145.67376999999999</v>
      </c>
      <c r="H49" s="79">
        <v>18.890729999999998</v>
      </c>
      <c r="I49" s="79">
        <v>625.32060999999999</v>
      </c>
      <c r="J49" s="79">
        <v>0.34394999999999998</v>
      </c>
      <c r="K49" s="79">
        <v>40.208129999999997</v>
      </c>
      <c r="L49" s="79">
        <v>18.956900000000001</v>
      </c>
      <c r="M49" s="79">
        <v>0.2457</v>
      </c>
      <c r="N49" s="79">
        <v>12.5334</v>
      </c>
      <c r="O49" s="79">
        <v>4.2124899999999998</v>
      </c>
      <c r="P49" s="79">
        <v>26.811489999999999</v>
      </c>
      <c r="Q49" s="79">
        <v>38.284120000000001</v>
      </c>
      <c r="R49" s="79">
        <v>0.42837999999999998</v>
      </c>
      <c r="S49" s="79">
        <v>1037.9741899999999</v>
      </c>
      <c r="T49" s="79">
        <v>4.7600100000000003</v>
      </c>
      <c r="U49" s="79">
        <v>278.67883999999998</v>
      </c>
      <c r="V49" s="79">
        <v>75.093360000000004</v>
      </c>
      <c r="W49" s="79">
        <v>134.80548999999999</v>
      </c>
      <c r="X49" s="79">
        <v>5.3214499999999996</v>
      </c>
      <c r="Y49" s="79">
        <v>52.302100000000003</v>
      </c>
      <c r="Z49" s="79">
        <v>9.9901400000000002</v>
      </c>
      <c r="AA49" s="79">
        <v>4249.8544599999996</v>
      </c>
      <c r="AB49" s="79">
        <v>0</v>
      </c>
      <c r="AC49" s="79">
        <v>12.299019999999999</v>
      </c>
      <c r="AD49" s="79">
        <v>1172.8697400000001</v>
      </c>
      <c r="AE49" s="79">
        <v>111.0506</v>
      </c>
      <c r="AF49" s="79">
        <v>1234.5367000000001</v>
      </c>
      <c r="AG49" s="79">
        <v>96.517300000000006</v>
      </c>
      <c r="AH49" s="79">
        <v>312.58544999999998</v>
      </c>
      <c r="AI49" s="79">
        <v>0.23466000000000001</v>
      </c>
      <c r="AJ49" s="79">
        <v>2.9571000000000001</v>
      </c>
      <c r="AK49" s="79">
        <v>588.65516000000002</v>
      </c>
      <c r="AL49" s="79">
        <v>52.216999999999999</v>
      </c>
      <c r="AM49" s="79">
        <v>204.36676</v>
      </c>
      <c r="AN49" s="79">
        <v>12.569430000000001</v>
      </c>
      <c r="AO49" s="79">
        <v>68.729849999999999</v>
      </c>
      <c r="AP49" s="79">
        <v>7493.5933999999997</v>
      </c>
      <c r="AQ49" s="79">
        <v>60.898739999999997</v>
      </c>
      <c r="AR49" s="79">
        <v>4304.0346799999998</v>
      </c>
      <c r="AS49" s="79">
        <v>1459.0360599999999</v>
      </c>
      <c r="AT49" s="79">
        <v>23.84393</v>
      </c>
      <c r="AU49" s="79">
        <v>306.75925000000001</v>
      </c>
      <c r="AV49" s="79">
        <v>310.42057</v>
      </c>
      <c r="AW49" s="79">
        <v>133.32826</v>
      </c>
      <c r="AX49" s="79">
        <v>0.85207999999999995</v>
      </c>
      <c r="AY49" s="79">
        <v>87.041370000000001</v>
      </c>
      <c r="AZ49" s="79">
        <v>22.008900000000001</v>
      </c>
      <c r="BA49" s="79">
        <v>1.4174899999999999</v>
      </c>
      <c r="BB49" s="79">
        <v>9.0800199999999993</v>
      </c>
      <c r="BC49" s="79">
        <v>2050.9847500000001</v>
      </c>
      <c r="BD49" s="79">
        <v>85.806070000000005</v>
      </c>
      <c r="BE49" s="79">
        <v>175.01879</v>
      </c>
      <c r="BF49" s="79">
        <v>26.456040000000002</v>
      </c>
      <c r="BG49" s="79">
        <v>143.53703999999999</v>
      </c>
      <c r="BH49" s="79">
        <v>3.21122</v>
      </c>
      <c r="BI49" s="79">
        <v>138.04664</v>
      </c>
      <c r="BJ49" s="79">
        <v>9.0159699999999994</v>
      </c>
      <c r="BK49" s="79">
        <v>1146.12916</v>
      </c>
      <c r="BL49" s="79">
        <v>4.0022900000000003</v>
      </c>
      <c r="BM49" s="79">
        <v>146.43942999999999</v>
      </c>
      <c r="BN49" s="79">
        <v>0</v>
      </c>
      <c r="BO49" s="79">
        <v>0</v>
      </c>
      <c r="BP49" s="125">
        <v>28796.444769999995</v>
      </c>
      <c r="BQ49" s="126">
        <v>31132.714199999999</v>
      </c>
      <c r="BR49" s="126">
        <v>0</v>
      </c>
      <c r="BS49" s="125">
        <v>31132.714199999999</v>
      </c>
      <c r="BT49" s="126">
        <v>0</v>
      </c>
      <c r="BU49" s="126">
        <v>0</v>
      </c>
      <c r="BV49" s="125">
        <v>0</v>
      </c>
      <c r="BW49" s="126">
        <v>23521.79751</v>
      </c>
      <c r="BX49" s="125">
        <v>54654.511709999999</v>
      </c>
      <c r="BY49" s="127">
        <v>83450.956479999993</v>
      </c>
      <c r="BZ49" s="103"/>
      <c r="CB49" s="84"/>
    </row>
    <row r="50" spans="1:80" ht="14.25" customHeight="1">
      <c r="A50" s="33" t="s">
        <v>483</v>
      </c>
      <c r="B50" s="2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7.8909199999999995</v>
      </c>
      <c r="H50" s="79">
        <v>2.0448000000000008</v>
      </c>
      <c r="I50" s="79">
        <v>79.105249999999998</v>
      </c>
      <c r="J50" s="79">
        <v>1.7929999999999998E-2</v>
      </c>
      <c r="K50" s="79">
        <v>0.94018000000000002</v>
      </c>
      <c r="L50" s="79">
        <v>60.196569999999994</v>
      </c>
      <c r="M50" s="79">
        <v>1.2840000000000001E-2</v>
      </c>
      <c r="N50" s="79">
        <v>0.51876999999999995</v>
      </c>
      <c r="O50" s="79">
        <v>0</v>
      </c>
      <c r="P50" s="79">
        <v>1.1899999999999999E-3</v>
      </c>
      <c r="Q50" s="79">
        <v>0.69757000000000002</v>
      </c>
      <c r="R50" s="79">
        <v>0</v>
      </c>
      <c r="S50" s="79">
        <v>16.485849999999999</v>
      </c>
      <c r="T50" s="79">
        <v>0</v>
      </c>
      <c r="U50" s="79">
        <v>0</v>
      </c>
      <c r="V50" s="79">
        <v>4.1792600000000002</v>
      </c>
      <c r="W50" s="79">
        <v>7.5025000000000004</v>
      </c>
      <c r="X50" s="79">
        <v>0.29615999999999998</v>
      </c>
      <c r="Y50" s="79">
        <v>4.09422</v>
      </c>
      <c r="Z50" s="79">
        <v>0.17065000000000002</v>
      </c>
      <c r="AA50" s="79">
        <v>84.613770000000002</v>
      </c>
      <c r="AB50" s="79">
        <v>0</v>
      </c>
      <c r="AC50" s="79">
        <v>2.274E-2</v>
      </c>
      <c r="AD50" s="79">
        <v>22.726280000000003</v>
      </c>
      <c r="AE50" s="79">
        <v>0.22158</v>
      </c>
      <c r="AF50" s="79">
        <v>11.960790000000001</v>
      </c>
      <c r="AG50" s="79">
        <v>1.44716</v>
      </c>
      <c r="AH50" s="79">
        <v>2.7868299999999997</v>
      </c>
      <c r="AI50" s="79">
        <v>0</v>
      </c>
      <c r="AJ50" s="79">
        <v>7.5359999999999996E-2</v>
      </c>
      <c r="AK50" s="79">
        <v>24.607859999999999</v>
      </c>
      <c r="AL50" s="79">
        <v>0</v>
      </c>
      <c r="AM50" s="79">
        <v>9.116200000000001</v>
      </c>
      <c r="AN50" s="79">
        <v>0.58020000000000005</v>
      </c>
      <c r="AO50" s="79">
        <v>3.0004499999999998</v>
      </c>
      <c r="AP50" s="79">
        <v>937.03943000000004</v>
      </c>
      <c r="AQ50" s="79">
        <v>743.38391999999999</v>
      </c>
      <c r="AR50" s="79">
        <v>838.81852000000003</v>
      </c>
      <c r="AS50" s="79">
        <v>270.69412</v>
      </c>
      <c r="AT50" s="79">
        <v>4.4237500000000001</v>
      </c>
      <c r="AU50" s="79">
        <v>10.169970000000001</v>
      </c>
      <c r="AV50" s="79">
        <v>21.820509999999999</v>
      </c>
      <c r="AW50" s="79">
        <v>40.13212</v>
      </c>
      <c r="AX50" s="79">
        <v>8.4000000000000003E-4</v>
      </c>
      <c r="AY50" s="79">
        <v>8.8670299999999997</v>
      </c>
      <c r="AZ50" s="79">
        <v>0.90781000000000001</v>
      </c>
      <c r="BA50" s="79">
        <v>6.5900000000000004E-3</v>
      </c>
      <c r="BB50" s="79">
        <v>1.4703299999999999</v>
      </c>
      <c r="BC50" s="79">
        <v>118.99657000000001</v>
      </c>
      <c r="BD50" s="79">
        <v>3.7500100000000005</v>
      </c>
      <c r="BE50" s="79">
        <v>0</v>
      </c>
      <c r="BF50" s="79">
        <v>0.56899999999999995</v>
      </c>
      <c r="BG50" s="79">
        <v>33.77704</v>
      </c>
      <c r="BH50" s="79">
        <v>0.11529</v>
      </c>
      <c r="BI50" s="79">
        <v>4.1517400000000002</v>
      </c>
      <c r="BJ50" s="79">
        <v>0.37489</v>
      </c>
      <c r="BK50" s="79">
        <v>84.818790000000007</v>
      </c>
      <c r="BL50" s="79">
        <v>1.2012999999999998</v>
      </c>
      <c r="BM50" s="79">
        <v>1.1769999999999999E-2</v>
      </c>
      <c r="BN50" s="79">
        <v>0</v>
      </c>
      <c r="BO50" s="79">
        <v>0</v>
      </c>
      <c r="BP50" s="125">
        <v>3470.8152200000004</v>
      </c>
      <c r="BQ50" s="126">
        <v>0</v>
      </c>
      <c r="BR50" s="126">
        <v>6.0999999999999997E-4</v>
      </c>
      <c r="BS50" s="125">
        <v>6.0999999999999997E-4</v>
      </c>
      <c r="BT50" s="126">
        <v>20542.333930000001</v>
      </c>
      <c r="BU50" s="126">
        <v>0</v>
      </c>
      <c r="BV50" s="125">
        <v>20542.333930000001</v>
      </c>
      <c r="BW50" s="126">
        <v>17918.921849999999</v>
      </c>
      <c r="BX50" s="125">
        <v>38461.256389999995</v>
      </c>
      <c r="BY50" s="127">
        <v>41932.071609999999</v>
      </c>
      <c r="BZ50" s="103"/>
      <c r="CB50" s="84"/>
    </row>
    <row r="51" spans="1:80" ht="14.25" customHeight="1">
      <c r="A51" s="33" t="s">
        <v>484</v>
      </c>
      <c r="B51" s="22" t="s">
        <v>349</v>
      </c>
      <c r="C51" s="87" t="s">
        <v>149</v>
      </c>
      <c r="D51" s="79">
        <v>267.01362999999998</v>
      </c>
      <c r="E51" s="79">
        <v>3.6383200000000002</v>
      </c>
      <c r="F51" s="79">
        <v>23.366689999999998</v>
      </c>
      <c r="G51" s="79">
        <v>393.77132</v>
      </c>
      <c r="H51" s="79">
        <v>640.3204300000001</v>
      </c>
      <c r="I51" s="79">
        <v>896.74775999999997</v>
      </c>
      <c r="J51" s="79">
        <v>73.175000000000011</v>
      </c>
      <c r="K51" s="79">
        <v>72.80162</v>
      </c>
      <c r="L51" s="79">
        <v>73.225179999999995</v>
      </c>
      <c r="M51" s="79">
        <v>9.4522399999999998</v>
      </c>
      <c r="N51" s="79">
        <v>24.666889999999999</v>
      </c>
      <c r="O51" s="79">
        <v>12.581629999999999</v>
      </c>
      <c r="P51" s="79">
        <v>53.542650000000002</v>
      </c>
      <c r="Q51" s="79">
        <v>310.25730999999996</v>
      </c>
      <c r="R51" s="79">
        <v>256.98984999999999</v>
      </c>
      <c r="S51" s="79">
        <v>1471.9394199999999</v>
      </c>
      <c r="T51" s="79">
        <v>2.5541999999999998</v>
      </c>
      <c r="U51" s="79">
        <v>57.008229999999998</v>
      </c>
      <c r="V51" s="79">
        <v>26.81399</v>
      </c>
      <c r="W51" s="79">
        <v>67.370310000000003</v>
      </c>
      <c r="X51" s="79">
        <v>2.6560299999999999</v>
      </c>
      <c r="Y51" s="79">
        <v>166.43084999999999</v>
      </c>
      <c r="Z51" s="79">
        <v>43.657820000000001</v>
      </c>
      <c r="AA51" s="79">
        <v>2486.9862900000003</v>
      </c>
      <c r="AB51" s="79">
        <v>0.59906000000000004</v>
      </c>
      <c r="AC51" s="79">
        <v>144.26731999999998</v>
      </c>
      <c r="AD51" s="79">
        <v>3638.6830500000001</v>
      </c>
      <c r="AE51" s="79">
        <v>665.24955999999997</v>
      </c>
      <c r="AF51" s="79">
        <v>4286.5415800000001</v>
      </c>
      <c r="AG51" s="79">
        <v>2337.9204199999999</v>
      </c>
      <c r="AH51" s="79">
        <v>415.83288000000005</v>
      </c>
      <c r="AI51" s="79">
        <v>16.982499999999998</v>
      </c>
      <c r="AJ51" s="79">
        <v>16.195489999999999</v>
      </c>
      <c r="AK51" s="79">
        <v>157.21785</v>
      </c>
      <c r="AL51" s="79">
        <v>20.112500000000001</v>
      </c>
      <c r="AM51" s="79">
        <v>1501.3726099999999</v>
      </c>
      <c r="AN51" s="79">
        <v>14.693989999999999</v>
      </c>
      <c r="AO51" s="79">
        <v>75.106200000000001</v>
      </c>
      <c r="AP51" s="79">
        <v>273.04395</v>
      </c>
      <c r="AQ51" s="79">
        <v>180.66218999999998</v>
      </c>
      <c r="AR51" s="79">
        <v>4335.9462999999996</v>
      </c>
      <c r="AS51" s="79">
        <v>399.62721999999997</v>
      </c>
      <c r="AT51" s="79">
        <v>1.5823700000000001</v>
      </c>
      <c r="AU51" s="79">
        <v>7447.6103199999998</v>
      </c>
      <c r="AV51" s="79">
        <v>81.564570000000003</v>
      </c>
      <c r="AW51" s="79">
        <v>95.827359999999999</v>
      </c>
      <c r="AX51" s="79">
        <v>0.41244000000000003</v>
      </c>
      <c r="AY51" s="79">
        <v>17.656219999999998</v>
      </c>
      <c r="AZ51" s="79">
        <v>150.95287000000002</v>
      </c>
      <c r="BA51" s="79">
        <v>17.877739999999999</v>
      </c>
      <c r="BB51" s="79">
        <v>0.93671000000000004</v>
      </c>
      <c r="BC51" s="79">
        <v>275.50509999999997</v>
      </c>
      <c r="BD51" s="79">
        <v>116.19982999999999</v>
      </c>
      <c r="BE51" s="79">
        <v>974.10687000000007</v>
      </c>
      <c r="BF51" s="79">
        <v>367.98051999999996</v>
      </c>
      <c r="BG51" s="79">
        <v>253.66385</v>
      </c>
      <c r="BH51" s="79">
        <v>4.0622100000000003</v>
      </c>
      <c r="BI51" s="79">
        <v>93.312880000000007</v>
      </c>
      <c r="BJ51" s="79">
        <v>28.53349</v>
      </c>
      <c r="BK51" s="79">
        <v>441.94391999999999</v>
      </c>
      <c r="BL51" s="79">
        <v>230.35278000000002</v>
      </c>
      <c r="BM51" s="79">
        <v>444.11410000000001</v>
      </c>
      <c r="BN51" s="79">
        <v>2.3507400000000001</v>
      </c>
      <c r="BO51" s="79">
        <v>0</v>
      </c>
      <c r="BP51" s="125">
        <v>36963.56921999999</v>
      </c>
      <c r="BQ51" s="79">
        <v>12931.131579999999</v>
      </c>
      <c r="BR51" s="79">
        <v>118.32117</v>
      </c>
      <c r="BS51" s="125">
        <v>13049.452749999999</v>
      </c>
      <c r="BT51" s="79">
        <v>0</v>
      </c>
      <c r="BU51" s="79">
        <v>0</v>
      </c>
      <c r="BV51" s="125">
        <v>0</v>
      </c>
      <c r="BW51" s="126">
        <v>14537.73206</v>
      </c>
      <c r="BX51" s="125">
        <v>27587.184809999999</v>
      </c>
      <c r="BY51" s="127">
        <v>64550.754029999989</v>
      </c>
      <c r="BZ51" s="103"/>
      <c r="CB51" s="84"/>
    </row>
    <row r="52" spans="1:80" ht="14.25" customHeight="1">
      <c r="A52" s="33" t="s">
        <v>485</v>
      </c>
      <c r="B52" s="22" t="s">
        <v>381</v>
      </c>
      <c r="C52" s="87" t="s">
        <v>150</v>
      </c>
      <c r="D52" s="79">
        <v>0</v>
      </c>
      <c r="E52" s="79">
        <v>0.76714000000000004</v>
      </c>
      <c r="F52" s="79">
        <v>0</v>
      </c>
      <c r="G52" s="79">
        <v>163.58078</v>
      </c>
      <c r="H52" s="79">
        <v>5.9028</v>
      </c>
      <c r="I52" s="79">
        <v>306.86279000000002</v>
      </c>
      <c r="J52" s="79">
        <v>6.9739999999999996E-2</v>
      </c>
      <c r="K52" s="79">
        <v>16.72212</v>
      </c>
      <c r="L52" s="79">
        <v>0.56055999999999995</v>
      </c>
      <c r="M52" s="79">
        <v>0.39057999999999998</v>
      </c>
      <c r="N52" s="79">
        <v>0.41406999999999999</v>
      </c>
      <c r="O52" s="79">
        <v>1.77512</v>
      </c>
      <c r="P52" s="79">
        <v>4.2427099999999998</v>
      </c>
      <c r="Q52" s="79">
        <v>18.607089999999999</v>
      </c>
      <c r="R52" s="79">
        <v>5.8619999999999998E-2</v>
      </c>
      <c r="S52" s="79">
        <v>992.6096</v>
      </c>
      <c r="T52" s="79">
        <v>0.18345</v>
      </c>
      <c r="U52" s="79">
        <v>30.25731</v>
      </c>
      <c r="V52" s="79">
        <v>0</v>
      </c>
      <c r="W52" s="79">
        <v>0</v>
      </c>
      <c r="X52" s="79">
        <v>0</v>
      </c>
      <c r="Y52" s="79">
        <v>13.277760000000001</v>
      </c>
      <c r="Z52" s="79">
        <v>0.58974000000000004</v>
      </c>
      <c r="AA52" s="79">
        <v>114.49972</v>
      </c>
      <c r="AB52" s="79">
        <v>0</v>
      </c>
      <c r="AC52" s="79">
        <v>2.8273799999999998</v>
      </c>
      <c r="AD52" s="79">
        <v>1050.1805099999999</v>
      </c>
      <c r="AE52" s="79">
        <v>36.669179999999997</v>
      </c>
      <c r="AF52" s="79">
        <v>862.92227000000003</v>
      </c>
      <c r="AG52" s="79">
        <v>33.53425</v>
      </c>
      <c r="AH52" s="79">
        <v>19.139759999999999</v>
      </c>
      <c r="AI52" s="79">
        <v>0.43147000000000002</v>
      </c>
      <c r="AJ52" s="79">
        <v>2.7698399999999999</v>
      </c>
      <c r="AK52" s="79">
        <v>388.89272</v>
      </c>
      <c r="AL52" s="79">
        <v>2.29379</v>
      </c>
      <c r="AM52" s="79">
        <v>35.901009999999999</v>
      </c>
      <c r="AN52" s="79">
        <v>0.81311</v>
      </c>
      <c r="AO52" s="79">
        <v>6.8565199999999997</v>
      </c>
      <c r="AP52" s="79">
        <v>45.849260000000001</v>
      </c>
      <c r="AQ52" s="79">
        <v>9.7551100000000002</v>
      </c>
      <c r="AR52" s="79">
        <v>1397.46948</v>
      </c>
      <c r="AS52" s="79">
        <v>1023.01303</v>
      </c>
      <c r="AT52" s="79">
        <v>16.718330000000002</v>
      </c>
      <c r="AU52" s="79">
        <v>1999.64959</v>
      </c>
      <c r="AV52" s="79">
        <v>20.0809</v>
      </c>
      <c r="AW52" s="79">
        <v>25.686240000000002</v>
      </c>
      <c r="AX52" s="79">
        <v>1.6000000000000001E-4</v>
      </c>
      <c r="AY52" s="79">
        <v>1.62683</v>
      </c>
      <c r="AZ52" s="79">
        <v>5.6756000000000002</v>
      </c>
      <c r="BA52" s="79">
        <v>0.12864</v>
      </c>
      <c r="BB52" s="79">
        <v>0</v>
      </c>
      <c r="BC52" s="79">
        <v>80.391909999999996</v>
      </c>
      <c r="BD52" s="79">
        <v>40.201190000000004</v>
      </c>
      <c r="BE52" s="79">
        <v>29.11121</v>
      </c>
      <c r="BF52" s="79">
        <v>1.3648199999999999</v>
      </c>
      <c r="BG52" s="79">
        <v>175.80179999999999</v>
      </c>
      <c r="BH52" s="79">
        <v>0.59926000000000001</v>
      </c>
      <c r="BI52" s="79">
        <v>25.912419999999997</v>
      </c>
      <c r="BJ52" s="79">
        <v>2.15815</v>
      </c>
      <c r="BK52" s="79">
        <v>129.41405</v>
      </c>
      <c r="BL52" s="79">
        <v>0.81906999999999996</v>
      </c>
      <c r="BM52" s="79">
        <v>65.861320000000006</v>
      </c>
      <c r="BN52" s="79">
        <v>0</v>
      </c>
      <c r="BO52" s="79">
        <v>0</v>
      </c>
      <c r="BP52" s="125">
        <v>9211.891880000001</v>
      </c>
      <c r="BQ52" s="79">
        <v>7732.0125099999996</v>
      </c>
      <c r="BR52" s="79">
        <v>0</v>
      </c>
      <c r="BS52" s="125">
        <v>7732.0125099999996</v>
      </c>
      <c r="BT52" s="79">
        <v>0</v>
      </c>
      <c r="BU52" s="79">
        <v>0</v>
      </c>
      <c r="BV52" s="125">
        <v>0</v>
      </c>
      <c r="BW52" s="126">
        <v>3105.7732700000001</v>
      </c>
      <c r="BX52" s="125">
        <v>10837.78578</v>
      </c>
      <c r="BY52" s="127">
        <v>20049.677660000001</v>
      </c>
      <c r="BZ52" s="103"/>
      <c r="CB52" s="84"/>
    </row>
    <row r="53" spans="1:80" ht="14.25" customHeight="1">
      <c r="A53" s="33" t="s">
        <v>486</v>
      </c>
      <c r="B53" s="22" t="s">
        <v>350</v>
      </c>
      <c r="C53" s="87" t="s">
        <v>151</v>
      </c>
      <c r="D53" s="79">
        <v>0</v>
      </c>
      <c r="E53" s="79">
        <v>7.8609999999999999E-2</v>
      </c>
      <c r="F53" s="79">
        <v>0</v>
      </c>
      <c r="G53" s="79">
        <v>16.762210000000003</v>
      </c>
      <c r="H53" s="79">
        <v>0.60486000000000006</v>
      </c>
      <c r="I53" s="79">
        <v>31.444380000000002</v>
      </c>
      <c r="J53" s="79">
        <v>7.1500000000000001E-3</v>
      </c>
      <c r="K53" s="79">
        <v>1.7135199999999999</v>
      </c>
      <c r="L53" s="79">
        <v>5.7439999999999998E-2</v>
      </c>
      <c r="M53" s="79">
        <v>4.002E-2</v>
      </c>
      <c r="N53" s="79">
        <v>4.2430000000000002E-2</v>
      </c>
      <c r="O53" s="79">
        <v>0.18190000000000001</v>
      </c>
      <c r="P53" s="79">
        <v>0.43475000000000003</v>
      </c>
      <c r="Q53" s="79">
        <v>1.9066799999999999</v>
      </c>
      <c r="R53" s="79">
        <v>6.0099999999999997E-3</v>
      </c>
      <c r="S53" s="79">
        <v>101.71317999999999</v>
      </c>
      <c r="T53" s="79">
        <v>1.8800000000000001E-2</v>
      </c>
      <c r="U53" s="79">
        <v>3.1004800000000001</v>
      </c>
      <c r="V53" s="79">
        <v>0</v>
      </c>
      <c r="W53" s="79">
        <v>0</v>
      </c>
      <c r="X53" s="79">
        <v>0</v>
      </c>
      <c r="Y53" s="79">
        <v>1.3605800000000001</v>
      </c>
      <c r="Z53" s="79">
        <v>6.0429999999999998E-2</v>
      </c>
      <c r="AA53" s="79">
        <v>11.732839999999999</v>
      </c>
      <c r="AB53" s="79">
        <v>0</v>
      </c>
      <c r="AC53" s="79">
        <v>0.28972999999999999</v>
      </c>
      <c r="AD53" s="79">
        <v>107.60447000000001</v>
      </c>
      <c r="AE53" s="79">
        <v>3.7575099999999999</v>
      </c>
      <c r="AF53" s="79">
        <v>88.423469999999995</v>
      </c>
      <c r="AG53" s="79">
        <v>3.4362699999999999</v>
      </c>
      <c r="AH53" s="79">
        <v>1.96126</v>
      </c>
      <c r="AI53" s="79">
        <v>4.4209999999999999E-2</v>
      </c>
      <c r="AJ53" s="79">
        <v>0.28383000000000003</v>
      </c>
      <c r="AK53" s="79">
        <v>39.850020000000001</v>
      </c>
      <c r="AL53" s="79">
        <v>0.23505000000000001</v>
      </c>
      <c r="AM53" s="79">
        <v>3.6787900000000002</v>
      </c>
      <c r="AN53" s="79">
        <v>8.3320000000000005E-2</v>
      </c>
      <c r="AO53" s="79">
        <v>0.70259000000000005</v>
      </c>
      <c r="AP53" s="79">
        <v>4.6981999999999999</v>
      </c>
      <c r="AQ53" s="79">
        <v>0.99961</v>
      </c>
      <c r="AR53" s="79">
        <v>143.19936999999999</v>
      </c>
      <c r="AS53" s="79">
        <v>104.82863999999999</v>
      </c>
      <c r="AT53" s="79">
        <v>1.7114799999999999</v>
      </c>
      <c r="AU53" s="79">
        <v>204.89209</v>
      </c>
      <c r="AV53" s="79">
        <v>2.0577000000000001</v>
      </c>
      <c r="AW53" s="79">
        <v>2.6320800000000002</v>
      </c>
      <c r="AX53" s="79">
        <v>2.0000000000000002E-5</v>
      </c>
      <c r="AY53" s="79">
        <v>0.16669999999999999</v>
      </c>
      <c r="AZ53" s="79">
        <v>0.58157999999999999</v>
      </c>
      <c r="BA53" s="79">
        <v>1.3180000000000001E-2</v>
      </c>
      <c r="BB53" s="79">
        <v>0</v>
      </c>
      <c r="BC53" s="79">
        <v>8.2378</v>
      </c>
      <c r="BD53" s="79">
        <v>4.11944</v>
      </c>
      <c r="BE53" s="79">
        <v>0</v>
      </c>
      <c r="BF53" s="79">
        <v>0.13915</v>
      </c>
      <c r="BG53" s="79">
        <v>17.865269999999999</v>
      </c>
      <c r="BH53" s="79">
        <v>6.0979999999999993E-2</v>
      </c>
      <c r="BI53" s="79">
        <v>2.65523</v>
      </c>
      <c r="BJ53" s="79">
        <v>0.19064</v>
      </c>
      <c r="BK53" s="79">
        <v>13.26112</v>
      </c>
      <c r="BL53" s="79">
        <v>8.3930000000000005E-2</v>
      </c>
      <c r="BM53" s="79">
        <v>6.7488400000000004</v>
      </c>
      <c r="BN53" s="79">
        <v>0</v>
      </c>
      <c r="BO53" s="79">
        <v>0</v>
      </c>
      <c r="BP53" s="125">
        <v>940.75983999999983</v>
      </c>
      <c r="BQ53" s="79">
        <v>0</v>
      </c>
      <c r="BR53" s="79">
        <v>0</v>
      </c>
      <c r="BS53" s="125">
        <v>0</v>
      </c>
      <c r="BT53" s="79">
        <v>0</v>
      </c>
      <c r="BU53" s="79">
        <v>0</v>
      </c>
      <c r="BV53" s="125">
        <v>0</v>
      </c>
      <c r="BW53" s="126">
        <v>0</v>
      </c>
      <c r="BX53" s="125">
        <v>0</v>
      </c>
      <c r="BY53" s="127">
        <v>940.75983999999983</v>
      </c>
      <c r="BZ53" s="103"/>
      <c r="CB53" s="84"/>
    </row>
    <row r="54" spans="1:80" ht="14.25" customHeight="1">
      <c r="A54" s="33" t="s">
        <v>487</v>
      </c>
      <c r="B54" s="22" t="s">
        <v>66</v>
      </c>
      <c r="C54" s="87" t="s">
        <v>65</v>
      </c>
      <c r="D54" s="79">
        <v>0</v>
      </c>
      <c r="E54" s="79">
        <v>37.948250000000002</v>
      </c>
      <c r="F54" s="79">
        <v>9.3340899999999998</v>
      </c>
      <c r="G54" s="79">
        <v>112.12393999999999</v>
      </c>
      <c r="H54" s="79">
        <v>17.760339999999999</v>
      </c>
      <c r="I54" s="79">
        <v>2155.7218000000003</v>
      </c>
      <c r="J54" s="79">
        <v>0.26878000000000002</v>
      </c>
      <c r="K54" s="79">
        <v>446.88445000000002</v>
      </c>
      <c r="L54" s="79">
        <v>8.1182499999999997</v>
      </c>
      <c r="M54" s="79">
        <v>0.19411999999999999</v>
      </c>
      <c r="N54" s="79">
        <v>1.3221799999999999</v>
      </c>
      <c r="O54" s="79">
        <v>32.174010000000003</v>
      </c>
      <c r="P54" s="79">
        <v>10.38082</v>
      </c>
      <c r="Q54" s="79">
        <v>28.50339</v>
      </c>
      <c r="R54" s="79">
        <v>0.27461000000000002</v>
      </c>
      <c r="S54" s="79">
        <v>966.54612999999995</v>
      </c>
      <c r="T54" s="79">
        <v>67.064310000000006</v>
      </c>
      <c r="U54" s="79">
        <v>265.13028000000003</v>
      </c>
      <c r="V54" s="79">
        <v>307.81448999999998</v>
      </c>
      <c r="W54" s="79">
        <v>552.57989999999995</v>
      </c>
      <c r="X54" s="79">
        <v>21.813120000000001</v>
      </c>
      <c r="Y54" s="79">
        <v>137.84696</v>
      </c>
      <c r="Z54" s="79">
        <v>7.06623</v>
      </c>
      <c r="AA54" s="79">
        <v>604.11973</v>
      </c>
      <c r="AB54" s="79">
        <v>0</v>
      </c>
      <c r="AC54" s="79">
        <v>17.674959999999999</v>
      </c>
      <c r="AD54" s="79">
        <v>1631.7399999999998</v>
      </c>
      <c r="AE54" s="79">
        <v>75.910600000000002</v>
      </c>
      <c r="AF54" s="79">
        <v>1231.0031100000001</v>
      </c>
      <c r="AG54" s="79">
        <v>280.87441000000001</v>
      </c>
      <c r="AH54" s="79">
        <v>329.39046000000002</v>
      </c>
      <c r="AI54" s="79">
        <v>3.5439999999999999E-2</v>
      </c>
      <c r="AJ54" s="79">
        <v>21.040659999999999</v>
      </c>
      <c r="AK54" s="79">
        <v>496.11583000000002</v>
      </c>
      <c r="AL54" s="79">
        <v>35.9131</v>
      </c>
      <c r="AM54" s="79">
        <v>336.90557000000001</v>
      </c>
      <c r="AN54" s="79">
        <v>15.390470000000001</v>
      </c>
      <c r="AO54" s="79">
        <v>44.080640000000002</v>
      </c>
      <c r="AP54" s="79">
        <v>1166.0713000000001</v>
      </c>
      <c r="AQ54" s="79">
        <v>109.93563</v>
      </c>
      <c r="AR54" s="79">
        <v>2477.7312499999998</v>
      </c>
      <c r="AS54" s="79">
        <v>643.10785999999996</v>
      </c>
      <c r="AT54" s="79">
        <v>10.509829999999999</v>
      </c>
      <c r="AU54" s="79">
        <v>2752.1413499999999</v>
      </c>
      <c r="AV54" s="79">
        <v>294.74044000000004</v>
      </c>
      <c r="AW54" s="79">
        <v>262.73237</v>
      </c>
      <c r="AX54" s="79">
        <v>8.1730599999999995</v>
      </c>
      <c r="AY54" s="79">
        <v>216.28360000000001</v>
      </c>
      <c r="AZ54" s="79">
        <v>145.03641999999999</v>
      </c>
      <c r="BA54" s="79">
        <v>6.8477199999999998</v>
      </c>
      <c r="BB54" s="79">
        <v>5.0726599999999999</v>
      </c>
      <c r="BC54" s="79">
        <v>1368.3167900000001</v>
      </c>
      <c r="BD54" s="79">
        <v>198.9888</v>
      </c>
      <c r="BE54" s="79">
        <v>939.95551</v>
      </c>
      <c r="BF54" s="79">
        <v>103.22993</v>
      </c>
      <c r="BG54" s="79">
        <v>57.005800000000001</v>
      </c>
      <c r="BH54" s="79">
        <v>8.4678900000000006</v>
      </c>
      <c r="BI54" s="79">
        <v>96.597729999999999</v>
      </c>
      <c r="BJ54" s="79">
        <v>11.94238</v>
      </c>
      <c r="BK54" s="79">
        <v>111.35489</v>
      </c>
      <c r="BL54" s="79">
        <v>12.66883</v>
      </c>
      <c r="BM54" s="79">
        <v>813.31001000000003</v>
      </c>
      <c r="BN54" s="79">
        <v>0</v>
      </c>
      <c r="BO54" s="79">
        <v>0</v>
      </c>
      <c r="BP54" s="125">
        <v>22127.28748000001</v>
      </c>
      <c r="BQ54" s="79">
        <v>117237.87573</v>
      </c>
      <c r="BR54" s="79">
        <v>400.27116000000001</v>
      </c>
      <c r="BS54" s="125">
        <v>117638.14689</v>
      </c>
      <c r="BT54" s="79">
        <v>0</v>
      </c>
      <c r="BU54" s="79">
        <v>0</v>
      </c>
      <c r="BV54" s="125">
        <v>0</v>
      </c>
      <c r="BW54" s="126">
        <v>0</v>
      </c>
      <c r="BX54" s="125">
        <v>117638.14689</v>
      </c>
      <c r="BY54" s="127">
        <v>139765.43437</v>
      </c>
      <c r="BZ54" s="103"/>
      <c r="CB54" s="84"/>
    </row>
    <row r="55" spans="1:80" ht="14.25" customHeight="1">
      <c r="A55" s="33" t="s">
        <v>488</v>
      </c>
      <c r="B55" s="22" t="s">
        <v>382</v>
      </c>
      <c r="C55" s="87" t="s">
        <v>152</v>
      </c>
      <c r="D55" s="79">
        <v>0</v>
      </c>
      <c r="E55" s="79">
        <v>9.4083299999999994</v>
      </c>
      <c r="F55" s="79">
        <v>52.521610000000003</v>
      </c>
      <c r="G55" s="79">
        <v>61.598680000000002</v>
      </c>
      <c r="H55" s="79">
        <v>21.38786</v>
      </c>
      <c r="I55" s="79">
        <v>397.28253999999998</v>
      </c>
      <c r="J55" s="79">
        <v>1.7169999999999998E-2</v>
      </c>
      <c r="K55" s="79">
        <v>57.823439999999998</v>
      </c>
      <c r="L55" s="79">
        <v>1.0589599999999999</v>
      </c>
      <c r="M55" s="79">
        <v>3.93574</v>
      </c>
      <c r="N55" s="79">
        <v>0.57884000000000002</v>
      </c>
      <c r="O55" s="79">
        <v>44.371849999999995</v>
      </c>
      <c r="P55" s="79">
        <v>0.41376000000000002</v>
      </c>
      <c r="Q55" s="79">
        <v>10.608689999999999</v>
      </c>
      <c r="R55" s="79">
        <v>4.8160000000000001E-2</v>
      </c>
      <c r="S55" s="79">
        <v>721.48289</v>
      </c>
      <c r="T55" s="79">
        <v>0</v>
      </c>
      <c r="U55" s="79">
        <v>75.556889999999996</v>
      </c>
      <c r="V55" s="79">
        <v>0</v>
      </c>
      <c r="W55" s="79">
        <v>0</v>
      </c>
      <c r="X55" s="79">
        <v>0</v>
      </c>
      <c r="Y55" s="79">
        <v>20.475950000000001</v>
      </c>
      <c r="Z55" s="79">
        <v>7.9495400000000007</v>
      </c>
      <c r="AA55" s="79">
        <v>912.51650999999993</v>
      </c>
      <c r="AB55" s="79">
        <v>0</v>
      </c>
      <c r="AC55" s="79">
        <v>3.2603400000000002</v>
      </c>
      <c r="AD55" s="79">
        <v>2630.7494799999999</v>
      </c>
      <c r="AE55" s="79">
        <v>219.32065999999998</v>
      </c>
      <c r="AF55" s="79">
        <v>1387.9315999999999</v>
      </c>
      <c r="AG55" s="79">
        <v>944.47654999999997</v>
      </c>
      <c r="AH55" s="79">
        <v>3055.5156300000003</v>
      </c>
      <c r="AI55" s="79">
        <v>0.15046000000000001</v>
      </c>
      <c r="AJ55" s="79">
        <v>12.32263</v>
      </c>
      <c r="AK55" s="79">
        <v>800.17742999999996</v>
      </c>
      <c r="AL55" s="79">
        <v>13.82124</v>
      </c>
      <c r="AM55" s="79">
        <v>112.43647</v>
      </c>
      <c r="AN55" s="79">
        <v>8.0846599999999995</v>
      </c>
      <c r="AO55" s="79">
        <v>103.11833000000001</v>
      </c>
      <c r="AP55" s="79">
        <v>648.59988999999996</v>
      </c>
      <c r="AQ55" s="79">
        <v>24.115130000000001</v>
      </c>
      <c r="AR55" s="79">
        <v>1214.9047</v>
      </c>
      <c r="AS55" s="79">
        <v>221.98309</v>
      </c>
      <c r="AT55" s="79">
        <v>3.6276999999999999</v>
      </c>
      <c r="AU55" s="79">
        <v>37.131819999999998</v>
      </c>
      <c r="AV55" s="79">
        <v>239.56442999999999</v>
      </c>
      <c r="AW55" s="79">
        <v>938.52071000000001</v>
      </c>
      <c r="AX55" s="79">
        <v>7.5099999999999993E-3</v>
      </c>
      <c r="AY55" s="79">
        <v>78.991519999999994</v>
      </c>
      <c r="AZ55" s="79">
        <v>6.2290999999999999</v>
      </c>
      <c r="BA55" s="79">
        <v>3.7274399999999996</v>
      </c>
      <c r="BB55" s="79">
        <v>0</v>
      </c>
      <c r="BC55" s="79">
        <v>905.77124000000003</v>
      </c>
      <c r="BD55" s="79">
        <v>69.99345000000001</v>
      </c>
      <c r="BE55" s="79">
        <v>0</v>
      </c>
      <c r="BF55" s="79">
        <v>4.1730000000000003E-2</v>
      </c>
      <c r="BG55" s="79">
        <v>3.77521</v>
      </c>
      <c r="BH55" s="79">
        <v>1.2880000000000001E-2</v>
      </c>
      <c r="BI55" s="79">
        <v>79.824890000000011</v>
      </c>
      <c r="BJ55" s="79">
        <v>5.07925</v>
      </c>
      <c r="BK55" s="79">
        <v>270.90731</v>
      </c>
      <c r="BL55" s="79">
        <v>5.1354300000000004</v>
      </c>
      <c r="BM55" s="79">
        <v>2.2477200000000002</v>
      </c>
      <c r="BN55" s="79">
        <v>0</v>
      </c>
      <c r="BO55" s="79">
        <v>0</v>
      </c>
      <c r="BP55" s="125">
        <v>16450.59504</v>
      </c>
      <c r="BQ55" s="126">
        <v>111.64444</v>
      </c>
      <c r="BR55" s="126">
        <v>0</v>
      </c>
      <c r="BS55" s="125">
        <v>111.64444</v>
      </c>
      <c r="BT55" s="126">
        <v>0</v>
      </c>
      <c r="BU55" s="126">
        <v>0</v>
      </c>
      <c r="BV55" s="125">
        <v>0</v>
      </c>
      <c r="BW55" s="126">
        <v>46060.80775</v>
      </c>
      <c r="BX55" s="125">
        <v>46172.452189999996</v>
      </c>
      <c r="BY55" s="127">
        <v>62623.047229999996</v>
      </c>
      <c r="BZ55" s="103"/>
      <c r="CB55" s="84"/>
    </row>
    <row r="56" spans="1:80" ht="14.25" customHeight="1">
      <c r="A56" s="33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164.87412</v>
      </c>
      <c r="H56" s="79">
        <v>22.036170000000002</v>
      </c>
      <c r="I56" s="79">
        <v>382.86806000000001</v>
      </c>
      <c r="J56" s="79">
        <v>3.0700000000000002E-2</v>
      </c>
      <c r="K56" s="79">
        <v>18.571069999999999</v>
      </c>
      <c r="L56" s="79">
        <v>18.416730000000001</v>
      </c>
      <c r="M56" s="79">
        <v>0</v>
      </c>
      <c r="N56" s="79">
        <v>1.6049999999999998E-2</v>
      </c>
      <c r="O56" s="79">
        <v>3.9399999999999999E-3</v>
      </c>
      <c r="P56" s="79">
        <v>1.3211900000000001</v>
      </c>
      <c r="Q56" s="79">
        <v>11.71401</v>
      </c>
      <c r="R56" s="79">
        <v>0</v>
      </c>
      <c r="S56" s="79">
        <v>115.35263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49.070920000000001</v>
      </c>
      <c r="Z56" s="79">
        <v>1.89009</v>
      </c>
      <c r="AA56" s="79">
        <v>0</v>
      </c>
      <c r="AB56" s="79">
        <v>0</v>
      </c>
      <c r="AC56" s="79">
        <v>0.74279000000000006</v>
      </c>
      <c r="AD56" s="79">
        <v>19007.058959999998</v>
      </c>
      <c r="AE56" s="79">
        <v>50.962530000000001</v>
      </c>
      <c r="AF56" s="79">
        <v>499.28778999999997</v>
      </c>
      <c r="AG56" s="79">
        <v>6.45479</v>
      </c>
      <c r="AH56" s="79">
        <v>53.388069999999999</v>
      </c>
      <c r="AI56" s="79">
        <v>0</v>
      </c>
      <c r="AJ56" s="79">
        <v>56.785089999999997</v>
      </c>
      <c r="AK56" s="79">
        <v>380.31738000000001</v>
      </c>
      <c r="AL56" s="79">
        <v>6.1500000000000001E-3</v>
      </c>
      <c r="AM56" s="79">
        <v>11.068940000000001</v>
      </c>
      <c r="AN56" s="79">
        <v>3.8663400000000001</v>
      </c>
      <c r="AO56" s="79">
        <v>103.10688999999999</v>
      </c>
      <c r="AP56" s="79">
        <v>229.78804</v>
      </c>
      <c r="AQ56" s="79">
        <v>11.872960000000001</v>
      </c>
      <c r="AR56" s="79">
        <v>5595.2000799999996</v>
      </c>
      <c r="AS56" s="79">
        <v>1022.8871799999999</v>
      </c>
      <c r="AT56" s="79">
        <v>16.053059999999999</v>
      </c>
      <c r="AU56" s="79">
        <v>41.270150000000001</v>
      </c>
      <c r="AV56" s="79">
        <v>225.64945</v>
      </c>
      <c r="AW56" s="79">
        <v>3977.4943199999998</v>
      </c>
      <c r="AX56" s="79">
        <v>9.1000000000000004E-3</v>
      </c>
      <c r="AY56" s="79">
        <v>96.007189999999994</v>
      </c>
      <c r="AZ56" s="79">
        <v>31.401329999999998</v>
      </c>
      <c r="BA56" s="79">
        <v>0.27657999999999999</v>
      </c>
      <c r="BB56" s="79">
        <v>0</v>
      </c>
      <c r="BC56" s="79">
        <v>1419.1362899999999</v>
      </c>
      <c r="BD56" s="79">
        <v>104.08020999999999</v>
      </c>
      <c r="BE56" s="79">
        <v>0</v>
      </c>
      <c r="BF56" s="79">
        <v>0.18386</v>
      </c>
      <c r="BG56" s="79">
        <v>17.422149999999998</v>
      </c>
      <c r="BH56" s="79">
        <v>5.9470000000000002E-2</v>
      </c>
      <c r="BI56" s="79">
        <v>214.35295000000002</v>
      </c>
      <c r="BJ56" s="79">
        <v>19.175750000000001</v>
      </c>
      <c r="BK56" s="79">
        <v>544.74531999999999</v>
      </c>
      <c r="BL56" s="79">
        <v>4.4012000000000002</v>
      </c>
      <c r="BM56" s="79">
        <v>0</v>
      </c>
      <c r="BN56" s="79">
        <v>0</v>
      </c>
      <c r="BO56" s="79">
        <v>0</v>
      </c>
      <c r="BP56" s="125">
        <v>34530.678039999999</v>
      </c>
      <c r="BQ56" s="126">
        <v>754.17825000000005</v>
      </c>
      <c r="BR56" s="126">
        <v>2837.4524000000001</v>
      </c>
      <c r="BS56" s="125">
        <v>3591.6306500000001</v>
      </c>
      <c r="BT56" s="126">
        <v>29.855789999999999</v>
      </c>
      <c r="BU56" s="126">
        <v>0</v>
      </c>
      <c r="BV56" s="125">
        <v>29.855789999999999</v>
      </c>
      <c r="BW56" s="126">
        <v>10335.9825</v>
      </c>
      <c r="BX56" s="125">
        <v>13957.468940000001</v>
      </c>
      <c r="BY56" s="127">
        <v>48488.146979999998</v>
      </c>
      <c r="BZ56" s="103"/>
      <c r="CB56" s="84"/>
    </row>
    <row r="57" spans="1:80" ht="14.25" customHeight="1">
      <c r="A57" s="33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28.27121</v>
      </c>
      <c r="H57" s="79">
        <v>1.07E-3</v>
      </c>
      <c r="I57" s="79">
        <v>0.27112999999999998</v>
      </c>
      <c r="J57" s="79">
        <v>0.23613999999999999</v>
      </c>
      <c r="K57" s="79">
        <v>6.2E-4</v>
      </c>
      <c r="L57" s="79">
        <v>2.0899999999999998E-3</v>
      </c>
      <c r="M57" s="79">
        <v>0</v>
      </c>
      <c r="N57" s="79">
        <v>2.0000000000000002E-5</v>
      </c>
      <c r="O57" s="79">
        <v>0</v>
      </c>
      <c r="P57" s="79">
        <v>4.0000000000000003E-5</v>
      </c>
      <c r="Q57" s="79">
        <v>0.10262</v>
      </c>
      <c r="R57" s="79">
        <v>0</v>
      </c>
      <c r="S57" s="79">
        <v>4.2770000000000002E-2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5.2999999999999998E-4</v>
      </c>
      <c r="Z57" s="79">
        <v>3.2499999999999999E-3</v>
      </c>
      <c r="AA57" s="79">
        <v>230.83789999999999</v>
      </c>
      <c r="AB57" s="79">
        <v>0</v>
      </c>
      <c r="AC57" s="79">
        <v>6.4999999999999997E-4</v>
      </c>
      <c r="AD57" s="79">
        <v>615.26985999999999</v>
      </c>
      <c r="AE57" s="79">
        <v>29.105170000000001</v>
      </c>
      <c r="AF57" s="79">
        <v>187.51291000000001</v>
      </c>
      <c r="AG57" s="79">
        <v>19.639659999999999</v>
      </c>
      <c r="AH57" s="79">
        <v>4.9889999999999997E-2</v>
      </c>
      <c r="AI57" s="79">
        <v>0</v>
      </c>
      <c r="AJ57" s="79">
        <v>4.505E-2</v>
      </c>
      <c r="AK57" s="79">
        <v>0.38840000000000002</v>
      </c>
      <c r="AL57" s="79">
        <v>0</v>
      </c>
      <c r="AM57" s="79">
        <v>1.2149999999999999E-2</v>
      </c>
      <c r="AN57" s="79">
        <v>5.2900000000000004E-3</v>
      </c>
      <c r="AO57" s="79">
        <v>10.412229999999999</v>
      </c>
      <c r="AP57" s="79">
        <v>0.52032999999999996</v>
      </c>
      <c r="AQ57" s="79">
        <v>7.4980000000000005E-2</v>
      </c>
      <c r="AR57" s="79">
        <v>6.92272</v>
      </c>
      <c r="AS57" s="79">
        <v>1.6120099999999999</v>
      </c>
      <c r="AT57" s="79">
        <v>2.6339999999999999E-2</v>
      </c>
      <c r="AU57" s="79">
        <v>3.4229999999999997E-2</v>
      </c>
      <c r="AV57" s="79">
        <v>35.398139999999998</v>
      </c>
      <c r="AW57" s="79">
        <v>13.988239999999999</v>
      </c>
      <c r="AX57" s="79">
        <v>36.353580000000001</v>
      </c>
      <c r="AY57" s="79">
        <v>7.61381</v>
      </c>
      <c r="AZ57" s="79">
        <v>4.7699999999999999E-3</v>
      </c>
      <c r="BA57" s="79">
        <v>2.0000000000000002E-5</v>
      </c>
      <c r="BB57" s="79">
        <v>0</v>
      </c>
      <c r="BC57" s="79">
        <v>1.4705299999999999</v>
      </c>
      <c r="BD57" s="79">
        <v>0.85381999999999991</v>
      </c>
      <c r="BE57" s="79">
        <v>0</v>
      </c>
      <c r="BF57" s="79">
        <v>1.82E-3</v>
      </c>
      <c r="BG57" s="79">
        <v>0.19621</v>
      </c>
      <c r="BH57" s="79">
        <v>3.9000000000000005E-4</v>
      </c>
      <c r="BI57" s="79">
        <v>2.1079400000000001</v>
      </c>
      <c r="BJ57" s="79">
        <v>1.6279999999999999E-2</v>
      </c>
      <c r="BK57" s="79">
        <v>11.136419999999999</v>
      </c>
      <c r="BL57" s="79">
        <v>126.55607999999999</v>
      </c>
      <c r="BM57" s="79">
        <v>8.3000000000000001E-4</v>
      </c>
      <c r="BN57" s="79">
        <v>0</v>
      </c>
      <c r="BO57" s="79">
        <v>0</v>
      </c>
      <c r="BP57" s="125">
        <v>1367.1001400000002</v>
      </c>
      <c r="BQ57" s="126">
        <v>0</v>
      </c>
      <c r="BR57" s="126">
        <v>1619.3112699999999</v>
      </c>
      <c r="BS57" s="125">
        <v>1619.3112699999999</v>
      </c>
      <c r="BT57" s="126">
        <v>0</v>
      </c>
      <c r="BU57" s="126">
        <v>0</v>
      </c>
      <c r="BV57" s="125">
        <v>0</v>
      </c>
      <c r="BW57" s="126">
        <v>18.53877</v>
      </c>
      <c r="BX57" s="125">
        <v>1637.8500399999998</v>
      </c>
      <c r="BY57" s="127">
        <v>3004.9501799999998</v>
      </c>
      <c r="BZ57" s="103"/>
      <c r="CB57" s="84"/>
    </row>
    <row r="58" spans="1:80" ht="14.25" customHeight="1">
      <c r="A58" s="33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43.129939999999998</v>
      </c>
      <c r="G58" s="79">
        <v>81.002359999999982</v>
      </c>
      <c r="H58" s="79">
        <v>59.212200000000003</v>
      </c>
      <c r="I58" s="79">
        <v>215.67381</v>
      </c>
      <c r="J58" s="79">
        <v>0.33255000000000001</v>
      </c>
      <c r="K58" s="79">
        <v>2.2517499999999999</v>
      </c>
      <c r="L58" s="79">
        <v>2.0947100000000001</v>
      </c>
      <c r="M58" s="79">
        <v>0</v>
      </c>
      <c r="N58" s="79">
        <v>7.6499999999999999E-2</v>
      </c>
      <c r="O58" s="79">
        <v>0</v>
      </c>
      <c r="P58" s="79">
        <v>0.15461</v>
      </c>
      <c r="Q58" s="79">
        <v>2.0769600000000001</v>
      </c>
      <c r="R58" s="79">
        <v>0</v>
      </c>
      <c r="S58" s="79">
        <v>171.4555</v>
      </c>
      <c r="T58" s="79">
        <v>0</v>
      </c>
      <c r="U58" s="79">
        <v>455.31644</v>
      </c>
      <c r="V58" s="79">
        <v>0</v>
      </c>
      <c r="W58" s="79">
        <v>0</v>
      </c>
      <c r="X58" s="79">
        <v>0</v>
      </c>
      <c r="Y58" s="79">
        <v>32.382530000000003</v>
      </c>
      <c r="Z58" s="79">
        <v>0.85904999999999998</v>
      </c>
      <c r="AA58" s="79">
        <v>474.38452999999998</v>
      </c>
      <c r="AB58" s="79">
        <v>0</v>
      </c>
      <c r="AC58" s="79">
        <v>7.9761399999999991</v>
      </c>
      <c r="AD58" s="79">
        <v>237.96464</v>
      </c>
      <c r="AE58" s="79">
        <v>125.39387000000001</v>
      </c>
      <c r="AF58" s="79">
        <v>840.56586000000004</v>
      </c>
      <c r="AG58" s="79">
        <v>82.929239999999993</v>
      </c>
      <c r="AH58" s="79">
        <v>23.42971</v>
      </c>
      <c r="AI58" s="79">
        <v>0.26871</v>
      </c>
      <c r="AJ58" s="79">
        <v>24.0045</v>
      </c>
      <c r="AK58" s="79">
        <v>323.11502999999999</v>
      </c>
      <c r="AL58" s="79">
        <v>45.249029999999998</v>
      </c>
      <c r="AM58" s="79">
        <v>52.685220000000001</v>
      </c>
      <c r="AN58" s="79">
        <v>12.927199999999999</v>
      </c>
      <c r="AO58" s="79">
        <v>111.33965000000001</v>
      </c>
      <c r="AP58" s="79">
        <v>4449.5800600000002</v>
      </c>
      <c r="AQ58" s="79">
        <v>9.1047700000000003</v>
      </c>
      <c r="AR58" s="79">
        <v>2364.99451</v>
      </c>
      <c r="AS58" s="79">
        <v>432.49633</v>
      </c>
      <c r="AT58" s="79">
        <v>7.0679600000000002</v>
      </c>
      <c r="AU58" s="79">
        <v>269.50238999999999</v>
      </c>
      <c r="AV58" s="79">
        <v>116.73499999999999</v>
      </c>
      <c r="AW58" s="79">
        <v>80.787279999999996</v>
      </c>
      <c r="AX58" s="79">
        <v>9.9500000000000005E-3</v>
      </c>
      <c r="AY58" s="79">
        <v>104.68651</v>
      </c>
      <c r="AZ58" s="79">
        <v>4.1350499999999997</v>
      </c>
      <c r="BA58" s="79">
        <v>1.76803</v>
      </c>
      <c r="BB58" s="79">
        <v>0</v>
      </c>
      <c r="BC58" s="79">
        <v>928.78674000000001</v>
      </c>
      <c r="BD58" s="79">
        <v>30.415020000000002</v>
      </c>
      <c r="BE58" s="79">
        <v>0</v>
      </c>
      <c r="BF58" s="79">
        <v>8.5819999999999994E-2</v>
      </c>
      <c r="BG58" s="79">
        <v>7.54575</v>
      </c>
      <c r="BH58" s="79">
        <v>2.5759999999999998E-2</v>
      </c>
      <c r="BI58" s="79">
        <v>98.201909999999998</v>
      </c>
      <c r="BJ58" s="79">
        <v>10.381959999999999</v>
      </c>
      <c r="BK58" s="79">
        <v>277.33722</v>
      </c>
      <c r="BL58" s="79">
        <v>1.6447099999999999</v>
      </c>
      <c r="BM58" s="79">
        <v>176.09288000000001</v>
      </c>
      <c r="BN58" s="79">
        <v>0</v>
      </c>
      <c r="BO58" s="79">
        <v>0</v>
      </c>
      <c r="BP58" s="125">
        <v>12799.637850000001</v>
      </c>
      <c r="BQ58" s="126">
        <v>0</v>
      </c>
      <c r="BR58" s="126">
        <v>0</v>
      </c>
      <c r="BS58" s="125">
        <v>0</v>
      </c>
      <c r="BT58" s="126">
        <v>24.879829999999998</v>
      </c>
      <c r="BU58" s="126">
        <v>0</v>
      </c>
      <c r="BV58" s="125">
        <v>24.879829999999998</v>
      </c>
      <c r="BW58" s="126">
        <v>1338.69985</v>
      </c>
      <c r="BX58" s="125">
        <v>1363.5796800000001</v>
      </c>
      <c r="BY58" s="127">
        <v>14163.217530000002</v>
      </c>
      <c r="BZ58" s="103"/>
      <c r="CB58" s="84"/>
    </row>
    <row r="59" spans="1:80" ht="14.25" customHeight="1">
      <c r="A59" s="33" t="s">
        <v>492</v>
      </c>
      <c r="B59" s="22" t="s">
        <v>352</v>
      </c>
      <c r="C59" s="87" t="s">
        <v>156</v>
      </c>
      <c r="D59" s="79">
        <v>542.68062999999995</v>
      </c>
      <c r="E59" s="79">
        <v>0</v>
      </c>
      <c r="F59" s="79">
        <v>1.1372500000000001</v>
      </c>
      <c r="G59" s="79">
        <v>8.2207300000000014</v>
      </c>
      <c r="H59" s="79">
        <v>2.35005</v>
      </c>
      <c r="I59" s="79">
        <v>63.071089999999998</v>
      </c>
      <c r="J59" s="79">
        <v>7.954E-2</v>
      </c>
      <c r="K59" s="79">
        <v>2.0164300000000002</v>
      </c>
      <c r="L59" s="79">
        <v>2.90652</v>
      </c>
      <c r="M59" s="79">
        <v>0</v>
      </c>
      <c r="N59" s="79">
        <v>0.38201000000000002</v>
      </c>
      <c r="O59" s="79">
        <v>0</v>
      </c>
      <c r="P59" s="79">
        <v>1.1035200000000001</v>
      </c>
      <c r="Q59" s="79">
        <v>3.7668999999999997</v>
      </c>
      <c r="R59" s="79">
        <v>3.959E-2</v>
      </c>
      <c r="S59" s="79">
        <v>73.714430000000007</v>
      </c>
      <c r="T59" s="79">
        <v>2.061E-2</v>
      </c>
      <c r="U59" s="79">
        <v>70.587459999999993</v>
      </c>
      <c r="V59" s="79">
        <v>0.58757000000000004</v>
      </c>
      <c r="W59" s="79">
        <v>1.05602</v>
      </c>
      <c r="X59" s="79">
        <v>4.1689999999999998E-2</v>
      </c>
      <c r="Y59" s="79">
        <v>4.1303999999999998</v>
      </c>
      <c r="Z59" s="79">
        <v>0.58574999999999999</v>
      </c>
      <c r="AA59" s="79">
        <v>226.16070999999999</v>
      </c>
      <c r="AB59" s="79">
        <v>0</v>
      </c>
      <c r="AC59" s="79">
        <v>1.2611399999999999</v>
      </c>
      <c r="AD59" s="79">
        <v>122.19835999999999</v>
      </c>
      <c r="AE59" s="79">
        <v>3.3148600000000004</v>
      </c>
      <c r="AF59" s="79">
        <v>9.6195500000000003</v>
      </c>
      <c r="AG59" s="79">
        <v>7.0462500000000006</v>
      </c>
      <c r="AH59" s="79">
        <v>4.0883000000000003</v>
      </c>
      <c r="AI59" s="79">
        <v>0</v>
      </c>
      <c r="AJ59" s="79">
        <v>1.5750299999999999</v>
      </c>
      <c r="AK59" s="79">
        <v>20.310639999999999</v>
      </c>
      <c r="AL59" s="79">
        <v>0.40583999999999998</v>
      </c>
      <c r="AM59" s="79">
        <v>12.677330000000001</v>
      </c>
      <c r="AN59" s="79">
        <v>2.76485</v>
      </c>
      <c r="AO59" s="79">
        <v>3.7923699999999996</v>
      </c>
      <c r="AP59" s="79">
        <v>68.637569999999997</v>
      </c>
      <c r="AQ59" s="79">
        <v>0.32238</v>
      </c>
      <c r="AR59" s="79">
        <v>155.70006000000001</v>
      </c>
      <c r="AS59" s="79">
        <v>28.46022</v>
      </c>
      <c r="AT59" s="79">
        <v>0.46509</v>
      </c>
      <c r="AU59" s="79">
        <v>5.1400200000000007</v>
      </c>
      <c r="AV59" s="79">
        <v>18.587490000000003</v>
      </c>
      <c r="AW59" s="79">
        <v>57.03219</v>
      </c>
      <c r="AX59" s="79">
        <v>1.1E-4</v>
      </c>
      <c r="AY59" s="79">
        <v>3.2529899999999996</v>
      </c>
      <c r="AZ59" s="79">
        <v>1.16361</v>
      </c>
      <c r="BA59" s="79">
        <v>1.0000000000000001E-5</v>
      </c>
      <c r="BB59" s="79">
        <v>1.7850200000000001</v>
      </c>
      <c r="BC59" s="79">
        <v>71.703509999999994</v>
      </c>
      <c r="BD59" s="79">
        <v>11.146140000000001</v>
      </c>
      <c r="BE59" s="79">
        <v>0</v>
      </c>
      <c r="BF59" s="79">
        <v>5.5699999999999994E-3</v>
      </c>
      <c r="BG59" s="79">
        <v>0.47953000000000001</v>
      </c>
      <c r="BH59" s="79">
        <v>1.6800000000000001E-3</v>
      </c>
      <c r="BI59" s="79">
        <v>6.0098099999999999</v>
      </c>
      <c r="BJ59" s="79">
        <v>0.56379999999999997</v>
      </c>
      <c r="BK59" s="79">
        <v>15.17305</v>
      </c>
      <c r="BL59" s="79">
        <v>1.5899999999999997E-2</v>
      </c>
      <c r="BM59" s="79">
        <v>29.808959999999999</v>
      </c>
      <c r="BN59" s="79">
        <v>0</v>
      </c>
      <c r="BO59" s="79">
        <v>0</v>
      </c>
      <c r="BP59" s="125">
        <v>1669.1481299999998</v>
      </c>
      <c r="BQ59" s="126">
        <v>3649.3840399999999</v>
      </c>
      <c r="BR59" s="126">
        <v>283.05673000000002</v>
      </c>
      <c r="BS59" s="125">
        <v>3932.4407700000002</v>
      </c>
      <c r="BT59" s="126">
        <v>7.1085200000000004</v>
      </c>
      <c r="BU59" s="126">
        <v>0</v>
      </c>
      <c r="BV59" s="125">
        <v>7.1085200000000004</v>
      </c>
      <c r="BW59" s="126">
        <v>4806.9311699999998</v>
      </c>
      <c r="BX59" s="125">
        <v>8746.4804600000007</v>
      </c>
      <c r="BY59" s="127">
        <v>10415.62859</v>
      </c>
      <c r="BZ59" s="103"/>
      <c r="CB59" s="84"/>
    </row>
    <row r="60" spans="1:80" ht="14.25" customHeight="1">
      <c r="A60" s="33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64.712859999999992</v>
      </c>
      <c r="H60" s="79">
        <v>0.87797999999999998</v>
      </c>
      <c r="I60" s="79">
        <v>90.806799999999996</v>
      </c>
      <c r="J60" s="79">
        <v>4.8599999999999997E-3</v>
      </c>
      <c r="K60" s="79">
        <v>0.52210999999999996</v>
      </c>
      <c r="L60" s="79">
        <v>0.10174</v>
      </c>
      <c r="M60" s="79">
        <v>0</v>
      </c>
      <c r="N60" s="79">
        <v>1.7430000000000001E-2</v>
      </c>
      <c r="O60" s="79">
        <v>0</v>
      </c>
      <c r="P60" s="79">
        <v>0.46233999999999997</v>
      </c>
      <c r="Q60" s="79">
        <v>0.43924000000000002</v>
      </c>
      <c r="R60" s="79">
        <v>0</v>
      </c>
      <c r="S60" s="79">
        <v>160.41807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1.0018100000000001</v>
      </c>
      <c r="Z60" s="79">
        <v>0.53581999999999996</v>
      </c>
      <c r="AA60" s="79">
        <v>3.3430499999999999</v>
      </c>
      <c r="AB60" s="79">
        <v>0</v>
      </c>
      <c r="AC60" s="79">
        <v>0.84101999999999999</v>
      </c>
      <c r="AD60" s="79">
        <v>174.51606000000001</v>
      </c>
      <c r="AE60" s="79">
        <v>1.2000999999999999</v>
      </c>
      <c r="AF60" s="79">
        <v>293.28791000000001</v>
      </c>
      <c r="AG60" s="79">
        <v>2.8403100000000001</v>
      </c>
      <c r="AH60" s="79">
        <v>63.63897</v>
      </c>
      <c r="AI60" s="79">
        <v>0</v>
      </c>
      <c r="AJ60" s="79">
        <v>3.6645799999999999</v>
      </c>
      <c r="AK60" s="79">
        <v>45.123089999999998</v>
      </c>
      <c r="AL60" s="79">
        <v>0</v>
      </c>
      <c r="AM60" s="79">
        <v>4.8853</v>
      </c>
      <c r="AN60" s="79">
        <v>0.25683</v>
      </c>
      <c r="AO60" s="79">
        <v>2.7412099999999997</v>
      </c>
      <c r="AP60" s="79">
        <v>0.50795999999999997</v>
      </c>
      <c r="AQ60" s="79">
        <v>3.2613599999999998</v>
      </c>
      <c r="AR60" s="79">
        <v>144.63611</v>
      </c>
      <c r="AS60" s="79">
        <v>41.058349999999997</v>
      </c>
      <c r="AT60" s="79">
        <v>0.67098999999999998</v>
      </c>
      <c r="AU60" s="79">
        <v>1.02156</v>
      </c>
      <c r="AV60" s="79">
        <v>7.7196600000000002</v>
      </c>
      <c r="AW60" s="79">
        <v>4.6850300000000002</v>
      </c>
      <c r="AX60" s="79">
        <v>4.6000000000000001E-4</v>
      </c>
      <c r="AY60" s="79">
        <v>4.84931</v>
      </c>
      <c r="AZ60" s="79">
        <v>0.20902999999999999</v>
      </c>
      <c r="BA60" s="79">
        <v>8.3400000000000002E-3</v>
      </c>
      <c r="BB60" s="79">
        <v>0</v>
      </c>
      <c r="BC60" s="79">
        <v>170.84297000000001</v>
      </c>
      <c r="BD60" s="79">
        <v>0.72270000000000001</v>
      </c>
      <c r="BE60" s="79">
        <v>0</v>
      </c>
      <c r="BF60" s="79">
        <v>3.2340000000000001E-2</v>
      </c>
      <c r="BG60" s="79">
        <v>2.3689999999999999E-2</v>
      </c>
      <c r="BH60" s="79">
        <v>8.0000000000000007E-5</v>
      </c>
      <c r="BI60" s="79">
        <v>4.3169699999999995</v>
      </c>
      <c r="BJ60" s="79">
        <v>0.4471</v>
      </c>
      <c r="BK60" s="79">
        <v>41.10857</v>
      </c>
      <c r="BL60" s="79">
        <v>0.22367999999999999</v>
      </c>
      <c r="BM60" s="79">
        <v>0.2225</v>
      </c>
      <c r="BN60" s="79">
        <v>0</v>
      </c>
      <c r="BO60" s="79">
        <v>0</v>
      </c>
      <c r="BP60" s="125">
        <v>1342.8082500000007</v>
      </c>
      <c r="BQ60" s="126">
        <v>7806.5194000000001</v>
      </c>
      <c r="BR60" s="126">
        <v>0</v>
      </c>
      <c r="BS60" s="125">
        <v>7806.5194000000001</v>
      </c>
      <c r="BT60" s="126">
        <v>0</v>
      </c>
      <c r="BU60" s="126">
        <v>0</v>
      </c>
      <c r="BV60" s="125">
        <v>0</v>
      </c>
      <c r="BW60" s="126">
        <v>2911.7782699999998</v>
      </c>
      <c r="BX60" s="125">
        <v>10718.29767</v>
      </c>
      <c r="BY60" s="127">
        <v>12061.10592</v>
      </c>
      <c r="BZ60" s="103"/>
      <c r="CB60" s="84"/>
    </row>
    <row r="61" spans="1:80" ht="14.25" customHeight="1">
      <c r="A61" s="33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40.059910000000002</v>
      </c>
      <c r="H61" s="79">
        <v>0.32584000000000002</v>
      </c>
      <c r="I61" s="79">
        <v>18.710990000000002</v>
      </c>
      <c r="J61" s="79">
        <v>1.8000000000000001E-4</v>
      </c>
      <c r="K61" s="79">
        <v>0.19225999999999999</v>
      </c>
      <c r="L61" s="79">
        <v>0.41388999999999998</v>
      </c>
      <c r="M61" s="79">
        <v>0</v>
      </c>
      <c r="N61" s="79">
        <v>4.2500000000000003E-3</v>
      </c>
      <c r="O61" s="79">
        <v>0</v>
      </c>
      <c r="P61" s="79">
        <v>1.218E-2</v>
      </c>
      <c r="Q61" s="79">
        <v>1.1679999999999999E-2</v>
      </c>
      <c r="R61" s="79">
        <v>0</v>
      </c>
      <c r="S61" s="79">
        <v>1.8918200000000001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0.10978</v>
      </c>
      <c r="Z61" s="79">
        <v>0.50319999999999998</v>
      </c>
      <c r="AA61" s="79">
        <v>4.2204699999999997</v>
      </c>
      <c r="AB61" s="79">
        <v>0</v>
      </c>
      <c r="AC61" s="79">
        <v>0.19792999999999999</v>
      </c>
      <c r="AD61" s="79">
        <v>83.882129999999989</v>
      </c>
      <c r="AE61" s="79">
        <v>0.69347000000000003</v>
      </c>
      <c r="AF61" s="79">
        <v>27.156749999999999</v>
      </c>
      <c r="AG61" s="79">
        <v>1.4027000000000001</v>
      </c>
      <c r="AH61" s="79">
        <v>14.14744</v>
      </c>
      <c r="AI61" s="79">
        <v>0</v>
      </c>
      <c r="AJ61" s="79">
        <v>15.20919</v>
      </c>
      <c r="AK61" s="79">
        <v>99.914289999999994</v>
      </c>
      <c r="AL61" s="79">
        <v>0</v>
      </c>
      <c r="AM61" s="79">
        <v>1.91126</v>
      </c>
      <c r="AN61" s="79">
        <v>1.0355099999999999</v>
      </c>
      <c r="AO61" s="79">
        <v>36.287019999999998</v>
      </c>
      <c r="AP61" s="79">
        <v>3.9999699999999998</v>
      </c>
      <c r="AQ61" s="79">
        <v>2.3334600000000001</v>
      </c>
      <c r="AR61" s="79">
        <v>40.019269999999999</v>
      </c>
      <c r="AS61" s="79">
        <v>273.90863000000002</v>
      </c>
      <c r="AT61" s="79">
        <v>4.47628</v>
      </c>
      <c r="AU61" s="79">
        <v>10.78327</v>
      </c>
      <c r="AV61" s="79">
        <v>40.90654</v>
      </c>
      <c r="AW61" s="79">
        <v>24.825990000000001</v>
      </c>
      <c r="AX61" s="79">
        <v>2.4399999999999999E-3</v>
      </c>
      <c r="AY61" s="79">
        <v>25.696539999999999</v>
      </c>
      <c r="AZ61" s="79">
        <v>1.3039000000000001</v>
      </c>
      <c r="BA61" s="79">
        <v>0</v>
      </c>
      <c r="BB61" s="79">
        <v>0</v>
      </c>
      <c r="BC61" s="79">
        <v>378.29086000000001</v>
      </c>
      <c r="BD61" s="79">
        <v>3.82959</v>
      </c>
      <c r="BE61" s="79">
        <v>0</v>
      </c>
      <c r="BF61" s="79">
        <v>4.904E-2</v>
      </c>
      <c r="BG61" s="79">
        <v>4.5477299999999996</v>
      </c>
      <c r="BH61" s="79">
        <v>1.5519999999999999E-2</v>
      </c>
      <c r="BI61" s="79">
        <v>9.6706699999999994</v>
      </c>
      <c r="BJ61" s="79">
        <v>5.2135699999999998</v>
      </c>
      <c r="BK61" s="79">
        <v>145.85629</v>
      </c>
      <c r="BL61" s="79">
        <v>0.15195</v>
      </c>
      <c r="BM61" s="79">
        <v>0.26973999999999998</v>
      </c>
      <c r="BN61" s="79">
        <v>0</v>
      </c>
      <c r="BO61" s="79">
        <v>0</v>
      </c>
      <c r="BP61" s="125">
        <v>1324.4453899999999</v>
      </c>
      <c r="BQ61" s="126">
        <v>15.137370000000001</v>
      </c>
      <c r="BR61" s="126">
        <v>0</v>
      </c>
      <c r="BS61" s="125">
        <v>15.137370000000001</v>
      </c>
      <c r="BT61" s="126">
        <v>0</v>
      </c>
      <c r="BU61" s="126">
        <v>0</v>
      </c>
      <c r="BV61" s="125">
        <v>0</v>
      </c>
      <c r="BW61" s="126">
        <v>0</v>
      </c>
      <c r="BX61" s="125">
        <v>15.137370000000001</v>
      </c>
      <c r="BY61" s="127">
        <v>1339.5827599999998</v>
      </c>
      <c r="BZ61" s="103"/>
      <c r="CB61" s="84"/>
    </row>
    <row r="62" spans="1:80" ht="14.25" customHeight="1">
      <c r="A62" s="33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2.614E-2</v>
      </c>
      <c r="G62" s="79">
        <v>67.32086000000001</v>
      </c>
      <c r="H62" s="79">
        <v>2.6345999999999998</v>
      </c>
      <c r="I62" s="79">
        <v>134.78196</v>
      </c>
      <c r="J62" s="79">
        <v>5.9310000000000002E-2</v>
      </c>
      <c r="K62" s="79">
        <v>43.060949999999998</v>
      </c>
      <c r="L62" s="79">
        <v>4.6890000000000001E-2</v>
      </c>
      <c r="M62" s="79">
        <v>0</v>
      </c>
      <c r="N62" s="79">
        <v>6.1359999999999998E-2</v>
      </c>
      <c r="O62" s="79">
        <v>0.19092999999999999</v>
      </c>
      <c r="P62" s="79">
        <v>3.9977299999999998</v>
      </c>
      <c r="Q62" s="79">
        <v>10.999879999999999</v>
      </c>
      <c r="R62" s="79">
        <v>0.74256999999999995</v>
      </c>
      <c r="S62" s="79">
        <v>17.247060000000001</v>
      </c>
      <c r="T62" s="79">
        <v>0.53003</v>
      </c>
      <c r="U62" s="79">
        <v>352.29536000000002</v>
      </c>
      <c r="V62" s="79">
        <v>16.90926</v>
      </c>
      <c r="W62" s="79">
        <v>30.35502</v>
      </c>
      <c r="X62" s="79">
        <v>1.1982699999999999</v>
      </c>
      <c r="Y62" s="79">
        <v>6.6344599999999998</v>
      </c>
      <c r="Z62" s="79">
        <v>4.9919700000000002</v>
      </c>
      <c r="AA62" s="79">
        <v>172.71817999999999</v>
      </c>
      <c r="AB62" s="79">
        <v>0</v>
      </c>
      <c r="AC62" s="79">
        <v>0.70396999999999998</v>
      </c>
      <c r="AD62" s="79">
        <v>288.96753999999999</v>
      </c>
      <c r="AE62" s="79">
        <v>12.370480000000001</v>
      </c>
      <c r="AF62" s="79">
        <v>64.206959999999995</v>
      </c>
      <c r="AG62" s="79">
        <v>2.19407</v>
      </c>
      <c r="AH62" s="79">
        <v>288.81031000000002</v>
      </c>
      <c r="AI62" s="79">
        <v>0.69111999999999996</v>
      </c>
      <c r="AJ62" s="79">
        <v>42.392670000000003</v>
      </c>
      <c r="AK62" s="79">
        <v>233.28272000000001</v>
      </c>
      <c r="AL62" s="79">
        <v>23.14958</v>
      </c>
      <c r="AM62" s="79">
        <v>3.0807700000000002</v>
      </c>
      <c r="AN62" s="79">
        <v>5.5300000000000002E-2</v>
      </c>
      <c r="AO62" s="79">
        <v>4.4321400000000004</v>
      </c>
      <c r="AP62" s="79">
        <v>278.52278999999999</v>
      </c>
      <c r="AQ62" s="79">
        <v>14.79837</v>
      </c>
      <c r="AR62" s="79">
        <v>9.7798400000000001</v>
      </c>
      <c r="AS62" s="79">
        <v>4.6938000000000004</v>
      </c>
      <c r="AT62" s="79">
        <v>7.671E-2</v>
      </c>
      <c r="AU62" s="79">
        <v>9.8046199999999999</v>
      </c>
      <c r="AV62" s="79">
        <v>59.276730000000001</v>
      </c>
      <c r="AW62" s="79">
        <v>46.772320000000001</v>
      </c>
      <c r="AX62" s="79">
        <v>1.6299999999999999E-3</v>
      </c>
      <c r="AY62" s="79">
        <v>17.094239999999999</v>
      </c>
      <c r="AZ62" s="79">
        <v>1.46862</v>
      </c>
      <c r="BA62" s="79">
        <v>0.23491999999999999</v>
      </c>
      <c r="BB62" s="79">
        <v>1.3134999999999999</v>
      </c>
      <c r="BC62" s="79">
        <v>1374.42617</v>
      </c>
      <c r="BD62" s="79">
        <v>77.625569999999996</v>
      </c>
      <c r="BE62" s="79">
        <v>0</v>
      </c>
      <c r="BF62" s="79">
        <v>3.9219999999999998E-2</v>
      </c>
      <c r="BG62" s="79">
        <v>6.4809200000000002</v>
      </c>
      <c r="BH62" s="79">
        <v>2.2120000000000001E-2</v>
      </c>
      <c r="BI62" s="79">
        <v>4.7754600000000007</v>
      </c>
      <c r="BJ62" s="79">
        <v>0.65636000000000005</v>
      </c>
      <c r="BK62" s="79">
        <v>102.37061</v>
      </c>
      <c r="BL62" s="79">
        <v>0.22506999999999999</v>
      </c>
      <c r="BM62" s="79">
        <v>0.19528000000000001</v>
      </c>
      <c r="BN62" s="79">
        <v>0</v>
      </c>
      <c r="BO62" s="79">
        <v>0</v>
      </c>
      <c r="BP62" s="125">
        <v>3841.7952899999996</v>
      </c>
      <c r="BQ62" s="126">
        <v>18283.485430000001</v>
      </c>
      <c r="BR62" s="126">
        <v>81.817989999999995</v>
      </c>
      <c r="BS62" s="125">
        <v>18365.30342</v>
      </c>
      <c r="BT62" s="126">
        <v>0</v>
      </c>
      <c r="BU62" s="126">
        <v>0</v>
      </c>
      <c r="BV62" s="125">
        <v>0</v>
      </c>
      <c r="BW62" s="126">
        <v>29117.78269</v>
      </c>
      <c r="BX62" s="125">
        <v>47483.086110000004</v>
      </c>
      <c r="BY62" s="127">
        <v>51324.881400000006</v>
      </c>
      <c r="BZ62" s="103"/>
      <c r="CB62" s="84"/>
    </row>
    <row r="63" spans="1:80" ht="14.25" customHeight="1">
      <c r="A63" s="33" t="s">
        <v>496</v>
      </c>
      <c r="B63" s="22" t="s">
        <v>388</v>
      </c>
      <c r="C63" s="87" t="s">
        <v>160</v>
      </c>
      <c r="D63" s="79">
        <v>0.17235</v>
      </c>
      <c r="E63" s="79">
        <v>0</v>
      </c>
      <c r="F63" s="79">
        <v>0</v>
      </c>
      <c r="G63" s="79">
        <v>179.13223000000002</v>
      </c>
      <c r="H63" s="79">
        <v>26.19669</v>
      </c>
      <c r="I63" s="79">
        <v>768.53575000000001</v>
      </c>
      <c r="J63" s="79">
        <v>0.47027999999999998</v>
      </c>
      <c r="K63" s="79">
        <v>40.678710000000002</v>
      </c>
      <c r="L63" s="79">
        <v>17.472630000000002</v>
      </c>
      <c r="M63" s="79">
        <v>0</v>
      </c>
      <c r="N63" s="79">
        <v>2.1230899999999999</v>
      </c>
      <c r="O63" s="79">
        <v>52.433880000000002</v>
      </c>
      <c r="P63" s="79">
        <v>26.571770000000001</v>
      </c>
      <c r="Q63" s="79">
        <v>32.381879999999995</v>
      </c>
      <c r="R63" s="79">
        <v>0.17981</v>
      </c>
      <c r="S63" s="79">
        <v>1433.2009600000001</v>
      </c>
      <c r="T63" s="79">
        <v>1.0734600000000001</v>
      </c>
      <c r="U63" s="79">
        <v>357.16109999999998</v>
      </c>
      <c r="V63" s="79">
        <v>3.1593100000000001</v>
      </c>
      <c r="W63" s="79">
        <v>5.6715</v>
      </c>
      <c r="X63" s="79">
        <v>0.22388000000000002</v>
      </c>
      <c r="Y63" s="79">
        <v>34.880809999999997</v>
      </c>
      <c r="Z63" s="79">
        <v>38.240100000000005</v>
      </c>
      <c r="AA63" s="79">
        <v>2977.6687499999998</v>
      </c>
      <c r="AB63" s="79">
        <v>0</v>
      </c>
      <c r="AC63" s="79">
        <v>137.72364999999999</v>
      </c>
      <c r="AD63" s="79">
        <v>5239.4215000000004</v>
      </c>
      <c r="AE63" s="79">
        <v>40.004400000000004</v>
      </c>
      <c r="AF63" s="79">
        <v>822.23980999999992</v>
      </c>
      <c r="AG63" s="79">
        <v>97.639589999999998</v>
      </c>
      <c r="AH63" s="79">
        <v>6958.0944300000001</v>
      </c>
      <c r="AI63" s="79">
        <v>3.5439999999999999E-2</v>
      </c>
      <c r="AJ63" s="79">
        <v>7.3315099999999997</v>
      </c>
      <c r="AK63" s="79">
        <v>441.35969999999998</v>
      </c>
      <c r="AL63" s="79">
        <v>9.1233000000000004</v>
      </c>
      <c r="AM63" s="79">
        <v>211.49850000000001</v>
      </c>
      <c r="AN63" s="79">
        <v>49.672250000000005</v>
      </c>
      <c r="AO63" s="79">
        <v>96.519800000000004</v>
      </c>
      <c r="AP63" s="79">
        <v>4147.8955999999998</v>
      </c>
      <c r="AQ63" s="79">
        <v>6.15435</v>
      </c>
      <c r="AR63" s="79">
        <v>1365.23667</v>
      </c>
      <c r="AS63" s="79">
        <v>209.68358000000001</v>
      </c>
      <c r="AT63" s="79">
        <v>3.4041100000000002</v>
      </c>
      <c r="AU63" s="79">
        <v>124.59942000000001</v>
      </c>
      <c r="AV63" s="79">
        <v>268.10944000000001</v>
      </c>
      <c r="AW63" s="79">
        <v>1012.4262900000001</v>
      </c>
      <c r="AX63" s="79">
        <v>28.453499999999998</v>
      </c>
      <c r="AY63" s="79">
        <v>67.795479999999998</v>
      </c>
      <c r="AZ63" s="79">
        <v>70.122029999999995</v>
      </c>
      <c r="BA63" s="79">
        <v>2.0000000000000002E-5</v>
      </c>
      <c r="BB63" s="79">
        <v>8.3133099999999995</v>
      </c>
      <c r="BC63" s="79">
        <v>869.20293000000004</v>
      </c>
      <c r="BD63" s="79">
        <v>289.50684000000001</v>
      </c>
      <c r="BE63" s="79">
        <v>9060.9960700000011</v>
      </c>
      <c r="BF63" s="79">
        <v>234.76773999999997</v>
      </c>
      <c r="BG63" s="79">
        <v>3507.2707</v>
      </c>
      <c r="BH63" s="79">
        <v>56.525509999999997</v>
      </c>
      <c r="BI63" s="79">
        <v>198.95908000000003</v>
      </c>
      <c r="BJ63" s="79">
        <v>7.3875100000000007</v>
      </c>
      <c r="BK63" s="79">
        <v>206.43449000000001</v>
      </c>
      <c r="BL63" s="79">
        <v>1.47614</v>
      </c>
      <c r="BM63" s="79">
        <v>159.37894</v>
      </c>
      <c r="BN63" s="79">
        <v>0</v>
      </c>
      <c r="BO63" s="79">
        <v>0</v>
      </c>
      <c r="BP63" s="125">
        <v>42012.392570000004</v>
      </c>
      <c r="BQ63" s="126">
        <v>2011.0033900000001</v>
      </c>
      <c r="BR63" s="126">
        <v>3339.7904100000001</v>
      </c>
      <c r="BS63" s="125">
        <v>5350.7938000000004</v>
      </c>
      <c r="BT63" s="126">
        <v>0</v>
      </c>
      <c r="BU63" s="126">
        <v>0</v>
      </c>
      <c r="BV63" s="125">
        <v>0</v>
      </c>
      <c r="BW63" s="126">
        <v>39680.078569999998</v>
      </c>
      <c r="BX63" s="125">
        <v>45030.872369999997</v>
      </c>
      <c r="BY63" s="127">
        <v>87043.264939999994</v>
      </c>
      <c r="BZ63" s="103"/>
      <c r="CB63" s="84"/>
    </row>
    <row r="64" spans="1:80" ht="14.25" customHeight="1">
      <c r="A64" s="33" t="s">
        <v>497</v>
      </c>
      <c r="B64" s="22" t="s">
        <v>389</v>
      </c>
      <c r="C64" s="87" t="s">
        <v>67</v>
      </c>
      <c r="D64" s="79">
        <v>0</v>
      </c>
      <c r="E64" s="79">
        <v>1.4634499999999999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0.77908999999999995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0.42936999999999997</v>
      </c>
      <c r="AA64" s="79">
        <v>0</v>
      </c>
      <c r="AB64" s="79">
        <v>0</v>
      </c>
      <c r="AC64" s="79">
        <v>273.22516999999999</v>
      </c>
      <c r="AD64" s="79">
        <v>59.189249999999994</v>
      </c>
      <c r="AE64" s="79">
        <v>0</v>
      </c>
      <c r="AF64" s="79">
        <v>150.50336999999999</v>
      </c>
      <c r="AG64" s="79">
        <v>0</v>
      </c>
      <c r="AH64" s="79">
        <v>28.35557</v>
      </c>
      <c r="AI64" s="79">
        <v>0</v>
      </c>
      <c r="AJ64" s="79">
        <v>0</v>
      </c>
      <c r="AK64" s="79">
        <v>10.98578</v>
      </c>
      <c r="AL64" s="79">
        <v>0</v>
      </c>
      <c r="AM64" s="79">
        <v>8.5324000000000009</v>
      </c>
      <c r="AN64" s="79">
        <v>0</v>
      </c>
      <c r="AO64" s="79">
        <v>0.39241999999999999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185.49234999999999</v>
      </c>
      <c r="AX64" s="79">
        <v>25.658539999999999</v>
      </c>
      <c r="AY64" s="79">
        <v>0</v>
      </c>
      <c r="AZ64" s="79">
        <v>12.98237</v>
      </c>
      <c r="BA64" s="79">
        <v>0</v>
      </c>
      <c r="BB64" s="79">
        <v>0</v>
      </c>
      <c r="BC64" s="79">
        <v>0</v>
      </c>
      <c r="BD64" s="79">
        <v>95.958129999999997</v>
      </c>
      <c r="BE64" s="79">
        <v>3606.9026899999999</v>
      </c>
      <c r="BF64" s="79">
        <v>454.00097</v>
      </c>
      <c r="BG64" s="79">
        <v>2267.3167400000002</v>
      </c>
      <c r="BH64" s="79">
        <v>42.047899999999998</v>
      </c>
      <c r="BI64" s="79">
        <v>178.23801</v>
      </c>
      <c r="BJ64" s="79">
        <v>103.23247000000001</v>
      </c>
      <c r="BK64" s="79">
        <v>7.2099000000000002</v>
      </c>
      <c r="BL64" s="79">
        <v>0</v>
      </c>
      <c r="BM64" s="79">
        <v>12.73617</v>
      </c>
      <c r="BN64" s="79">
        <v>0</v>
      </c>
      <c r="BO64" s="79">
        <v>0</v>
      </c>
      <c r="BP64" s="125">
        <v>7525.6321099999996</v>
      </c>
      <c r="BQ64" s="126">
        <v>71.297910000000002</v>
      </c>
      <c r="BR64" s="126">
        <v>133626.95856</v>
      </c>
      <c r="BS64" s="125">
        <v>133698.25646999999</v>
      </c>
      <c r="BT64" s="126">
        <v>0</v>
      </c>
      <c r="BU64" s="126">
        <v>0</v>
      </c>
      <c r="BV64" s="125">
        <v>0</v>
      </c>
      <c r="BW64" s="126">
        <v>5823.2199799999999</v>
      </c>
      <c r="BX64" s="125">
        <v>139521.47644999999</v>
      </c>
      <c r="BY64" s="127">
        <v>147047.10855999999</v>
      </c>
      <c r="BZ64" s="103"/>
      <c r="CB64" s="84"/>
    </row>
    <row r="65" spans="1:80" ht="14.25" customHeight="1">
      <c r="A65" s="33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16.201450000000001</v>
      </c>
      <c r="H65" s="79">
        <v>5.7799999999999997E-2</v>
      </c>
      <c r="I65" s="79">
        <v>5.9309400000000005</v>
      </c>
      <c r="J65" s="79">
        <v>2.4000000000000001E-4</v>
      </c>
      <c r="K65" s="79">
        <v>1.8089999999999998E-2</v>
      </c>
      <c r="L65" s="79">
        <v>3.7100000000000002E-3</v>
      </c>
      <c r="M65" s="79">
        <v>0</v>
      </c>
      <c r="N65" s="79">
        <v>1.3500000000000001E-3</v>
      </c>
      <c r="O65" s="79">
        <v>0</v>
      </c>
      <c r="P65" s="79">
        <v>1.1000000000000001E-3</v>
      </c>
      <c r="Q65" s="79">
        <v>1.1310000000000001E-2</v>
      </c>
      <c r="R65" s="79">
        <v>0</v>
      </c>
      <c r="S65" s="79">
        <v>0.61836999999999998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3.492E-2</v>
      </c>
      <c r="Z65" s="79">
        <v>2.44842</v>
      </c>
      <c r="AA65" s="79">
        <v>0.33495999999999998</v>
      </c>
      <c r="AB65" s="79">
        <v>0</v>
      </c>
      <c r="AC65" s="79">
        <v>0.16986999999999999</v>
      </c>
      <c r="AD65" s="79">
        <v>25.512700000000002</v>
      </c>
      <c r="AE65" s="79">
        <v>6.7280000000000006E-2</v>
      </c>
      <c r="AF65" s="79">
        <v>3.67218</v>
      </c>
      <c r="AG65" s="79">
        <v>0.25208999999999998</v>
      </c>
      <c r="AH65" s="79">
        <v>16.089259999999999</v>
      </c>
      <c r="AI65" s="79">
        <v>0</v>
      </c>
      <c r="AJ65" s="79">
        <v>9.8600000000000007E-3</v>
      </c>
      <c r="AK65" s="79">
        <v>10.00174</v>
      </c>
      <c r="AL65" s="79">
        <v>0</v>
      </c>
      <c r="AM65" s="79">
        <v>0.94252000000000002</v>
      </c>
      <c r="AN65" s="79">
        <v>9.3900000000000008E-3</v>
      </c>
      <c r="AO65" s="79">
        <v>4.2486300000000004</v>
      </c>
      <c r="AP65" s="79">
        <v>0.21708</v>
      </c>
      <c r="AQ65" s="79">
        <v>0.14582000000000001</v>
      </c>
      <c r="AR65" s="79">
        <v>124.17077999999999</v>
      </c>
      <c r="AS65" s="79">
        <v>0.18210000000000001</v>
      </c>
      <c r="AT65" s="79">
        <v>2.97E-3</v>
      </c>
      <c r="AU65" s="79">
        <v>0.25357000000000002</v>
      </c>
      <c r="AV65" s="79">
        <v>18.690239999999999</v>
      </c>
      <c r="AW65" s="79">
        <v>11.5397</v>
      </c>
      <c r="AX65" s="79">
        <v>7.3699999999999998E-3</v>
      </c>
      <c r="AY65" s="79">
        <v>11.740780000000001</v>
      </c>
      <c r="AZ65" s="79">
        <v>0.49707000000000001</v>
      </c>
      <c r="BA65" s="79">
        <v>2.7499999999999998E-3</v>
      </c>
      <c r="BB65" s="79">
        <v>0</v>
      </c>
      <c r="BC65" s="79">
        <v>37.721760000000003</v>
      </c>
      <c r="BD65" s="79">
        <v>1.7497499999999999</v>
      </c>
      <c r="BE65" s="79">
        <v>3.8043800000000001</v>
      </c>
      <c r="BF65" s="79">
        <v>3910.75128</v>
      </c>
      <c r="BG65" s="79">
        <v>4.3283100000000001</v>
      </c>
      <c r="BH65" s="79">
        <v>0.13441999999999998</v>
      </c>
      <c r="BI65" s="79">
        <v>6.7463600000000001</v>
      </c>
      <c r="BJ65" s="79">
        <v>0.61126000000000003</v>
      </c>
      <c r="BK65" s="79">
        <v>2.4140000000000001</v>
      </c>
      <c r="BL65" s="79">
        <v>1.142E-2</v>
      </c>
      <c r="BM65" s="79">
        <v>2.6780000000000002E-2</v>
      </c>
      <c r="BN65" s="79">
        <v>0</v>
      </c>
      <c r="BO65" s="79">
        <v>0</v>
      </c>
      <c r="BP65" s="125">
        <v>4222.3881299999994</v>
      </c>
      <c r="BQ65" s="126">
        <v>29907.866180000001</v>
      </c>
      <c r="BR65" s="126">
        <v>47750.867059999997</v>
      </c>
      <c r="BS65" s="125">
        <v>77658.733240000001</v>
      </c>
      <c r="BT65" s="126">
        <v>0</v>
      </c>
      <c r="BU65" s="126">
        <v>0</v>
      </c>
      <c r="BV65" s="125">
        <v>0</v>
      </c>
      <c r="BW65" s="126">
        <v>168.01669999999999</v>
      </c>
      <c r="BX65" s="125">
        <v>77826.749939999994</v>
      </c>
      <c r="BY65" s="127">
        <v>82049.138069999986</v>
      </c>
      <c r="BZ65" s="103"/>
      <c r="CB65" s="84"/>
    </row>
    <row r="66" spans="1:80" ht="14.25" customHeight="1">
      <c r="A66" s="33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8.1191000000000013</v>
      </c>
      <c r="H66" s="79">
        <v>2.8970000000000003E-2</v>
      </c>
      <c r="I66" s="79">
        <v>2.98441</v>
      </c>
      <c r="J66" s="79">
        <v>1.1E-4</v>
      </c>
      <c r="K66" s="79">
        <v>9.0699999999999999E-3</v>
      </c>
      <c r="L66" s="79">
        <v>1.75E-3</v>
      </c>
      <c r="M66" s="79">
        <v>0</v>
      </c>
      <c r="N66" s="79">
        <v>6.8000000000000005E-4</v>
      </c>
      <c r="O66" s="79">
        <v>0</v>
      </c>
      <c r="P66" s="79">
        <v>5.8E-4</v>
      </c>
      <c r="Q66" s="79">
        <v>5.7299999999999999E-3</v>
      </c>
      <c r="R66" s="79">
        <v>0</v>
      </c>
      <c r="S66" s="79">
        <v>0.32066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1.7690000000000001E-2</v>
      </c>
      <c r="Z66" s="79">
        <v>1.22797</v>
      </c>
      <c r="AA66" s="79">
        <v>0.16708999999999999</v>
      </c>
      <c r="AB66" s="79">
        <v>0</v>
      </c>
      <c r="AC66" s="79">
        <v>4.8919999999999998E-2</v>
      </c>
      <c r="AD66" s="79">
        <v>12.722939999999999</v>
      </c>
      <c r="AE66" s="79">
        <v>3.3680000000000002E-2</v>
      </c>
      <c r="AF66" s="79">
        <v>1.8468500000000001</v>
      </c>
      <c r="AG66" s="79">
        <v>0.12631999999999999</v>
      </c>
      <c r="AH66" s="79">
        <v>8.0920500000000004</v>
      </c>
      <c r="AI66" s="79">
        <v>0</v>
      </c>
      <c r="AJ66" s="79">
        <v>4.7800000000000004E-3</v>
      </c>
      <c r="AK66" s="79">
        <v>5.1746699999999999</v>
      </c>
      <c r="AL66" s="79">
        <v>0</v>
      </c>
      <c r="AM66" s="79">
        <v>0.47245999999999999</v>
      </c>
      <c r="AN66" s="79">
        <v>4.5100000000000001E-3</v>
      </c>
      <c r="AO66" s="79">
        <v>3.9150499999999999</v>
      </c>
      <c r="AP66" s="79">
        <v>0.10755000000000001</v>
      </c>
      <c r="AQ66" s="79">
        <v>8.6129999999999998E-2</v>
      </c>
      <c r="AR66" s="79">
        <v>9.2079999999999995E-2</v>
      </c>
      <c r="AS66" s="79">
        <v>4.8559999999999999E-2</v>
      </c>
      <c r="AT66" s="79">
        <v>7.9000000000000001E-4</v>
      </c>
      <c r="AU66" s="79">
        <v>0.12371</v>
      </c>
      <c r="AV66" s="79">
        <v>9.3652099999999994</v>
      </c>
      <c r="AW66" s="79">
        <v>5.6836700000000002</v>
      </c>
      <c r="AX66" s="79">
        <v>5.5999999999999995E-4</v>
      </c>
      <c r="AY66" s="79">
        <v>5.8829700000000003</v>
      </c>
      <c r="AZ66" s="79">
        <v>0.25919999999999999</v>
      </c>
      <c r="BA66" s="79">
        <v>1.39E-3</v>
      </c>
      <c r="BB66" s="79">
        <v>0</v>
      </c>
      <c r="BC66" s="79">
        <v>19.592169999999999</v>
      </c>
      <c r="BD66" s="79">
        <v>0.87673000000000001</v>
      </c>
      <c r="BE66" s="79">
        <v>0</v>
      </c>
      <c r="BF66" s="79">
        <v>6.2689999999999996E-2</v>
      </c>
      <c r="BG66" s="79">
        <v>453.90643</v>
      </c>
      <c r="BH66" s="79">
        <v>9.9099999999999987E-3</v>
      </c>
      <c r="BI66" s="79">
        <v>6.2251200000000004</v>
      </c>
      <c r="BJ66" s="79">
        <v>0.56091999999999997</v>
      </c>
      <c r="BK66" s="79">
        <v>1.8008999999999999</v>
      </c>
      <c r="BL66" s="79">
        <v>6.4999999999999997E-3</v>
      </c>
      <c r="BM66" s="79">
        <v>1.336E-2</v>
      </c>
      <c r="BN66" s="79">
        <v>0</v>
      </c>
      <c r="BO66" s="79">
        <v>0</v>
      </c>
      <c r="BP66" s="125">
        <v>550.03258999999991</v>
      </c>
      <c r="BQ66" s="126">
        <v>43460.485379999998</v>
      </c>
      <c r="BR66" s="126">
        <v>48704.078500000003</v>
      </c>
      <c r="BS66" s="125">
        <v>92164.563880000002</v>
      </c>
      <c r="BT66" s="126">
        <v>0</v>
      </c>
      <c r="BU66" s="126">
        <v>0</v>
      </c>
      <c r="BV66" s="125">
        <v>0</v>
      </c>
      <c r="BW66" s="126">
        <v>4077.2705999999998</v>
      </c>
      <c r="BX66" s="125">
        <v>96241.834480000005</v>
      </c>
      <c r="BY66" s="127">
        <v>96791.867070000008</v>
      </c>
      <c r="BZ66" s="103"/>
      <c r="CB66" s="84"/>
    </row>
    <row r="67" spans="1:80" ht="14.25" customHeight="1">
      <c r="A67" s="33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9.4000000000000008E-4</v>
      </c>
      <c r="H67" s="79">
        <v>0</v>
      </c>
      <c r="I67" s="79">
        <v>3.5E-4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4.0000000000000003E-5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1.3999999999999999E-4</v>
      </c>
      <c r="AA67" s="79">
        <v>2.0000000000000002E-5</v>
      </c>
      <c r="AB67" s="79">
        <v>0</v>
      </c>
      <c r="AC67" s="79">
        <v>0</v>
      </c>
      <c r="AD67" s="79">
        <v>1.4700000000000002E-3</v>
      </c>
      <c r="AE67" s="79">
        <v>1.0000000000000001E-5</v>
      </c>
      <c r="AF67" s="79">
        <v>2.1000000000000001E-4</v>
      </c>
      <c r="AG67" s="79">
        <v>2.0000000000000002E-5</v>
      </c>
      <c r="AH67" s="79">
        <v>9.3000000000000005E-4</v>
      </c>
      <c r="AI67" s="79">
        <v>0</v>
      </c>
      <c r="AJ67" s="79">
        <v>0</v>
      </c>
      <c r="AK67" s="79">
        <v>5.6999999999999998E-4</v>
      </c>
      <c r="AL67" s="79">
        <v>0</v>
      </c>
      <c r="AM67" s="79">
        <v>6.0000000000000008E-5</v>
      </c>
      <c r="AN67" s="79">
        <v>0</v>
      </c>
      <c r="AO67" s="79">
        <v>4.6000000000000001E-4</v>
      </c>
      <c r="AP67" s="79">
        <v>2.0000000000000002E-5</v>
      </c>
      <c r="AQ67" s="79">
        <v>1.0000000000000001E-5</v>
      </c>
      <c r="AR67" s="79">
        <v>0</v>
      </c>
      <c r="AS67" s="79">
        <v>0</v>
      </c>
      <c r="AT67" s="79">
        <v>0</v>
      </c>
      <c r="AU67" s="79">
        <v>2.0000000000000002E-5</v>
      </c>
      <c r="AV67" s="79">
        <v>1.09E-3</v>
      </c>
      <c r="AW67" s="79">
        <v>6.4999999999999997E-4</v>
      </c>
      <c r="AX67" s="79">
        <v>0</v>
      </c>
      <c r="AY67" s="79">
        <v>6.8000000000000005E-4</v>
      </c>
      <c r="AZ67" s="79">
        <v>3.0000000000000004E-5</v>
      </c>
      <c r="BA67" s="79">
        <v>0</v>
      </c>
      <c r="BB67" s="79">
        <v>0</v>
      </c>
      <c r="BC67" s="79">
        <v>2.1800000000000001E-3</v>
      </c>
      <c r="BD67" s="79">
        <v>1.1E-4</v>
      </c>
      <c r="BE67" s="79">
        <v>0</v>
      </c>
      <c r="BF67" s="79">
        <v>1.0000000000000001E-5</v>
      </c>
      <c r="BG67" s="79">
        <v>3.1999999999999997E-4</v>
      </c>
      <c r="BH67" s="79">
        <v>1.9481200000000001</v>
      </c>
      <c r="BI67" s="79">
        <v>2.9575800000000001</v>
      </c>
      <c r="BJ67" s="79">
        <v>7.0000000000000007E-5</v>
      </c>
      <c r="BK67" s="79">
        <v>11.302010000000001</v>
      </c>
      <c r="BL67" s="79">
        <v>0</v>
      </c>
      <c r="BM67" s="79">
        <v>0</v>
      </c>
      <c r="BN67" s="79">
        <v>0</v>
      </c>
      <c r="BO67" s="79">
        <v>0</v>
      </c>
      <c r="BP67" s="125">
        <v>16.218120000000003</v>
      </c>
      <c r="BQ67" s="126">
        <v>1009.46047</v>
      </c>
      <c r="BR67" s="126">
        <v>1501.17247</v>
      </c>
      <c r="BS67" s="125">
        <v>2510.63294</v>
      </c>
      <c r="BT67" s="126">
        <v>0</v>
      </c>
      <c r="BU67" s="126">
        <v>0</v>
      </c>
      <c r="BV67" s="125">
        <v>0</v>
      </c>
      <c r="BW67" s="126">
        <v>0</v>
      </c>
      <c r="BX67" s="125">
        <v>2510.63294</v>
      </c>
      <c r="BY67" s="127">
        <v>2526.85106</v>
      </c>
      <c r="BZ67" s="103"/>
      <c r="CB67" s="84"/>
    </row>
    <row r="68" spans="1:80" ht="14.25" customHeight="1">
      <c r="A68" s="33" t="s">
        <v>501</v>
      </c>
      <c r="B68" s="20" t="s">
        <v>393</v>
      </c>
      <c r="C68" s="88" t="s">
        <v>162</v>
      </c>
      <c r="D68" s="79">
        <v>8.2409999999999997E-2</v>
      </c>
      <c r="E68" s="79">
        <v>9.8999999999999999E-4</v>
      </c>
      <c r="F68" s="79">
        <v>0</v>
      </c>
      <c r="G68" s="79">
        <v>1.704E-2</v>
      </c>
      <c r="H68" s="79">
        <v>1.0409999999999999E-2</v>
      </c>
      <c r="I68" s="79">
        <v>1.16672</v>
      </c>
      <c r="J68" s="79">
        <v>0.11665</v>
      </c>
      <c r="K68" s="79">
        <v>1.75E-3</v>
      </c>
      <c r="L68" s="79">
        <v>6.2E-4</v>
      </c>
      <c r="M68" s="79">
        <v>0</v>
      </c>
      <c r="N68" s="79">
        <v>1.7000000000000001E-4</v>
      </c>
      <c r="O68" s="79">
        <v>0</v>
      </c>
      <c r="P68" s="79">
        <v>1.0000000000000001E-5</v>
      </c>
      <c r="Q68" s="79">
        <v>5.6999999999999998E-4</v>
      </c>
      <c r="R68" s="79">
        <v>5.491E-2</v>
      </c>
      <c r="S68" s="79">
        <v>1.4409999999999999E-2</v>
      </c>
      <c r="T68" s="79">
        <v>0</v>
      </c>
      <c r="U68" s="79">
        <v>0</v>
      </c>
      <c r="V68" s="79">
        <v>5.8E-4</v>
      </c>
      <c r="W68" s="79">
        <v>1.06E-3</v>
      </c>
      <c r="X68" s="79">
        <v>4.0000000000000003E-5</v>
      </c>
      <c r="Y68" s="79">
        <v>0.75234000000000001</v>
      </c>
      <c r="Z68" s="79">
        <v>2.0000000000000001E-4</v>
      </c>
      <c r="AA68" s="79">
        <v>1.3950000000000001E-2</v>
      </c>
      <c r="AB68" s="79">
        <v>0</v>
      </c>
      <c r="AC68" s="79">
        <v>3.9000000000000005E-4</v>
      </c>
      <c r="AD68" s="79">
        <v>4.5960000000000001E-2</v>
      </c>
      <c r="AE68" s="79">
        <v>2.7E-4</v>
      </c>
      <c r="AF68" s="79">
        <v>1.102E-2</v>
      </c>
      <c r="AG68" s="79">
        <v>5.6999999999999998E-4</v>
      </c>
      <c r="AH68" s="79">
        <v>6.96E-3</v>
      </c>
      <c r="AI68" s="79">
        <v>0</v>
      </c>
      <c r="AJ68" s="79">
        <v>6.8799999999999998E-3</v>
      </c>
      <c r="AK68" s="79">
        <v>2.63104</v>
      </c>
      <c r="AL68" s="79">
        <v>0.12279</v>
      </c>
      <c r="AM68" s="79">
        <v>0.44019000000000003</v>
      </c>
      <c r="AN68" s="79">
        <v>6.1800000000000001E-2</v>
      </c>
      <c r="AO68" s="79">
        <v>4.92835</v>
      </c>
      <c r="AP68" s="79">
        <v>0.17929999999999999</v>
      </c>
      <c r="AQ68" s="79">
        <v>3.3300000000000001E-3</v>
      </c>
      <c r="AR68" s="79">
        <v>2.8607</v>
      </c>
      <c r="AS68" s="79">
        <v>16.47888</v>
      </c>
      <c r="AT68" s="79">
        <v>0.26818999999999998</v>
      </c>
      <c r="AU68" s="79">
        <v>6.13E-3</v>
      </c>
      <c r="AV68" s="79">
        <v>2.6615200000000003</v>
      </c>
      <c r="AW68" s="79">
        <v>0.73572000000000004</v>
      </c>
      <c r="AX68" s="79">
        <v>0</v>
      </c>
      <c r="AY68" s="79">
        <v>1.0710000000000001E-2</v>
      </c>
      <c r="AZ68" s="79">
        <v>6.4200000000000007E-2</v>
      </c>
      <c r="BA68" s="79">
        <v>0</v>
      </c>
      <c r="BB68" s="79">
        <v>0</v>
      </c>
      <c r="BC68" s="79">
        <v>0.41887000000000002</v>
      </c>
      <c r="BD68" s="79">
        <v>1.8E-3</v>
      </c>
      <c r="BE68" s="79">
        <v>0</v>
      </c>
      <c r="BF68" s="79">
        <v>6.3710000000000003E-2</v>
      </c>
      <c r="BG68" s="79">
        <v>3.2086199999999998</v>
      </c>
      <c r="BH68" s="79">
        <v>2.31E-3</v>
      </c>
      <c r="BI68" s="79">
        <v>22.553860000000004</v>
      </c>
      <c r="BJ68" s="79">
        <v>0.69716999999999996</v>
      </c>
      <c r="BK68" s="79">
        <v>2.1157599999999999</v>
      </c>
      <c r="BL68" s="79">
        <v>2.7999999999999998E-4</v>
      </c>
      <c r="BM68" s="79">
        <v>0</v>
      </c>
      <c r="BN68" s="79">
        <v>0</v>
      </c>
      <c r="BO68" s="79">
        <v>0</v>
      </c>
      <c r="BP68" s="125">
        <v>62.822110000000009</v>
      </c>
      <c r="BQ68" s="126">
        <v>11912.412840000001</v>
      </c>
      <c r="BR68" s="126">
        <v>4264.33788</v>
      </c>
      <c r="BS68" s="125">
        <v>16176.75072</v>
      </c>
      <c r="BT68" s="126">
        <v>0</v>
      </c>
      <c r="BU68" s="126">
        <v>0</v>
      </c>
      <c r="BV68" s="125">
        <v>0</v>
      </c>
      <c r="BW68" s="126">
        <v>2805.4540800000004</v>
      </c>
      <c r="BX68" s="125">
        <v>18982.2048</v>
      </c>
      <c r="BY68" s="127">
        <v>19045.02691</v>
      </c>
      <c r="BZ68" s="103"/>
      <c r="CB68" s="84"/>
    </row>
    <row r="69" spans="1:80" ht="14.25" customHeight="1">
      <c r="A69" s="33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0.51141999999999999</v>
      </c>
      <c r="H69" s="79">
        <v>7.0900000000000008E-3</v>
      </c>
      <c r="I69" s="79">
        <v>0.74962000000000006</v>
      </c>
      <c r="J69" s="79">
        <v>4.0000000000000003E-5</v>
      </c>
      <c r="K69" s="79">
        <v>4.3400000000000001E-3</v>
      </c>
      <c r="L69" s="79">
        <v>9.2000000000000003E-4</v>
      </c>
      <c r="M69" s="79">
        <v>0</v>
      </c>
      <c r="N69" s="79">
        <v>1.3999999999999999E-4</v>
      </c>
      <c r="O69" s="79">
        <v>0</v>
      </c>
      <c r="P69" s="79">
        <v>3.7599999999999999E-3</v>
      </c>
      <c r="Q69" s="79">
        <v>3.62E-3</v>
      </c>
      <c r="R69" s="79">
        <v>0</v>
      </c>
      <c r="S69" s="79">
        <v>1.29592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7.9399999999999991E-3</v>
      </c>
      <c r="Z69" s="79">
        <v>4.7099999999999998E-3</v>
      </c>
      <c r="AA69" s="79">
        <v>2.7380000000000002E-2</v>
      </c>
      <c r="AB69" s="79">
        <v>0</v>
      </c>
      <c r="AC69" s="79">
        <v>6.6500000000000005E-3</v>
      </c>
      <c r="AD69" s="79">
        <v>1.3863799999999999</v>
      </c>
      <c r="AE69" s="79">
        <v>1.01E-2</v>
      </c>
      <c r="AF69" s="79">
        <v>0.44788</v>
      </c>
      <c r="AG69" s="79">
        <v>2.2669999999999999E-2</v>
      </c>
      <c r="AH69" s="79">
        <v>0.52593000000000001</v>
      </c>
      <c r="AI69" s="79">
        <v>0</v>
      </c>
      <c r="AJ69" s="79">
        <v>3.177E-2</v>
      </c>
      <c r="AK69" s="79">
        <v>0.51741999999999999</v>
      </c>
      <c r="AL69" s="79">
        <v>0</v>
      </c>
      <c r="AM69" s="79">
        <v>3.8530000000000002E-2</v>
      </c>
      <c r="AN69" s="79">
        <v>2.31E-3</v>
      </c>
      <c r="AO69" s="79">
        <v>5.3063500000000001</v>
      </c>
      <c r="AP69" s="79">
        <v>3.9100000000000003E-3</v>
      </c>
      <c r="AQ69" s="79">
        <v>3.184E-2</v>
      </c>
      <c r="AR69" s="79">
        <v>3.9816799999999999</v>
      </c>
      <c r="AS69" s="79">
        <v>17.745429999999999</v>
      </c>
      <c r="AT69" s="79">
        <v>0.28999999999999998</v>
      </c>
      <c r="AU69" s="79">
        <v>7.7299999999999999E-3</v>
      </c>
      <c r="AV69" s="79">
        <v>6.1530000000000001E-2</v>
      </c>
      <c r="AW69" s="79">
        <v>3.7350000000000001E-2</v>
      </c>
      <c r="AX69" s="79">
        <v>0</v>
      </c>
      <c r="AY69" s="79">
        <v>3.866E-2</v>
      </c>
      <c r="AZ69" s="79">
        <v>4.9480000000000003E-2</v>
      </c>
      <c r="BA69" s="79">
        <v>9.7999999999999997E-4</v>
      </c>
      <c r="BB69" s="79">
        <v>0</v>
      </c>
      <c r="BC69" s="79">
        <v>1.95903</v>
      </c>
      <c r="BD69" s="79">
        <v>5.7599999999999995E-3</v>
      </c>
      <c r="BE69" s="79">
        <v>0</v>
      </c>
      <c r="BF69" s="79">
        <v>7.6660000000000006E-2</v>
      </c>
      <c r="BG69" s="79">
        <v>3.5880200000000002</v>
      </c>
      <c r="BH69" s="79">
        <v>1.225E-2</v>
      </c>
      <c r="BI69" s="79">
        <v>8.45045</v>
      </c>
      <c r="BJ69" s="79">
        <v>1330.67687</v>
      </c>
      <c r="BK69" s="79">
        <v>2.5371800000000002</v>
      </c>
      <c r="BL69" s="79">
        <v>2.1299999999999999E-3</v>
      </c>
      <c r="BM69" s="79">
        <v>1.73E-3</v>
      </c>
      <c r="BN69" s="79">
        <v>0</v>
      </c>
      <c r="BO69" s="79">
        <v>0</v>
      </c>
      <c r="BP69" s="125">
        <v>1380.47156</v>
      </c>
      <c r="BQ69" s="126">
        <v>8465.8550300000006</v>
      </c>
      <c r="BR69" s="126">
        <v>1741.9845800000001</v>
      </c>
      <c r="BS69" s="125">
        <v>10207.839610000001</v>
      </c>
      <c r="BT69" s="126">
        <v>0</v>
      </c>
      <c r="BU69" s="126">
        <v>0</v>
      </c>
      <c r="BV69" s="125">
        <v>0</v>
      </c>
      <c r="BW69" s="126">
        <v>7721.4134100000001</v>
      </c>
      <c r="BX69" s="125">
        <v>17929.25302</v>
      </c>
      <c r="BY69" s="127">
        <v>19309.724580000002</v>
      </c>
      <c r="BZ69" s="103"/>
      <c r="CB69" s="84"/>
    </row>
    <row r="70" spans="1:80" ht="14.25" customHeight="1">
      <c r="A70" s="33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1.8329999999999999E-2</v>
      </c>
      <c r="H70" s="79">
        <v>28.57518</v>
      </c>
      <c r="I70" s="79">
        <v>69.000409999999988</v>
      </c>
      <c r="J70" s="79">
        <v>1.1100000000000001E-3</v>
      </c>
      <c r="K70" s="79">
        <v>4.2300000000000003E-3</v>
      </c>
      <c r="L70" s="79">
        <v>2.9999999999999997E-4</v>
      </c>
      <c r="M70" s="79">
        <v>0</v>
      </c>
      <c r="N70" s="79">
        <v>4.5700000000000003E-3</v>
      </c>
      <c r="O70" s="79">
        <v>0</v>
      </c>
      <c r="P70" s="79">
        <v>1.0000000000000001E-5</v>
      </c>
      <c r="Q70" s="79">
        <v>3.9410000000000001E-2</v>
      </c>
      <c r="R70" s="79">
        <v>0</v>
      </c>
      <c r="S70" s="79">
        <v>0.34094999999999998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1.15E-3</v>
      </c>
      <c r="Z70" s="79">
        <v>2.9E-4</v>
      </c>
      <c r="AA70" s="79">
        <v>1.9300000000000001E-3</v>
      </c>
      <c r="AB70" s="79">
        <v>0</v>
      </c>
      <c r="AC70" s="79">
        <v>3.9280000000000002E-2</v>
      </c>
      <c r="AD70" s="79">
        <v>17.6036</v>
      </c>
      <c r="AE70" s="79">
        <v>3.2000000000000003E-4</v>
      </c>
      <c r="AF70" s="79">
        <v>577.87594999999999</v>
      </c>
      <c r="AG70" s="79">
        <v>1.03653</v>
      </c>
      <c r="AH70" s="79">
        <v>6.45E-3</v>
      </c>
      <c r="AI70" s="79">
        <v>0</v>
      </c>
      <c r="AJ70" s="79">
        <v>6.94E-3</v>
      </c>
      <c r="AK70" s="79">
        <v>4.5580000000000002E-2</v>
      </c>
      <c r="AL70" s="79">
        <v>0</v>
      </c>
      <c r="AM70" s="79">
        <v>41.342039999999997</v>
      </c>
      <c r="AN70" s="79">
        <v>7.5000000000000002E-4</v>
      </c>
      <c r="AO70" s="79">
        <v>0.21537000000000001</v>
      </c>
      <c r="AP70" s="79">
        <v>1.82E-3</v>
      </c>
      <c r="AQ70" s="79">
        <v>1.06E-3</v>
      </c>
      <c r="AR70" s="79">
        <v>0.68357000000000001</v>
      </c>
      <c r="AS70" s="79">
        <v>0.12495000000000001</v>
      </c>
      <c r="AT70" s="79">
        <v>2.0400000000000001E-3</v>
      </c>
      <c r="AU70" s="79">
        <v>1.25386</v>
      </c>
      <c r="AV70" s="79">
        <v>0.12487999999999999</v>
      </c>
      <c r="AW70" s="79">
        <v>7.5789999999999996E-2</v>
      </c>
      <c r="AX70" s="79">
        <v>1.0000000000000001E-5</v>
      </c>
      <c r="AY70" s="79">
        <v>7.8450000000000006E-2</v>
      </c>
      <c r="AZ70" s="79">
        <v>4.9300000000000004E-3</v>
      </c>
      <c r="BA70" s="79">
        <v>0</v>
      </c>
      <c r="BB70" s="79">
        <v>0</v>
      </c>
      <c r="BC70" s="79">
        <v>0.17257</v>
      </c>
      <c r="BD70" s="79">
        <v>1.1689999999999999E-2</v>
      </c>
      <c r="BE70" s="79">
        <v>0</v>
      </c>
      <c r="BF70" s="79">
        <v>2.1329999999999998E-2</v>
      </c>
      <c r="BG70" s="79">
        <v>1.64005</v>
      </c>
      <c r="BH70" s="79">
        <v>6.0099999999999997E-3</v>
      </c>
      <c r="BI70" s="79">
        <v>0.34281</v>
      </c>
      <c r="BJ70" s="79">
        <v>4.845E-2</v>
      </c>
      <c r="BK70" s="79">
        <v>0.75724000000000002</v>
      </c>
      <c r="BL70" s="79">
        <v>1.257E-2</v>
      </c>
      <c r="BM70" s="79">
        <v>6.5199999999999994E-2</v>
      </c>
      <c r="BN70" s="79">
        <v>0</v>
      </c>
      <c r="BO70" s="79">
        <v>0</v>
      </c>
      <c r="BP70" s="125">
        <v>741.58995999999979</v>
      </c>
      <c r="BQ70" s="126">
        <v>3104.2677800000001</v>
      </c>
      <c r="BR70" s="126">
        <v>7305.5378499999997</v>
      </c>
      <c r="BS70" s="125">
        <v>10409.805629999999</v>
      </c>
      <c r="BT70" s="126">
        <v>0</v>
      </c>
      <c r="BU70" s="126">
        <v>0</v>
      </c>
      <c r="BV70" s="125">
        <v>0</v>
      </c>
      <c r="BW70" s="126">
        <v>0</v>
      </c>
      <c r="BX70" s="125">
        <v>10409.805629999999</v>
      </c>
      <c r="BY70" s="127">
        <v>11151.395589999998</v>
      </c>
      <c r="BZ70" s="103"/>
      <c r="CB70" s="84"/>
    </row>
    <row r="71" spans="1:80" ht="14.25" customHeight="1">
      <c r="A71" s="33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0.13590999999999998</v>
      </c>
      <c r="H71" s="79">
        <v>14.88025</v>
      </c>
      <c r="I71" s="79">
        <v>0.98153999999999997</v>
      </c>
      <c r="J71" s="79">
        <v>2.0000000000000002E-5</v>
      </c>
      <c r="K71" s="79">
        <v>5.4000000000000001E-4</v>
      </c>
      <c r="L71" s="79">
        <v>9.5999999999999992E-3</v>
      </c>
      <c r="M71" s="79">
        <v>0</v>
      </c>
      <c r="N71" s="79">
        <v>2.0000000000000001E-4</v>
      </c>
      <c r="O71" s="79">
        <v>0</v>
      </c>
      <c r="P71" s="79">
        <v>1.9000000000000001E-4</v>
      </c>
      <c r="Q71" s="79">
        <v>3.8400000000000001E-3</v>
      </c>
      <c r="R71" s="79">
        <v>0</v>
      </c>
      <c r="S71" s="79">
        <v>0.72675999999999996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5.5899999999999995E-3</v>
      </c>
      <c r="Z71" s="79">
        <v>2.5250000000000002E-2</v>
      </c>
      <c r="AA71" s="79">
        <v>0.16305</v>
      </c>
      <c r="AB71" s="79">
        <v>0</v>
      </c>
      <c r="AC71" s="79">
        <v>2.5299999999999997E-3</v>
      </c>
      <c r="AD71" s="79">
        <v>2.0423100000000001</v>
      </c>
      <c r="AE71" s="79">
        <v>2.699E-2</v>
      </c>
      <c r="AF71" s="79">
        <v>266.33003000000002</v>
      </c>
      <c r="AG71" s="79">
        <v>98.626080000000002</v>
      </c>
      <c r="AH71" s="79">
        <v>0.23254</v>
      </c>
      <c r="AI71" s="79">
        <v>0</v>
      </c>
      <c r="AJ71" s="79">
        <v>0</v>
      </c>
      <c r="AK71" s="79">
        <v>1.86937</v>
      </c>
      <c r="AL71" s="79">
        <v>0</v>
      </c>
      <c r="AM71" s="79">
        <v>0.14324000000000001</v>
      </c>
      <c r="AN71" s="79">
        <v>2.52E-2</v>
      </c>
      <c r="AO71" s="79">
        <v>0.16011999999999998</v>
      </c>
      <c r="AP71" s="79">
        <v>0.4582</v>
      </c>
      <c r="AQ71" s="79">
        <v>30.79881</v>
      </c>
      <c r="AR71" s="79">
        <v>55.985250000000001</v>
      </c>
      <c r="AS71" s="79">
        <v>18.040749999999999</v>
      </c>
      <c r="AT71" s="79">
        <v>0.29482999999999998</v>
      </c>
      <c r="AU71" s="79">
        <v>5.1569999999999998E-2</v>
      </c>
      <c r="AV71" s="79">
        <v>0.7956700000000001</v>
      </c>
      <c r="AW71" s="79">
        <v>0.48288999999999999</v>
      </c>
      <c r="AX71" s="79">
        <v>5.0000000000000002E-5</v>
      </c>
      <c r="AY71" s="79">
        <v>0.49981999999999999</v>
      </c>
      <c r="AZ71" s="79">
        <v>2.0230000000000001E-2</v>
      </c>
      <c r="BA71" s="79">
        <v>4.4000000000000002E-4</v>
      </c>
      <c r="BB71" s="79">
        <v>0</v>
      </c>
      <c r="BC71" s="79">
        <v>7.0777299999999999</v>
      </c>
      <c r="BD71" s="79">
        <v>7.4490000000000001E-2</v>
      </c>
      <c r="BE71" s="79">
        <v>0</v>
      </c>
      <c r="BF71" s="79">
        <v>3.882E-2</v>
      </c>
      <c r="BG71" s="79">
        <v>2.2618800000000001</v>
      </c>
      <c r="BH71" s="79">
        <v>7.7599999999999995E-3</v>
      </c>
      <c r="BI71" s="79">
        <v>0.21284</v>
      </c>
      <c r="BJ71" s="79">
        <v>2.0060000000000001E-2</v>
      </c>
      <c r="BK71" s="79">
        <v>5.6942899999999996</v>
      </c>
      <c r="BL71" s="79">
        <v>8.7790000000000007E-2</v>
      </c>
      <c r="BM71" s="79">
        <v>3.6800000000000001E-3</v>
      </c>
      <c r="BN71" s="79">
        <v>0</v>
      </c>
      <c r="BO71" s="79">
        <v>0</v>
      </c>
      <c r="BP71" s="125">
        <v>509.29900000000004</v>
      </c>
      <c r="BQ71" s="126">
        <v>8686.2446600000003</v>
      </c>
      <c r="BR71" s="126">
        <v>0</v>
      </c>
      <c r="BS71" s="125">
        <v>8686.2446600000003</v>
      </c>
      <c r="BT71" s="126">
        <v>0</v>
      </c>
      <c r="BU71" s="126">
        <v>0</v>
      </c>
      <c r="BV71" s="125">
        <v>0</v>
      </c>
      <c r="BW71" s="126">
        <v>0</v>
      </c>
      <c r="BX71" s="125">
        <v>8686.2446600000003</v>
      </c>
      <c r="BY71" s="127">
        <v>9195.5436600000012</v>
      </c>
      <c r="BZ71" s="103"/>
      <c r="CB71" s="84"/>
    </row>
    <row r="72" spans="1:80" ht="14.25" customHeight="1">
      <c r="A72" s="33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8.5799999999999991E-3</v>
      </c>
      <c r="H72" s="79">
        <v>3.0000000000000004E-5</v>
      </c>
      <c r="I72" s="79">
        <v>2.4599999999999999E-3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1.0000000000000001E-5</v>
      </c>
      <c r="Q72" s="79">
        <v>1.0000000000000001E-5</v>
      </c>
      <c r="R72" s="79">
        <v>0</v>
      </c>
      <c r="S72" s="79">
        <v>1.4599999999999999E-3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139.36922000000001</v>
      </c>
      <c r="Z72" s="79">
        <v>1.2E-4</v>
      </c>
      <c r="AA72" s="79">
        <v>2.4000000000000001E-4</v>
      </c>
      <c r="AB72" s="79">
        <v>0</v>
      </c>
      <c r="AC72" s="79">
        <v>1.0000000000000001E-5</v>
      </c>
      <c r="AD72" s="79">
        <v>4.0000000000000001E-3</v>
      </c>
      <c r="AE72" s="79">
        <v>3.0000000000000001E-5</v>
      </c>
      <c r="AF72" s="79">
        <v>1.91E-3</v>
      </c>
      <c r="AG72" s="79">
        <v>1.7000000000000001E-4</v>
      </c>
      <c r="AH72" s="79">
        <v>7.7499999999999999E-3</v>
      </c>
      <c r="AI72" s="79">
        <v>0</v>
      </c>
      <c r="AJ72" s="79">
        <v>1.5499999999999999E-3</v>
      </c>
      <c r="AK72" s="79">
        <v>3.6060000000000002E-2</v>
      </c>
      <c r="AL72" s="79">
        <v>0</v>
      </c>
      <c r="AM72" s="79">
        <v>9.0000000000000006E-5</v>
      </c>
      <c r="AN72" s="79">
        <v>0</v>
      </c>
      <c r="AO72" s="79">
        <v>4.7299999999999998E-3</v>
      </c>
      <c r="AP72" s="79">
        <v>1.0000000000000001E-5</v>
      </c>
      <c r="AQ72" s="79">
        <v>2.6700000000000001E-3</v>
      </c>
      <c r="AR72" s="79">
        <v>1.636E-2</v>
      </c>
      <c r="AS72" s="79">
        <v>1.2500000000000001E-2</v>
      </c>
      <c r="AT72" s="79">
        <v>2.0000000000000001E-4</v>
      </c>
      <c r="AU72" s="79">
        <v>2.0000000000000002E-5</v>
      </c>
      <c r="AV72" s="79">
        <v>8.3000000000000001E-4</v>
      </c>
      <c r="AW72" s="79">
        <v>5.1000000000000004E-4</v>
      </c>
      <c r="AX72" s="79">
        <v>0</v>
      </c>
      <c r="AY72" s="79">
        <v>5.2999999999999998E-4</v>
      </c>
      <c r="AZ72" s="79">
        <v>6.0000000000000002E-5</v>
      </c>
      <c r="BA72" s="79">
        <v>1.5339999999999999E-2</v>
      </c>
      <c r="BB72" s="79">
        <v>0</v>
      </c>
      <c r="BC72" s="79">
        <v>0.13653999999999999</v>
      </c>
      <c r="BD72" s="79">
        <v>7.0000000000000007E-5</v>
      </c>
      <c r="BE72" s="79">
        <v>0</v>
      </c>
      <c r="BF72" s="79">
        <v>1.9000000000000001E-4</v>
      </c>
      <c r="BG72" s="79">
        <v>2.112E-2</v>
      </c>
      <c r="BH72" s="79">
        <v>7.0000000000000007E-5</v>
      </c>
      <c r="BI72" s="79">
        <v>7.5399999999999998E-3</v>
      </c>
      <c r="BJ72" s="79">
        <v>6.8000000000000005E-4</v>
      </c>
      <c r="BK72" s="79">
        <v>4.999E-2</v>
      </c>
      <c r="BL72" s="79">
        <v>1.6000000000000001E-4</v>
      </c>
      <c r="BM72" s="79">
        <v>7.6990000000000003E-2</v>
      </c>
      <c r="BN72" s="79">
        <v>0</v>
      </c>
      <c r="BO72" s="79">
        <v>0</v>
      </c>
      <c r="BP72" s="125">
        <v>139.78080999999997</v>
      </c>
      <c r="BQ72" s="126">
        <v>22528.40826</v>
      </c>
      <c r="BR72" s="126">
        <v>49.101939999999999</v>
      </c>
      <c r="BS72" s="125">
        <v>22577.510200000001</v>
      </c>
      <c r="BT72" s="126">
        <v>0</v>
      </c>
      <c r="BU72" s="126">
        <v>0</v>
      </c>
      <c r="BV72" s="125">
        <v>0</v>
      </c>
      <c r="BW72" s="126">
        <v>21858.53542</v>
      </c>
      <c r="BX72" s="125">
        <v>44436.045620000004</v>
      </c>
      <c r="BY72" s="127">
        <v>44575.826430000001</v>
      </c>
      <c r="BZ72" s="103"/>
      <c r="CB72" s="84"/>
    </row>
    <row r="73" spans="1:80" ht="14.25" customHeight="1">
      <c r="A73" s="33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1.7669999999999999</v>
      </c>
      <c r="BO73" s="79">
        <v>0</v>
      </c>
      <c r="BP73" s="125">
        <v>1.7669999999999999</v>
      </c>
      <c r="BQ73" s="126">
        <v>69.787540000000007</v>
      </c>
      <c r="BR73" s="126">
        <v>0</v>
      </c>
      <c r="BS73" s="125">
        <v>69.787540000000007</v>
      </c>
      <c r="BT73" s="126">
        <v>0</v>
      </c>
      <c r="BU73" s="126">
        <v>0</v>
      </c>
      <c r="BV73" s="125">
        <v>0</v>
      </c>
      <c r="BW73" s="126">
        <v>214.44604000000001</v>
      </c>
      <c r="BX73" s="125">
        <v>284.23358000000002</v>
      </c>
      <c r="BY73" s="127">
        <v>286.00058000000001</v>
      </c>
      <c r="BZ73" s="103"/>
      <c r="CB73" s="84"/>
    </row>
    <row r="74" spans="1:80" ht="14.25" customHeight="1">
      <c r="A74" s="33" t="s">
        <v>507</v>
      </c>
      <c r="B74" s="22" t="s">
        <v>397</v>
      </c>
      <c r="C74" s="87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126">
        <v>0</v>
      </c>
      <c r="BR74" s="126">
        <v>0</v>
      </c>
      <c r="BS74" s="125">
        <v>0</v>
      </c>
      <c r="BT74" s="126">
        <v>0</v>
      </c>
      <c r="BU74" s="126">
        <v>0</v>
      </c>
      <c r="BV74" s="125">
        <v>0</v>
      </c>
      <c r="BW74" s="126">
        <v>0</v>
      </c>
      <c r="BX74" s="125">
        <v>0</v>
      </c>
      <c r="BY74" s="127">
        <v>0</v>
      </c>
      <c r="BZ74" s="103"/>
      <c r="CB74" s="84"/>
    </row>
    <row r="75" spans="1:80" s="24" customFormat="1" ht="14.25" customHeight="1">
      <c r="A75" s="113" t="s">
        <v>70</v>
      </c>
      <c r="B75" s="93" t="s">
        <v>120</v>
      </c>
      <c r="C75" s="92" t="s">
        <v>92</v>
      </c>
      <c r="D75" s="82">
        <v>138805.48548</v>
      </c>
      <c r="E75" s="82">
        <v>1791.5338099999999</v>
      </c>
      <c r="F75" s="82">
        <v>5791.4267499999996</v>
      </c>
      <c r="G75" s="82">
        <v>56463.506430000001</v>
      </c>
      <c r="H75" s="82">
        <v>71804.31014999999</v>
      </c>
      <c r="I75" s="82">
        <v>20927.940750000002</v>
      </c>
      <c r="J75" s="82">
        <v>7833.0865600000025</v>
      </c>
      <c r="K75" s="82">
        <v>6557.1477299999997</v>
      </c>
      <c r="L75" s="82">
        <v>3716.8561699999982</v>
      </c>
      <c r="M75" s="82">
        <v>1524.7345799999998</v>
      </c>
      <c r="N75" s="82">
        <v>3193.1614099999997</v>
      </c>
      <c r="O75" s="82">
        <v>4371.554229999997</v>
      </c>
      <c r="P75" s="82">
        <v>6174.0905899999989</v>
      </c>
      <c r="Q75" s="82">
        <v>44525.680469999985</v>
      </c>
      <c r="R75" s="82">
        <v>18233.939760000001</v>
      </c>
      <c r="S75" s="82">
        <v>33296.448099999987</v>
      </c>
      <c r="T75" s="82">
        <v>91.154680000000013</v>
      </c>
      <c r="U75" s="82">
        <v>3327.5946500000005</v>
      </c>
      <c r="V75" s="82">
        <v>681.31580999999994</v>
      </c>
      <c r="W75" s="82">
        <v>6395.5909799999999</v>
      </c>
      <c r="X75" s="82">
        <v>185.11405999999997</v>
      </c>
      <c r="Y75" s="82">
        <v>9469.3933600000073</v>
      </c>
      <c r="Z75" s="82">
        <v>1914.9087299999997</v>
      </c>
      <c r="AA75" s="82">
        <v>20218.502370000002</v>
      </c>
      <c r="AB75" s="82">
        <v>7788.371979999999</v>
      </c>
      <c r="AC75" s="82">
        <v>18543.355570000003</v>
      </c>
      <c r="AD75" s="82">
        <v>232057.17618999994</v>
      </c>
      <c r="AE75" s="82">
        <v>11678.664290000001</v>
      </c>
      <c r="AF75" s="82">
        <v>59557.746999999988</v>
      </c>
      <c r="AG75" s="82">
        <v>21782.297740000002</v>
      </c>
      <c r="AH75" s="82">
        <v>33265.629480000003</v>
      </c>
      <c r="AI75" s="82">
        <v>2025.8968100000004</v>
      </c>
      <c r="AJ75" s="82">
        <v>7723.2528999999977</v>
      </c>
      <c r="AK75" s="82">
        <v>22675.952390000002</v>
      </c>
      <c r="AL75" s="82">
        <v>2218.6044099999995</v>
      </c>
      <c r="AM75" s="82">
        <v>45667.240689999999</v>
      </c>
      <c r="AN75" s="82">
        <v>1257.5470600000003</v>
      </c>
      <c r="AO75" s="82">
        <v>10247.40488</v>
      </c>
      <c r="AP75" s="82">
        <v>59021.062880000005</v>
      </c>
      <c r="AQ75" s="82">
        <v>11216.759560000004</v>
      </c>
      <c r="AR75" s="82">
        <v>30653.010449999998</v>
      </c>
      <c r="AS75" s="82">
        <v>9274.9956100000018</v>
      </c>
      <c r="AT75" s="82">
        <v>229.10198999999997</v>
      </c>
      <c r="AU75" s="82">
        <v>23568.690940000004</v>
      </c>
      <c r="AV75" s="82">
        <v>22920.661720000007</v>
      </c>
      <c r="AW75" s="82">
        <v>18245.338400000004</v>
      </c>
      <c r="AX75" s="82">
        <v>245.79752999999997</v>
      </c>
      <c r="AY75" s="82">
        <v>3991.5510200000003</v>
      </c>
      <c r="AZ75" s="82">
        <v>3831.4952300000009</v>
      </c>
      <c r="BA75" s="82">
        <v>1801.0951699999994</v>
      </c>
      <c r="BB75" s="82">
        <v>90.379220000000018</v>
      </c>
      <c r="BC75" s="82">
        <v>30651.926749999999</v>
      </c>
      <c r="BD75" s="82">
        <v>21279.737440000001</v>
      </c>
      <c r="BE75" s="82">
        <v>38126.539570000001</v>
      </c>
      <c r="BF75" s="82">
        <v>12309.103640000001</v>
      </c>
      <c r="BG75" s="82">
        <v>31601.052819999994</v>
      </c>
      <c r="BH75" s="82">
        <v>746.87280999999996</v>
      </c>
      <c r="BI75" s="82">
        <v>2830.7789899999998</v>
      </c>
      <c r="BJ75" s="82">
        <v>2705.6814599999993</v>
      </c>
      <c r="BK75" s="82">
        <v>7836.3157300000012</v>
      </c>
      <c r="BL75" s="82">
        <v>3613.1537499999995</v>
      </c>
      <c r="BM75" s="82">
        <v>4508.2141499999998</v>
      </c>
      <c r="BN75" s="82">
        <v>4.1177399999999995</v>
      </c>
      <c r="BO75" s="82">
        <v>0</v>
      </c>
      <c r="BP75" s="82">
        <v>1285087.0535699998</v>
      </c>
      <c r="BQ75" s="90">
        <v>1516003.8034600001</v>
      </c>
      <c r="BR75" s="90">
        <v>276845.01209000003</v>
      </c>
      <c r="BS75" s="90">
        <v>1792848.8155499997</v>
      </c>
      <c r="BT75" s="90">
        <v>552578.68801999989</v>
      </c>
      <c r="BU75" s="90">
        <v>25821.276149999998</v>
      </c>
      <c r="BV75" s="90">
        <v>578399.96416999993</v>
      </c>
      <c r="BW75" s="90">
        <v>799641.37291000027</v>
      </c>
      <c r="BX75" s="90">
        <v>3170890.1526300004</v>
      </c>
      <c r="BY75" s="83">
        <v>4455977.2061999999</v>
      </c>
      <c r="BZ75" s="103"/>
      <c r="CA75" s="75"/>
      <c r="CB75" s="84"/>
    </row>
    <row r="76" spans="1:80" s="24" customFormat="1" ht="14.25" customHeight="1">
      <c r="A76" s="113" t="s">
        <v>93</v>
      </c>
      <c r="B76" s="93" t="s">
        <v>95</v>
      </c>
      <c r="C76" s="92" t="s">
        <v>94</v>
      </c>
      <c r="D76" s="82">
        <v>357122.48271999997</v>
      </c>
      <c r="E76" s="82">
        <v>3807.2388300000002</v>
      </c>
      <c r="F76" s="82">
        <v>4192.5624900000012</v>
      </c>
      <c r="G76" s="82">
        <v>32181.561760000019</v>
      </c>
      <c r="H76" s="82">
        <v>33462.66823000001</v>
      </c>
      <c r="I76" s="82">
        <v>45291.787119999986</v>
      </c>
      <c r="J76" s="82">
        <v>4569.4511899999952</v>
      </c>
      <c r="K76" s="82">
        <v>4114.069489999999</v>
      </c>
      <c r="L76" s="82">
        <v>5517.6627400000007</v>
      </c>
      <c r="M76" s="82">
        <v>580.53440000000001</v>
      </c>
      <c r="N76" s="82">
        <v>1865.9940099999994</v>
      </c>
      <c r="O76" s="82">
        <v>1838.1056600000029</v>
      </c>
      <c r="P76" s="82">
        <v>3743.7393999999995</v>
      </c>
      <c r="Q76" s="82">
        <v>19670.327150000019</v>
      </c>
      <c r="R76" s="82">
        <v>8035.3123699999996</v>
      </c>
      <c r="S76" s="82">
        <v>14307.214480000017</v>
      </c>
      <c r="T76" s="82">
        <v>248.22084999999996</v>
      </c>
      <c r="U76" s="82">
        <v>2870.0699299999992</v>
      </c>
      <c r="V76" s="82">
        <v>883.78971000000013</v>
      </c>
      <c r="W76" s="82">
        <v>1642.8933100000004</v>
      </c>
      <c r="X76" s="82">
        <v>153.05707000000004</v>
      </c>
      <c r="Y76" s="82">
        <v>9246.3762999999944</v>
      </c>
      <c r="Z76" s="82">
        <v>3288.5638899999999</v>
      </c>
      <c r="AA76" s="82">
        <v>38203.13162</v>
      </c>
      <c r="AB76" s="82">
        <v>8182.913230000001</v>
      </c>
      <c r="AC76" s="82">
        <v>6366.1432200000017</v>
      </c>
      <c r="AD76" s="82">
        <v>248715.47064999994</v>
      </c>
      <c r="AE76" s="82">
        <v>21811.754749999993</v>
      </c>
      <c r="AF76" s="82">
        <v>134176.31716000004</v>
      </c>
      <c r="AG76" s="82">
        <v>106180.08136999994</v>
      </c>
      <c r="AH76" s="82">
        <v>30147.875110000001</v>
      </c>
      <c r="AI76" s="82">
        <v>2844.60023</v>
      </c>
      <c r="AJ76" s="82">
        <v>3772.6517500000027</v>
      </c>
      <c r="AK76" s="82">
        <v>18020.827720000005</v>
      </c>
      <c r="AL76" s="82">
        <v>7581.6445999999996</v>
      </c>
      <c r="AM76" s="82">
        <v>57155.211249999986</v>
      </c>
      <c r="AN76" s="82">
        <v>2192.8853599999993</v>
      </c>
      <c r="AO76" s="82">
        <v>9040.5030599999973</v>
      </c>
      <c r="AP76" s="82">
        <v>15934.043339999997</v>
      </c>
      <c r="AQ76" s="82">
        <v>24990.239219999996</v>
      </c>
      <c r="AR76" s="82">
        <v>29558.233049999999</v>
      </c>
      <c r="AS76" s="82">
        <v>3826.0192599999991</v>
      </c>
      <c r="AT76" s="82">
        <v>670.89653999999996</v>
      </c>
      <c r="AU76" s="82">
        <v>111305.23924</v>
      </c>
      <c r="AV76" s="82">
        <v>33447.854359999998</v>
      </c>
      <c r="AW76" s="82">
        <v>23584.591029999992</v>
      </c>
      <c r="AX76" s="82">
        <v>1220.2003499999998</v>
      </c>
      <c r="AY76" s="82">
        <v>6138.5002499999991</v>
      </c>
      <c r="AZ76" s="82">
        <v>5482.6225000000013</v>
      </c>
      <c r="BA76" s="82">
        <v>3086.8410600000007</v>
      </c>
      <c r="BB76" s="82">
        <v>1330.94409</v>
      </c>
      <c r="BC76" s="82">
        <v>9764.8060499999992</v>
      </c>
      <c r="BD76" s="82">
        <v>59332.066549999989</v>
      </c>
      <c r="BE76" s="82">
        <v>104800.90618000002</v>
      </c>
      <c r="BF76" s="82">
        <v>64380.294190000001</v>
      </c>
      <c r="BG76" s="82">
        <v>63761.135120000021</v>
      </c>
      <c r="BH76" s="82">
        <v>1771.5572400000001</v>
      </c>
      <c r="BI76" s="82">
        <v>9255.3375899999992</v>
      </c>
      <c r="BJ76" s="82">
        <v>3214.5399500000008</v>
      </c>
      <c r="BK76" s="82">
        <v>9398.8748599999999</v>
      </c>
      <c r="BL76" s="82">
        <v>5309.8069400000004</v>
      </c>
      <c r="BM76" s="82">
        <v>8697.5467700000008</v>
      </c>
      <c r="BN76" s="82">
        <v>195.51373000000001</v>
      </c>
      <c r="BO76" s="82">
        <v>0</v>
      </c>
      <c r="BP76" s="114">
        <v>1853484.3036399996</v>
      </c>
      <c r="BQ76" s="181"/>
      <c r="BR76" s="181"/>
      <c r="BS76" s="181"/>
      <c r="BT76" s="181"/>
      <c r="BU76" s="181"/>
      <c r="BV76" s="181"/>
      <c r="BW76" s="181"/>
      <c r="BX76" s="181"/>
      <c r="BY76" s="182"/>
      <c r="BZ76" s="103"/>
      <c r="CA76" s="75"/>
      <c r="CB76" s="84"/>
    </row>
    <row r="77" spans="1:80" s="24" customFormat="1" ht="14.25" customHeight="1">
      <c r="A77" s="33" t="s">
        <v>513</v>
      </c>
      <c r="B77" s="20" t="s">
        <v>398</v>
      </c>
      <c r="C77" s="88" t="s">
        <v>514</v>
      </c>
      <c r="D77" s="79">
        <v>4430.8426399999998</v>
      </c>
      <c r="E77" s="79">
        <v>35.010860000000001</v>
      </c>
      <c r="F77" s="79">
        <v>1.3586400000000001</v>
      </c>
      <c r="G77" s="79">
        <v>9810.0330300000005</v>
      </c>
      <c r="H77" s="79">
        <v>8479.556779999999</v>
      </c>
      <c r="I77" s="79">
        <v>23247.67439</v>
      </c>
      <c r="J77" s="79">
        <v>858.06926999999996</v>
      </c>
      <c r="K77" s="79">
        <v>1643.8583900000001</v>
      </c>
      <c r="L77" s="79">
        <v>1238.7262599999999</v>
      </c>
      <c r="M77" s="79">
        <v>145.19274999999999</v>
      </c>
      <c r="N77" s="79">
        <v>419.73903999999999</v>
      </c>
      <c r="O77" s="79">
        <v>460.80754999999999</v>
      </c>
      <c r="P77" s="79">
        <v>933.27170000000001</v>
      </c>
      <c r="Q77" s="79">
        <v>3632.0272399999999</v>
      </c>
      <c r="R77" s="79">
        <v>1255.39735</v>
      </c>
      <c r="S77" s="79">
        <v>3553.9825300000002</v>
      </c>
      <c r="T77" s="79">
        <v>198.42008000000001</v>
      </c>
      <c r="U77" s="79">
        <v>1629.8137400000001</v>
      </c>
      <c r="V77" s="79">
        <v>434.01298000000003</v>
      </c>
      <c r="W77" s="79">
        <v>1099.7539899999999</v>
      </c>
      <c r="X77" s="79">
        <v>38.206870000000002</v>
      </c>
      <c r="Y77" s="79">
        <v>2901.1953599999997</v>
      </c>
      <c r="Z77" s="79">
        <v>502.64571999999998</v>
      </c>
      <c r="AA77" s="79">
        <v>9861.8162400000001</v>
      </c>
      <c r="AB77" s="79">
        <v>4268.0739000000003</v>
      </c>
      <c r="AC77" s="79">
        <v>2273.6182700000004</v>
      </c>
      <c r="AD77" s="79">
        <v>33317.85699</v>
      </c>
      <c r="AE77" s="79">
        <v>5139.5551500000001</v>
      </c>
      <c r="AF77" s="79">
        <v>27373.79506</v>
      </c>
      <c r="AG77" s="79">
        <v>20435.410909999999</v>
      </c>
      <c r="AH77" s="79">
        <v>6481.6336899999997</v>
      </c>
      <c r="AI77" s="79">
        <v>206.98048</v>
      </c>
      <c r="AJ77" s="79">
        <v>1456.5933399999999</v>
      </c>
      <c r="AK77" s="79">
        <v>5011.34004</v>
      </c>
      <c r="AL77" s="79">
        <v>2592.51872</v>
      </c>
      <c r="AM77" s="79">
        <v>21867.887149999999</v>
      </c>
      <c r="AN77" s="79">
        <v>1208.4014099999999</v>
      </c>
      <c r="AO77" s="79">
        <v>5469.5858199999993</v>
      </c>
      <c r="AP77" s="79">
        <v>5577.7954200000004</v>
      </c>
      <c r="AQ77" s="79">
        <v>10873.86702</v>
      </c>
      <c r="AR77" s="79">
        <v>14785.26491</v>
      </c>
      <c r="AS77" s="79">
        <v>1478.3283699999999</v>
      </c>
      <c r="AT77" s="79">
        <v>101.943</v>
      </c>
      <c r="AU77" s="79">
        <v>1678.8584000000001</v>
      </c>
      <c r="AV77" s="79">
        <v>8579.6708699999999</v>
      </c>
      <c r="AW77" s="79">
        <v>7190.3782000000001</v>
      </c>
      <c r="AX77" s="79">
        <v>418.61405999999999</v>
      </c>
      <c r="AY77" s="79">
        <v>2011.71507</v>
      </c>
      <c r="AZ77" s="79">
        <v>1038.65326</v>
      </c>
      <c r="BA77" s="79">
        <v>447.66154</v>
      </c>
      <c r="BB77" s="79">
        <v>649.44448</v>
      </c>
      <c r="BC77" s="79">
        <v>1435.6947600000001</v>
      </c>
      <c r="BD77" s="79">
        <v>30109.474610000001</v>
      </c>
      <c r="BE77" s="79">
        <v>58761.89</v>
      </c>
      <c r="BF77" s="79">
        <v>46444.193010000003</v>
      </c>
      <c r="BG77" s="79">
        <v>34175.409099999997</v>
      </c>
      <c r="BH77" s="79">
        <v>1207.72173</v>
      </c>
      <c r="BI77" s="79">
        <v>3090.7763199999999</v>
      </c>
      <c r="BJ77" s="79">
        <v>1840.62671</v>
      </c>
      <c r="BK77" s="79">
        <v>6135.4269400000003</v>
      </c>
      <c r="BL77" s="79">
        <v>993.39574000000005</v>
      </c>
      <c r="BM77" s="79">
        <v>2221.9625799999999</v>
      </c>
      <c r="BN77" s="79">
        <v>27.423110000000001</v>
      </c>
      <c r="BO77" s="79">
        <v>0</v>
      </c>
      <c r="BP77" s="114">
        <v>455190.85353999987</v>
      </c>
      <c r="BQ77" s="181"/>
      <c r="BR77" s="181"/>
      <c r="BS77" s="181"/>
      <c r="BT77" s="181"/>
      <c r="BU77" s="181"/>
      <c r="BV77" s="181"/>
      <c r="BW77" s="181"/>
      <c r="BX77" s="181"/>
      <c r="BY77" s="182"/>
      <c r="CA77" s="77"/>
    </row>
    <row r="78" spans="1:80" s="24" customFormat="1" ht="14.25" customHeight="1">
      <c r="A78" s="33" t="s">
        <v>515</v>
      </c>
      <c r="B78" s="22" t="s">
        <v>400</v>
      </c>
      <c r="C78" s="87" t="s">
        <v>399</v>
      </c>
      <c r="D78" s="79">
        <v>741.30912000000001</v>
      </c>
      <c r="E78" s="79">
        <v>6.2358200000000004</v>
      </c>
      <c r="F78" s="79">
        <v>0.26168999999999998</v>
      </c>
      <c r="G78" s="79">
        <v>1579.7502300000001</v>
      </c>
      <c r="H78" s="79">
        <v>1501.902</v>
      </c>
      <c r="I78" s="79">
        <v>3746.3150000000005</v>
      </c>
      <c r="J78" s="79">
        <v>167.67500000000001</v>
      </c>
      <c r="K78" s="79">
        <v>261.03399999999999</v>
      </c>
      <c r="L78" s="79">
        <v>519.33972000000006</v>
      </c>
      <c r="M78" s="79">
        <v>9.4600000000000009</v>
      </c>
      <c r="N78" s="79">
        <v>60.436</v>
      </c>
      <c r="O78" s="79">
        <v>56.57</v>
      </c>
      <c r="P78" s="79">
        <v>146.01900000000001</v>
      </c>
      <c r="Q78" s="79">
        <v>573.38099999999997</v>
      </c>
      <c r="R78" s="79">
        <v>178.14160000000001</v>
      </c>
      <c r="S78" s="79">
        <v>619.50599999999997</v>
      </c>
      <c r="T78" s="79">
        <v>19.021000000000001</v>
      </c>
      <c r="U78" s="79">
        <v>132.18100000000001</v>
      </c>
      <c r="V78" s="79">
        <v>63.064999999999998</v>
      </c>
      <c r="W78" s="79">
        <v>150.13800000000001</v>
      </c>
      <c r="X78" s="79">
        <v>4.3979999999999997</v>
      </c>
      <c r="Y78" s="79">
        <v>438.64699999999999</v>
      </c>
      <c r="Z78" s="79">
        <v>94.257630000000006</v>
      </c>
      <c r="AA78" s="79">
        <v>1331.5912800000001</v>
      </c>
      <c r="AB78" s="79">
        <v>654.33651999999995</v>
      </c>
      <c r="AC78" s="79">
        <v>407.29103000000003</v>
      </c>
      <c r="AD78" s="79">
        <v>4752.3086899999998</v>
      </c>
      <c r="AE78" s="79">
        <v>1103.3209999999999</v>
      </c>
      <c r="AF78" s="79">
        <v>5789.1273099999999</v>
      </c>
      <c r="AG78" s="79">
        <v>6885.5597399999997</v>
      </c>
      <c r="AH78" s="79">
        <v>1558.8322000000001</v>
      </c>
      <c r="AI78" s="79">
        <v>42.67</v>
      </c>
      <c r="AJ78" s="79">
        <v>358.44200000000001</v>
      </c>
      <c r="AK78" s="79">
        <v>743.38685999999996</v>
      </c>
      <c r="AL78" s="79">
        <v>256.10199999999998</v>
      </c>
      <c r="AM78" s="79">
        <v>4446.22102</v>
      </c>
      <c r="AN78" s="79">
        <v>207.286</v>
      </c>
      <c r="AO78" s="79">
        <v>753.43779000000006</v>
      </c>
      <c r="AP78" s="79">
        <v>844.10599999999999</v>
      </c>
      <c r="AQ78" s="79">
        <v>1674.0287499999999</v>
      </c>
      <c r="AR78" s="79">
        <v>2557.8953099999999</v>
      </c>
      <c r="AS78" s="79">
        <v>179.62743</v>
      </c>
      <c r="AT78" s="79">
        <v>46.673000000000002</v>
      </c>
      <c r="AU78" s="79">
        <v>318.77767999999998</v>
      </c>
      <c r="AV78" s="79">
        <v>1604.16642</v>
      </c>
      <c r="AW78" s="79">
        <v>1980.2150200000001</v>
      </c>
      <c r="AX78" s="79">
        <v>57.334530000000001</v>
      </c>
      <c r="AY78" s="79">
        <v>308.24400000000003</v>
      </c>
      <c r="AZ78" s="79">
        <v>237.17119</v>
      </c>
      <c r="BA78" s="79">
        <v>113.288</v>
      </c>
      <c r="BB78" s="79">
        <v>99.274000000000001</v>
      </c>
      <c r="BC78" s="79">
        <v>299.33501000000001</v>
      </c>
      <c r="BD78" s="79">
        <v>4657.6644299999998</v>
      </c>
      <c r="BE78" s="79">
        <v>9285.6598400000003</v>
      </c>
      <c r="BF78" s="79">
        <v>7140.3142699999999</v>
      </c>
      <c r="BG78" s="79">
        <v>5522.9187599999996</v>
      </c>
      <c r="BH78" s="79">
        <v>203.80319</v>
      </c>
      <c r="BI78" s="79">
        <v>398.54966000000002</v>
      </c>
      <c r="BJ78" s="79">
        <v>306.04779000000002</v>
      </c>
      <c r="BK78" s="79">
        <v>1150.90245</v>
      </c>
      <c r="BL78" s="79">
        <v>367.35599999999999</v>
      </c>
      <c r="BM78" s="79">
        <v>693.58384999999998</v>
      </c>
      <c r="BN78" s="79">
        <v>5.5220000000000002</v>
      </c>
      <c r="BO78" s="79">
        <v>0</v>
      </c>
      <c r="BP78" s="114">
        <v>80411.415829999998</v>
      </c>
      <c r="BQ78" s="181"/>
      <c r="BR78" s="181"/>
      <c r="BS78" s="181"/>
      <c r="BT78" s="181"/>
      <c r="BU78" s="181"/>
      <c r="BV78" s="181"/>
      <c r="BW78" s="181"/>
      <c r="BX78" s="181"/>
      <c r="BY78" s="182"/>
      <c r="CA78" s="77"/>
    </row>
    <row r="79" spans="1:80" s="24" customFormat="1" ht="14.25" customHeight="1">
      <c r="A79" s="33" t="s">
        <v>516</v>
      </c>
      <c r="B79" s="22" t="s">
        <v>357</v>
      </c>
      <c r="C79" s="87" t="s">
        <v>517</v>
      </c>
      <c r="D79" s="79">
        <v>0</v>
      </c>
      <c r="E79" s="79">
        <v>0</v>
      </c>
      <c r="F79" s="79">
        <v>0</v>
      </c>
      <c r="G79" s="79">
        <v>1822.84348</v>
      </c>
      <c r="H79" s="79">
        <v>218.33298000000002</v>
      </c>
      <c r="I79" s="79">
        <v>957.69311000000005</v>
      </c>
      <c r="J79" s="79">
        <v>46.070909999999998</v>
      </c>
      <c r="K79" s="79">
        <v>-2.0827100000000001</v>
      </c>
      <c r="L79" s="79">
        <v>5.8517900000000003</v>
      </c>
      <c r="M79" s="79">
        <v>0</v>
      </c>
      <c r="N79" s="79">
        <v>8.2757699999999996</v>
      </c>
      <c r="O79" s="79">
        <v>0</v>
      </c>
      <c r="P79" s="79">
        <v>38.644919999999999</v>
      </c>
      <c r="Q79" s="79">
        <v>6.1960100000000002</v>
      </c>
      <c r="R79" s="79">
        <v>6.6549800000000001</v>
      </c>
      <c r="S79" s="79">
        <v>134.09619000000001</v>
      </c>
      <c r="T79" s="79">
        <v>0.45895999999999998</v>
      </c>
      <c r="U79" s="79">
        <v>0</v>
      </c>
      <c r="V79" s="79">
        <v>2.5863100000000001</v>
      </c>
      <c r="W79" s="79">
        <v>0</v>
      </c>
      <c r="X79" s="79">
        <v>4.6128299999999998</v>
      </c>
      <c r="Y79" s="79">
        <v>56.502560000000003</v>
      </c>
      <c r="Z79" s="79">
        <v>131.67712</v>
      </c>
      <c r="AA79" s="79">
        <v>0</v>
      </c>
      <c r="AB79" s="79">
        <v>5.1999999999999998E-2</v>
      </c>
      <c r="AC79" s="79">
        <v>41.409829999999999</v>
      </c>
      <c r="AD79" s="79">
        <v>439.69469000000004</v>
      </c>
      <c r="AE79" s="79">
        <v>294.83625999999998</v>
      </c>
      <c r="AF79" s="79">
        <v>9892.4636300000002</v>
      </c>
      <c r="AG79" s="79">
        <v>4383.7796399999997</v>
      </c>
      <c r="AH79" s="79">
        <v>193.34102999999999</v>
      </c>
      <c r="AI79" s="79">
        <v>2.5816699999999999</v>
      </c>
      <c r="AJ79" s="79">
        <v>0</v>
      </c>
      <c r="AK79" s="79">
        <v>78.179299999999998</v>
      </c>
      <c r="AL79" s="79">
        <v>16.921569999999999</v>
      </c>
      <c r="AM79" s="79">
        <v>1338.1376399999999</v>
      </c>
      <c r="AN79" s="79">
        <v>92.512569999999997</v>
      </c>
      <c r="AO79" s="79">
        <v>244.81872000000001</v>
      </c>
      <c r="AP79" s="79">
        <v>17.12171</v>
      </c>
      <c r="AQ79" s="79">
        <v>127.40173999999999</v>
      </c>
      <c r="AR79" s="79">
        <v>457.96373999999997</v>
      </c>
      <c r="AS79" s="79">
        <v>358.74230999999997</v>
      </c>
      <c r="AT79" s="79">
        <v>0</v>
      </c>
      <c r="AU79" s="79">
        <v>616.07172000000003</v>
      </c>
      <c r="AV79" s="79">
        <v>208.57042000000001</v>
      </c>
      <c r="AW79" s="79">
        <v>81.973789999999994</v>
      </c>
      <c r="AX79" s="79">
        <v>3.1386500000000002</v>
      </c>
      <c r="AY79" s="79">
        <v>429.00207</v>
      </c>
      <c r="AZ79" s="79">
        <v>36.47551</v>
      </c>
      <c r="BA79" s="79">
        <v>607.89431000000002</v>
      </c>
      <c r="BB79" s="79">
        <v>14.21749</v>
      </c>
      <c r="BC79" s="79">
        <v>341.35948000000002</v>
      </c>
      <c r="BD79" s="79">
        <v>86.732460000000003</v>
      </c>
      <c r="BE79" s="79">
        <v>141.51557</v>
      </c>
      <c r="BF79" s="79">
        <v>609.48231999999996</v>
      </c>
      <c r="BG79" s="79">
        <v>498.45222000000001</v>
      </c>
      <c r="BH79" s="79">
        <v>94.592060000000004</v>
      </c>
      <c r="BI79" s="79">
        <v>40.561959999999999</v>
      </c>
      <c r="BJ79" s="79">
        <v>64.479500000000002</v>
      </c>
      <c r="BK79" s="79">
        <v>3.0980000000000001E-2</v>
      </c>
      <c r="BL79" s="79">
        <v>928.31173000000001</v>
      </c>
      <c r="BM79" s="79">
        <v>1210.7747899999999</v>
      </c>
      <c r="BN79" s="79">
        <v>0</v>
      </c>
      <c r="BO79" s="79">
        <v>0</v>
      </c>
      <c r="BP79" s="114">
        <v>27432.010289999995</v>
      </c>
      <c r="BQ79" s="181"/>
      <c r="BR79" s="181"/>
      <c r="BS79" s="181"/>
      <c r="BT79" s="181"/>
      <c r="BU79" s="181"/>
      <c r="BV79" s="181"/>
      <c r="BW79" s="181"/>
      <c r="BX79" s="181"/>
      <c r="BY79" s="182"/>
      <c r="CA79" s="77"/>
    </row>
    <row r="80" spans="1:80" s="24" customFormat="1" ht="14.25" customHeight="1">
      <c r="A80" s="117" t="s">
        <v>1</v>
      </c>
      <c r="B80" s="118"/>
      <c r="C80" s="119"/>
      <c r="D80" s="82">
        <v>5172.1517599999997</v>
      </c>
      <c r="E80" s="82">
        <v>41.246679999999998</v>
      </c>
      <c r="F80" s="82">
        <v>1.62033</v>
      </c>
      <c r="G80" s="82">
        <v>13212.62674</v>
      </c>
      <c r="H80" s="82">
        <v>10199.791759999998</v>
      </c>
      <c r="I80" s="82">
        <v>27951.682500000003</v>
      </c>
      <c r="J80" s="82">
        <v>1071.8151799999998</v>
      </c>
      <c r="K80" s="82">
        <v>1902.8096800000001</v>
      </c>
      <c r="L80" s="82">
        <v>1763.9177699999998</v>
      </c>
      <c r="M80" s="82">
        <v>154.65275</v>
      </c>
      <c r="N80" s="82">
        <v>488.45080999999999</v>
      </c>
      <c r="O80" s="82">
        <v>517.37755000000004</v>
      </c>
      <c r="P80" s="82">
        <v>1117.93562</v>
      </c>
      <c r="Q80" s="82">
        <v>4211.6042499999994</v>
      </c>
      <c r="R80" s="82">
        <v>1440.1939299999999</v>
      </c>
      <c r="S80" s="82">
        <v>4307.5847200000007</v>
      </c>
      <c r="T80" s="82">
        <v>217.90003999999999</v>
      </c>
      <c r="U80" s="82">
        <v>1761.9947400000001</v>
      </c>
      <c r="V80" s="82">
        <v>499.66429000000005</v>
      </c>
      <c r="W80" s="82">
        <v>1249.8919899999999</v>
      </c>
      <c r="X80" s="82">
        <v>47.217700000000008</v>
      </c>
      <c r="Y80" s="82">
        <v>3396.3449199999995</v>
      </c>
      <c r="Z80" s="82">
        <v>728.5804700000001</v>
      </c>
      <c r="AA80" s="82">
        <v>11193.407520000001</v>
      </c>
      <c r="AB80" s="82">
        <v>4922.4624199999998</v>
      </c>
      <c r="AC80" s="82">
        <v>2722.3191300000003</v>
      </c>
      <c r="AD80" s="82">
        <v>38509.860369999995</v>
      </c>
      <c r="AE80" s="82">
        <v>6537.7124100000001</v>
      </c>
      <c r="AF80" s="82">
        <v>43055.385999999999</v>
      </c>
      <c r="AG80" s="82">
        <v>31704.75029</v>
      </c>
      <c r="AH80" s="82">
        <v>8233.8069199999991</v>
      </c>
      <c r="AI80" s="82">
        <v>252.23215000000002</v>
      </c>
      <c r="AJ80" s="82">
        <v>1815.0353399999999</v>
      </c>
      <c r="AK80" s="82">
        <v>5832.9061999999994</v>
      </c>
      <c r="AL80" s="82">
        <v>2865.5422899999999</v>
      </c>
      <c r="AM80" s="82">
        <v>27652.24581</v>
      </c>
      <c r="AN80" s="82">
        <v>1508.1999800000001</v>
      </c>
      <c r="AO80" s="82">
        <v>6467.8423299999995</v>
      </c>
      <c r="AP80" s="82">
        <v>6439.0231300000005</v>
      </c>
      <c r="AQ80" s="82">
        <v>12675.297509999999</v>
      </c>
      <c r="AR80" s="82">
        <v>17801.123959999997</v>
      </c>
      <c r="AS80" s="82">
        <v>2016.6981099999998</v>
      </c>
      <c r="AT80" s="82">
        <v>148.61599999999999</v>
      </c>
      <c r="AU80" s="82">
        <v>2613.7078000000001</v>
      </c>
      <c r="AV80" s="82">
        <v>10392.407709999999</v>
      </c>
      <c r="AW80" s="82">
        <v>9252.5670100000007</v>
      </c>
      <c r="AX80" s="82">
        <v>479.08723999999995</v>
      </c>
      <c r="AY80" s="82">
        <v>2748.9611399999999</v>
      </c>
      <c r="AZ80" s="82">
        <v>1312.2999600000001</v>
      </c>
      <c r="BA80" s="82">
        <v>1168.84385</v>
      </c>
      <c r="BB80" s="82">
        <v>762.93597</v>
      </c>
      <c r="BC80" s="82">
        <v>2076.3892500000002</v>
      </c>
      <c r="BD80" s="82">
        <v>34853.871500000001</v>
      </c>
      <c r="BE80" s="82">
        <v>68189.065409999996</v>
      </c>
      <c r="BF80" s="82">
        <v>54193.989600000008</v>
      </c>
      <c r="BG80" s="82">
        <v>40196.780079999997</v>
      </c>
      <c r="BH80" s="82">
        <v>1506.11698</v>
      </c>
      <c r="BI80" s="82">
        <v>3529.8879400000001</v>
      </c>
      <c r="BJ80" s="82">
        <v>2211.154</v>
      </c>
      <c r="BK80" s="82">
        <v>7286.3603700000012</v>
      </c>
      <c r="BL80" s="82">
        <v>2289.0634700000001</v>
      </c>
      <c r="BM80" s="82">
        <v>4126.3212199999998</v>
      </c>
      <c r="BN80" s="82">
        <v>32.94511</v>
      </c>
      <c r="BO80" s="82">
        <v>0</v>
      </c>
      <c r="BP80" s="114">
        <v>563034.27966000012</v>
      </c>
      <c r="BQ80" s="181"/>
      <c r="BR80" s="181"/>
      <c r="BS80" s="181"/>
      <c r="BT80" s="181"/>
      <c r="BU80" s="181"/>
      <c r="BV80" s="181"/>
      <c r="BW80" s="181"/>
      <c r="BX80" s="181"/>
      <c r="BY80" s="182"/>
      <c r="CA80" s="77"/>
    </row>
    <row r="81" spans="1:79" s="24" customFormat="1" ht="14.25" customHeight="1" thickBot="1">
      <c r="A81" s="120" t="s">
        <v>518</v>
      </c>
      <c r="B81" s="121"/>
      <c r="C81" s="122"/>
      <c r="D81" s="80">
        <v>351950.33095999999</v>
      </c>
      <c r="E81" s="80">
        <v>3765.99215</v>
      </c>
      <c r="F81" s="80">
        <v>4190.9421600000014</v>
      </c>
      <c r="G81" s="80">
        <v>18968.935020000019</v>
      </c>
      <c r="H81" s="80">
        <v>23262.87647000001</v>
      </c>
      <c r="I81" s="80">
        <v>17340.104619999984</v>
      </c>
      <c r="J81" s="80">
        <v>3497.6360099999956</v>
      </c>
      <c r="K81" s="80">
        <v>2211.2598099999987</v>
      </c>
      <c r="L81" s="80">
        <v>3753.7449700000006</v>
      </c>
      <c r="M81" s="80">
        <v>425.88165000000004</v>
      </c>
      <c r="N81" s="80">
        <v>1377.5431999999994</v>
      </c>
      <c r="O81" s="80">
        <v>1320.7281100000027</v>
      </c>
      <c r="P81" s="80">
        <v>2625.8037799999993</v>
      </c>
      <c r="Q81" s="80">
        <v>15458.722900000019</v>
      </c>
      <c r="R81" s="80">
        <v>6595.1184400000002</v>
      </c>
      <c r="S81" s="80">
        <v>9999.6297600000162</v>
      </c>
      <c r="T81" s="80">
        <v>30.320809999999966</v>
      </c>
      <c r="U81" s="80">
        <v>1108.0751899999991</v>
      </c>
      <c r="V81" s="80">
        <v>384.12542000000008</v>
      </c>
      <c r="W81" s="80">
        <v>393.00132000000053</v>
      </c>
      <c r="X81" s="80">
        <v>105.83937000000003</v>
      </c>
      <c r="Y81" s="80">
        <v>5850.0313799999949</v>
      </c>
      <c r="Z81" s="80">
        <v>2559.9834199999996</v>
      </c>
      <c r="AA81" s="80">
        <v>27009.724099999999</v>
      </c>
      <c r="AB81" s="80">
        <v>3260.4508100000012</v>
      </c>
      <c r="AC81" s="80">
        <v>3643.8240900000014</v>
      </c>
      <c r="AD81" s="80">
        <v>210205.61027999996</v>
      </c>
      <c r="AE81" s="80">
        <v>15274.042339999993</v>
      </c>
      <c r="AF81" s="80">
        <v>91120.931160000036</v>
      </c>
      <c r="AG81" s="80">
        <v>74475.331079999945</v>
      </c>
      <c r="AH81" s="80">
        <v>21914.068190000002</v>
      </c>
      <c r="AI81" s="80">
        <v>2592.3680800000002</v>
      </c>
      <c r="AJ81" s="80">
        <v>1957.6164100000028</v>
      </c>
      <c r="AK81" s="80">
        <v>12187.921520000005</v>
      </c>
      <c r="AL81" s="80">
        <v>4716.1023100000002</v>
      </c>
      <c r="AM81" s="80">
        <v>29502.965439999985</v>
      </c>
      <c r="AN81" s="80">
        <v>684.68537999999921</v>
      </c>
      <c r="AO81" s="80">
        <v>2572.6607299999978</v>
      </c>
      <c r="AP81" s="80">
        <v>9495.0202099999951</v>
      </c>
      <c r="AQ81" s="80">
        <v>12314.941709999997</v>
      </c>
      <c r="AR81" s="80">
        <v>11757.109090000002</v>
      </c>
      <c r="AS81" s="80">
        <v>1809.3211499999993</v>
      </c>
      <c r="AT81" s="80">
        <v>522.28053999999997</v>
      </c>
      <c r="AU81" s="80">
        <v>108691.53143999999</v>
      </c>
      <c r="AV81" s="80">
        <v>23055.446649999998</v>
      </c>
      <c r="AW81" s="80">
        <v>14332.024019999992</v>
      </c>
      <c r="AX81" s="80">
        <v>741.11310999999989</v>
      </c>
      <c r="AY81" s="80">
        <v>3389.5391099999993</v>
      </c>
      <c r="AZ81" s="80">
        <v>4170.322540000001</v>
      </c>
      <c r="BA81" s="80">
        <v>1917.9972100000007</v>
      </c>
      <c r="BB81" s="80">
        <v>568.00811999999996</v>
      </c>
      <c r="BC81" s="80">
        <v>7688.4167999999991</v>
      </c>
      <c r="BD81" s="80">
        <v>24478.195049999988</v>
      </c>
      <c r="BE81" s="80">
        <v>36611.840770000024</v>
      </c>
      <c r="BF81" s="80">
        <v>10186.304589999992</v>
      </c>
      <c r="BG81" s="80">
        <v>23564.355040000024</v>
      </c>
      <c r="BH81" s="80">
        <v>265.44026000000008</v>
      </c>
      <c r="BI81" s="80">
        <v>5725.4496499999987</v>
      </c>
      <c r="BJ81" s="80">
        <v>1003.3859500000008</v>
      </c>
      <c r="BK81" s="80">
        <v>2112.5144899999987</v>
      </c>
      <c r="BL81" s="80">
        <v>3020.7434700000003</v>
      </c>
      <c r="BM81" s="80">
        <v>4571.225550000001</v>
      </c>
      <c r="BN81" s="80">
        <v>162.56862000000001</v>
      </c>
      <c r="BO81" s="80">
        <v>0</v>
      </c>
      <c r="BP81" s="81">
        <v>1290450.0239800008</v>
      </c>
      <c r="BQ81" s="183"/>
      <c r="BR81" s="183"/>
      <c r="BS81" s="183"/>
      <c r="BT81" s="183"/>
      <c r="BU81" s="183"/>
      <c r="BV81" s="183"/>
      <c r="BW81" s="183"/>
      <c r="BX81" s="183"/>
      <c r="BY81" s="184"/>
      <c r="CA81" s="77"/>
    </row>
    <row r="82" spans="1:79" s="24" customFormat="1">
      <c r="A82" s="25"/>
      <c r="B82" s="25"/>
      <c r="C82" s="25"/>
      <c r="BJ82" s="37"/>
      <c r="BP82" s="78"/>
      <c r="BQ82" s="94"/>
      <c r="BR82" s="78"/>
      <c r="BS82" s="94"/>
      <c r="BT82" s="94"/>
      <c r="BU82" s="94"/>
      <c r="BV82" s="94"/>
      <c r="BW82" s="94"/>
      <c r="BX82" s="94"/>
      <c r="BY82" s="94"/>
      <c r="CA82" s="77"/>
    </row>
    <row r="83" spans="1:79" s="24" customFormat="1">
      <c r="A83" s="25"/>
      <c r="B83" s="25"/>
      <c r="C83" s="25"/>
      <c r="BJ83" s="37"/>
      <c r="BP83" s="94"/>
      <c r="CA83" s="77"/>
    </row>
    <row r="84" spans="1:79" s="24" customFormat="1">
      <c r="A84" s="25"/>
      <c r="B84" s="25"/>
      <c r="C84" s="25"/>
      <c r="BJ84" s="37"/>
      <c r="BP84" s="94"/>
      <c r="BQ84" s="37"/>
      <c r="BR84" s="37"/>
      <c r="BT84" s="37"/>
      <c r="BU84" s="37"/>
      <c r="BW84" s="37"/>
      <c r="CA84" s="77"/>
    </row>
    <row r="85" spans="1:79" s="24" customFormat="1">
      <c r="A85" s="25"/>
      <c r="B85" s="25"/>
      <c r="C85" s="25"/>
      <c r="BJ85" s="37"/>
      <c r="BP85" s="94"/>
      <c r="BQ85" s="78"/>
      <c r="BR85" s="78"/>
      <c r="BS85" s="78"/>
      <c r="BT85" s="78"/>
      <c r="BU85" s="78"/>
      <c r="BV85" s="78"/>
      <c r="BW85" s="78"/>
      <c r="CA85" s="77"/>
    </row>
    <row r="86" spans="1:79" s="24" customFormat="1">
      <c r="A86" s="25"/>
      <c r="B86" s="25"/>
      <c r="C86" s="25"/>
      <c r="BJ86" s="37"/>
      <c r="BP86" s="94"/>
      <c r="CA86" s="77"/>
    </row>
    <row r="87" spans="1:79" s="24" customFormat="1">
      <c r="A87" s="25"/>
      <c r="B87" s="25"/>
      <c r="C87" s="25"/>
      <c r="BJ87" s="37"/>
      <c r="BP87" s="94"/>
      <c r="CA87" s="77"/>
    </row>
    <row r="88" spans="1:79" s="24" customFormat="1">
      <c r="A88" s="25"/>
      <c r="B88" s="25"/>
      <c r="C88" s="25"/>
      <c r="BJ88" s="37"/>
      <c r="BP88" s="94"/>
      <c r="CA88" s="77"/>
    </row>
    <row r="89" spans="1:79" s="24" customFormat="1">
      <c r="A89" s="25"/>
      <c r="B89" s="25"/>
      <c r="C89" s="25"/>
      <c r="BJ89" s="37"/>
      <c r="BP89" s="94"/>
      <c r="CA89" s="77"/>
    </row>
    <row r="90" spans="1:79" s="24" customFormat="1">
      <c r="A90" s="25"/>
      <c r="B90" s="25"/>
      <c r="C90" s="25"/>
      <c r="BJ90" s="37"/>
      <c r="CA90" s="77"/>
    </row>
    <row r="91" spans="1:79" s="24" customFormat="1">
      <c r="A91" s="25"/>
      <c r="B91" s="25"/>
      <c r="C91" s="25"/>
      <c r="BJ91" s="37"/>
      <c r="CA91" s="77"/>
    </row>
    <row r="92" spans="1:79" s="24" customFormat="1">
      <c r="A92" s="25"/>
      <c r="B92" s="25"/>
      <c r="C92" s="25"/>
      <c r="BJ92" s="37"/>
      <c r="CA92" s="77"/>
    </row>
    <row r="93" spans="1:79" s="24" customFormat="1">
      <c r="A93" s="25"/>
      <c r="B93" s="25"/>
      <c r="C93" s="25"/>
      <c r="BJ93" s="37"/>
      <c r="CA93" s="77"/>
    </row>
    <row r="94" spans="1:79" s="24" customFormat="1">
      <c r="A94" s="25"/>
      <c r="B94" s="25"/>
      <c r="C94" s="25"/>
      <c r="BJ94" s="37"/>
      <c r="CA94" s="77"/>
    </row>
    <row r="95" spans="1:79" s="24" customFormat="1">
      <c r="A95" s="25"/>
      <c r="B95" s="25"/>
      <c r="C95" s="25"/>
      <c r="BJ95" s="37"/>
      <c r="CA95" s="77"/>
    </row>
    <row r="96" spans="1:79" s="24" customFormat="1">
      <c r="A96" s="25"/>
      <c r="B96" s="25"/>
      <c r="C96" s="25"/>
      <c r="BJ96" s="37"/>
      <c r="CA96" s="77"/>
    </row>
    <row r="97" spans="1:79" s="24" customFormat="1">
      <c r="A97" s="25"/>
      <c r="B97" s="25"/>
      <c r="C97" s="25"/>
      <c r="BJ97" s="37"/>
      <c r="CA97" s="77"/>
    </row>
    <row r="98" spans="1:79" s="24" customFormat="1">
      <c r="A98" s="25"/>
      <c r="B98" s="25"/>
      <c r="C98" s="25"/>
      <c r="BJ98" s="37"/>
      <c r="CA98" s="77"/>
    </row>
    <row r="99" spans="1:79" s="24" customFormat="1">
      <c r="A99" s="25"/>
      <c r="B99" s="25"/>
      <c r="C99" s="25"/>
      <c r="BJ99" s="37"/>
      <c r="CA99" s="77"/>
    </row>
    <row r="100" spans="1:79" s="24" customFormat="1">
      <c r="A100" s="25"/>
      <c r="B100" s="25"/>
      <c r="C100" s="25"/>
      <c r="BJ100" s="37"/>
      <c r="CA100" s="77"/>
    </row>
    <row r="101" spans="1:79" s="24" customFormat="1">
      <c r="A101" s="25"/>
      <c r="B101" s="25"/>
      <c r="C101" s="25"/>
      <c r="BJ101" s="37"/>
      <c r="CA101" s="77"/>
    </row>
    <row r="102" spans="1:79" s="24" customFormat="1">
      <c r="A102" s="25"/>
      <c r="B102" s="25"/>
      <c r="C102" s="25"/>
      <c r="BJ102" s="37"/>
      <c r="CA102" s="77"/>
    </row>
    <row r="103" spans="1:79" s="24" customFormat="1">
      <c r="A103" s="25"/>
      <c r="B103" s="25"/>
      <c r="C103" s="25"/>
      <c r="BJ103" s="37"/>
      <c r="CA103" s="77"/>
    </row>
    <row r="104" spans="1:79" s="24" customFormat="1">
      <c r="A104" s="25"/>
      <c r="B104" s="25"/>
      <c r="C104" s="25"/>
      <c r="BJ104" s="37"/>
      <c r="CA104" s="77"/>
    </row>
    <row r="105" spans="1:79" s="24" customFormat="1">
      <c r="A105" s="25"/>
      <c r="B105" s="25"/>
      <c r="C105" s="25"/>
      <c r="BJ105" s="37"/>
      <c r="CA105" s="77"/>
    </row>
    <row r="106" spans="1:79" s="24" customFormat="1">
      <c r="A106" s="25"/>
      <c r="B106" s="25"/>
      <c r="C106" s="25"/>
      <c r="BJ106" s="37"/>
      <c r="CA106" s="77"/>
    </row>
    <row r="107" spans="1:79" s="24" customFormat="1">
      <c r="A107" s="25"/>
      <c r="B107" s="25"/>
      <c r="C107" s="25"/>
      <c r="BJ107" s="37"/>
      <c r="CA107" s="77"/>
    </row>
    <row r="108" spans="1:79" s="24" customFormat="1">
      <c r="A108" s="25"/>
      <c r="B108" s="25"/>
      <c r="C108" s="25"/>
      <c r="BJ108" s="37"/>
      <c r="CA108" s="77"/>
    </row>
    <row r="109" spans="1:79" s="24" customFormat="1">
      <c r="A109" s="25"/>
      <c r="B109" s="25"/>
      <c r="C109" s="25"/>
      <c r="BJ109" s="37"/>
      <c r="CA109" s="77"/>
    </row>
    <row r="110" spans="1:79" s="24" customFormat="1">
      <c r="A110" s="25"/>
      <c r="B110" s="25"/>
      <c r="C110" s="25"/>
      <c r="BJ110" s="37"/>
      <c r="CA110" s="77"/>
    </row>
    <row r="111" spans="1:79" s="24" customFormat="1">
      <c r="A111" s="25"/>
      <c r="B111" s="25"/>
      <c r="C111" s="25"/>
      <c r="BJ111" s="37"/>
      <c r="CA111" s="77"/>
    </row>
    <row r="112" spans="1:79" s="24" customFormat="1">
      <c r="A112" s="25"/>
      <c r="B112" s="25"/>
      <c r="C112" s="25"/>
      <c r="CA112" s="77"/>
    </row>
    <row r="113" spans="1:79" s="24" customFormat="1">
      <c r="A113" s="25"/>
      <c r="B113" s="25"/>
      <c r="C113" s="25"/>
      <c r="CA113" s="77"/>
    </row>
    <row r="114" spans="1:79" s="24" customFormat="1">
      <c r="A114" s="25"/>
      <c r="B114" s="25"/>
      <c r="C114" s="25"/>
      <c r="CA114" s="77"/>
    </row>
    <row r="115" spans="1:79" s="24" customFormat="1">
      <c r="A115" s="25"/>
      <c r="B115" s="25"/>
      <c r="C115" s="25"/>
      <c r="CA115" s="77"/>
    </row>
    <row r="116" spans="1:79" s="24" customFormat="1">
      <c r="A116" s="25"/>
      <c r="B116" s="25"/>
      <c r="C116" s="25"/>
      <c r="CA116" s="77"/>
    </row>
    <row r="117" spans="1:79" s="24" customFormat="1">
      <c r="A117" s="25"/>
      <c r="B117" s="25"/>
      <c r="C117" s="25"/>
      <c r="CA117" s="77"/>
    </row>
    <row r="118" spans="1:79" s="24" customFormat="1">
      <c r="A118" s="25"/>
      <c r="B118" s="25"/>
      <c r="C118" s="25"/>
      <c r="CA118" s="77"/>
    </row>
    <row r="119" spans="1:79" s="24" customFormat="1">
      <c r="A119" s="25"/>
      <c r="B119" s="25"/>
      <c r="C119" s="25"/>
      <c r="CA119" s="77"/>
    </row>
    <row r="120" spans="1:79" s="24" customFormat="1">
      <c r="A120" s="25"/>
      <c r="B120" s="25"/>
      <c r="C120" s="25"/>
      <c r="CA120" s="77"/>
    </row>
    <row r="121" spans="1:79" s="24" customFormat="1">
      <c r="A121" s="25"/>
      <c r="B121" s="25"/>
      <c r="C121" s="25"/>
      <c r="CA121" s="77"/>
    </row>
    <row r="122" spans="1:79" s="24" customFormat="1">
      <c r="A122" s="25"/>
      <c r="B122" s="25"/>
      <c r="C122" s="25"/>
      <c r="CA122" s="77"/>
    </row>
    <row r="123" spans="1:79" s="24" customFormat="1">
      <c r="A123" s="25"/>
      <c r="B123" s="25"/>
      <c r="C123" s="25"/>
      <c r="CA123" s="77"/>
    </row>
    <row r="124" spans="1:79" s="24" customFormat="1">
      <c r="A124" s="25"/>
      <c r="B124" s="25"/>
      <c r="C124" s="25"/>
      <c r="CA124" s="77"/>
    </row>
    <row r="125" spans="1:79" s="24" customFormat="1">
      <c r="A125" s="25"/>
      <c r="B125" s="25"/>
      <c r="C125" s="25"/>
      <c r="CA125" s="77"/>
    </row>
    <row r="126" spans="1:79" s="24" customFormat="1">
      <c r="A126" s="25"/>
      <c r="B126" s="25"/>
      <c r="C126" s="25"/>
      <c r="CA126" s="77"/>
    </row>
    <row r="127" spans="1:79" s="24" customFormat="1">
      <c r="A127" s="25"/>
      <c r="B127" s="25"/>
      <c r="C127" s="25"/>
      <c r="CA127" s="77"/>
    </row>
    <row r="128" spans="1:79" s="24" customFormat="1">
      <c r="A128" s="25"/>
      <c r="B128" s="25"/>
      <c r="C128" s="25"/>
      <c r="CA128" s="77"/>
    </row>
    <row r="129" spans="1:79" s="24" customFormat="1">
      <c r="A129" s="25"/>
      <c r="B129" s="25"/>
      <c r="C129" s="25"/>
      <c r="CA129" s="77"/>
    </row>
    <row r="130" spans="1:79" s="24" customFormat="1">
      <c r="A130" s="25"/>
      <c r="B130" s="25"/>
      <c r="C130" s="25"/>
      <c r="CA130" s="77"/>
    </row>
    <row r="131" spans="1:79" s="24" customFormat="1">
      <c r="A131" s="25"/>
      <c r="B131" s="25"/>
      <c r="C131" s="25"/>
      <c r="CA131" s="77"/>
    </row>
    <row r="132" spans="1:79" s="24" customFormat="1">
      <c r="A132" s="25"/>
      <c r="B132" s="25"/>
      <c r="C132" s="25"/>
      <c r="CA132" s="77"/>
    </row>
    <row r="133" spans="1:79" s="24" customFormat="1">
      <c r="A133" s="25"/>
      <c r="B133" s="25"/>
      <c r="C133" s="25"/>
      <c r="CA133" s="77"/>
    </row>
    <row r="134" spans="1:79" s="24" customFormat="1">
      <c r="A134" s="25"/>
      <c r="B134" s="25"/>
      <c r="C134" s="25"/>
      <c r="CA134" s="77"/>
    </row>
    <row r="135" spans="1:79" s="24" customFormat="1">
      <c r="A135" s="25"/>
      <c r="B135" s="25"/>
      <c r="C135" s="25"/>
      <c r="CA135" s="77"/>
    </row>
    <row r="136" spans="1:79" s="24" customFormat="1">
      <c r="A136" s="25"/>
      <c r="B136" s="25"/>
      <c r="C136" s="25"/>
      <c r="CA136" s="77"/>
    </row>
    <row r="137" spans="1:79" s="24" customFormat="1">
      <c r="A137" s="25"/>
      <c r="B137" s="25"/>
      <c r="C137" s="25"/>
      <c r="CA137" s="77"/>
    </row>
    <row r="138" spans="1:79" s="24" customFormat="1">
      <c r="A138" s="25"/>
      <c r="B138" s="25"/>
      <c r="C138" s="25"/>
      <c r="CA138" s="77"/>
    </row>
    <row r="139" spans="1:79" s="24" customFormat="1">
      <c r="A139" s="25"/>
      <c r="B139" s="25"/>
      <c r="C139" s="25"/>
      <c r="CA139" s="77"/>
    </row>
    <row r="140" spans="1:79" s="24" customFormat="1">
      <c r="A140" s="25"/>
      <c r="B140" s="25"/>
      <c r="C140" s="25"/>
      <c r="CA140" s="77"/>
    </row>
    <row r="141" spans="1:79" s="24" customFormat="1">
      <c r="A141" s="25"/>
      <c r="B141" s="25"/>
      <c r="C141" s="25"/>
      <c r="CA141" s="77"/>
    </row>
    <row r="142" spans="1:79" s="24" customFormat="1">
      <c r="A142" s="25"/>
      <c r="B142" s="25"/>
      <c r="C142" s="25"/>
      <c r="CA142" s="77"/>
    </row>
    <row r="143" spans="1:79" s="24" customFormat="1">
      <c r="A143" s="25"/>
      <c r="B143" s="25"/>
      <c r="C143" s="25"/>
      <c r="CA143" s="77"/>
    </row>
    <row r="144" spans="1:79" s="24" customFormat="1">
      <c r="A144" s="25"/>
      <c r="B144" s="25"/>
      <c r="C144" s="25"/>
      <c r="CA144" s="77"/>
    </row>
    <row r="145" spans="1:79" s="24" customFormat="1">
      <c r="A145" s="25"/>
      <c r="B145" s="25"/>
      <c r="C145" s="25"/>
      <c r="CA145" s="77"/>
    </row>
    <row r="146" spans="1:79" s="24" customFormat="1">
      <c r="A146" s="25"/>
      <c r="B146" s="25"/>
      <c r="C146" s="25"/>
      <c r="CA146" s="77"/>
    </row>
    <row r="147" spans="1:79" s="24" customFormat="1">
      <c r="A147" s="25"/>
      <c r="B147" s="25"/>
      <c r="C147" s="25"/>
      <c r="CA147" s="77"/>
    </row>
    <row r="148" spans="1:79" s="24" customFormat="1">
      <c r="A148" s="25"/>
      <c r="B148" s="25"/>
      <c r="C148" s="25"/>
      <c r="CA148" s="77"/>
    </row>
    <row r="149" spans="1:79" s="24" customFormat="1">
      <c r="A149" s="25"/>
      <c r="B149" s="25"/>
      <c r="C149" s="25"/>
      <c r="CA149" s="77"/>
    </row>
    <row r="150" spans="1:79" s="24" customFormat="1">
      <c r="A150" s="25"/>
      <c r="B150" s="25"/>
      <c r="C150" s="25"/>
      <c r="CA150" s="77"/>
    </row>
    <row r="151" spans="1:79" s="24" customFormat="1">
      <c r="A151" s="25"/>
      <c r="B151" s="25"/>
      <c r="C151" s="25"/>
      <c r="CA151" s="77"/>
    </row>
    <row r="152" spans="1:79" s="24" customFormat="1">
      <c r="A152" s="25"/>
      <c r="B152" s="25"/>
      <c r="C152" s="25"/>
      <c r="CA152" s="77"/>
    </row>
    <row r="153" spans="1:79" s="24" customFormat="1">
      <c r="A153" s="25"/>
      <c r="B153" s="25"/>
      <c r="C153" s="25"/>
      <c r="CA153" s="77"/>
    </row>
    <row r="154" spans="1:79" s="24" customFormat="1">
      <c r="A154" s="25"/>
      <c r="B154" s="25"/>
      <c r="C154" s="25"/>
      <c r="CA154" s="77"/>
    </row>
    <row r="155" spans="1:79" s="24" customFormat="1">
      <c r="A155" s="25"/>
      <c r="B155" s="25"/>
      <c r="C155" s="25"/>
      <c r="CA155" s="77"/>
    </row>
    <row r="156" spans="1:79" s="24" customFormat="1">
      <c r="A156" s="25"/>
      <c r="B156" s="25"/>
      <c r="C156" s="25"/>
      <c r="CA156" s="77"/>
    </row>
    <row r="157" spans="1:79" s="24" customFormat="1">
      <c r="A157" s="25"/>
      <c r="B157" s="25"/>
      <c r="C157" s="25"/>
      <c r="CA157" s="77"/>
    </row>
    <row r="158" spans="1:79" s="24" customFormat="1">
      <c r="A158" s="25"/>
      <c r="B158" s="25"/>
      <c r="C158" s="25"/>
      <c r="CA158" s="77"/>
    </row>
    <row r="159" spans="1:79" s="24" customFormat="1">
      <c r="A159" s="25"/>
      <c r="B159" s="25"/>
      <c r="C159" s="25"/>
      <c r="CA159" s="77"/>
    </row>
    <row r="160" spans="1:79" s="24" customFormat="1">
      <c r="A160" s="25"/>
      <c r="B160" s="25"/>
      <c r="C160" s="25"/>
      <c r="CA160" s="77"/>
    </row>
    <row r="161" spans="1:79" s="24" customFormat="1">
      <c r="A161" s="25"/>
      <c r="B161" s="25"/>
      <c r="C161" s="25"/>
      <c r="CA161" s="77"/>
    </row>
    <row r="162" spans="1:79" s="24" customFormat="1">
      <c r="A162" s="25"/>
      <c r="B162" s="25"/>
      <c r="C162" s="25"/>
      <c r="CA162" s="77"/>
    </row>
    <row r="163" spans="1:79" s="24" customFormat="1">
      <c r="A163" s="25"/>
      <c r="B163" s="25"/>
      <c r="C163" s="25"/>
      <c r="CA163" s="77"/>
    </row>
    <row r="164" spans="1:79" s="24" customFormat="1">
      <c r="A164" s="25"/>
      <c r="B164" s="25"/>
      <c r="C164" s="25"/>
      <c r="CA164" s="77"/>
    </row>
    <row r="165" spans="1:79" s="24" customFormat="1">
      <c r="A165" s="25"/>
      <c r="B165" s="25"/>
      <c r="C165" s="25"/>
      <c r="CA165" s="77"/>
    </row>
    <row r="166" spans="1:79" s="24" customFormat="1">
      <c r="A166" s="25"/>
      <c r="B166" s="25"/>
      <c r="C166" s="25"/>
      <c r="CA166" s="77"/>
    </row>
    <row r="167" spans="1:79" s="24" customFormat="1">
      <c r="A167" s="25"/>
      <c r="B167" s="25"/>
      <c r="C167" s="25"/>
      <c r="CA167" s="77"/>
    </row>
    <row r="168" spans="1:79" s="24" customFormat="1">
      <c r="A168" s="25"/>
      <c r="B168" s="25"/>
      <c r="C168" s="25"/>
      <c r="CA168" s="77"/>
    </row>
    <row r="169" spans="1:79" s="24" customFormat="1">
      <c r="A169" s="25"/>
      <c r="B169" s="25"/>
      <c r="C169" s="25"/>
      <c r="CA169" s="77"/>
    </row>
    <row r="170" spans="1:79" s="24" customFormat="1">
      <c r="A170" s="25"/>
      <c r="B170" s="25"/>
      <c r="C170" s="25"/>
      <c r="CA170" s="77"/>
    </row>
    <row r="171" spans="1:79" s="24" customFormat="1">
      <c r="A171" s="25"/>
      <c r="B171" s="25"/>
      <c r="C171" s="25"/>
      <c r="CA171" s="77"/>
    </row>
    <row r="172" spans="1:79" s="24" customFormat="1">
      <c r="A172" s="25"/>
      <c r="B172" s="25"/>
      <c r="C172" s="25"/>
      <c r="CA172" s="77"/>
    </row>
    <row r="173" spans="1:79" s="24" customFormat="1">
      <c r="A173" s="25"/>
      <c r="B173" s="25"/>
      <c r="C173" s="25"/>
      <c r="CA173" s="77"/>
    </row>
    <row r="174" spans="1:79" s="24" customFormat="1">
      <c r="A174" s="25"/>
      <c r="B174" s="25"/>
      <c r="C174" s="25"/>
      <c r="CA174" s="77"/>
    </row>
    <row r="175" spans="1:79" s="24" customFormat="1">
      <c r="A175" s="25"/>
      <c r="B175" s="25"/>
      <c r="C175" s="25"/>
      <c r="CA175" s="77"/>
    </row>
    <row r="176" spans="1:79" s="24" customFormat="1">
      <c r="A176" s="25"/>
      <c r="B176" s="25"/>
      <c r="C176" s="25"/>
      <c r="CA176" s="77"/>
    </row>
    <row r="177" spans="1:79" s="24" customFormat="1">
      <c r="A177" s="25"/>
      <c r="B177" s="25"/>
      <c r="C177" s="25"/>
      <c r="CA177" s="77"/>
    </row>
    <row r="178" spans="1:79" s="24" customFormat="1">
      <c r="A178" s="25"/>
      <c r="B178" s="25"/>
      <c r="C178" s="25"/>
      <c r="CA178" s="77"/>
    </row>
    <row r="179" spans="1:79" s="24" customFormat="1">
      <c r="A179" s="25"/>
      <c r="B179" s="25"/>
      <c r="C179" s="25"/>
      <c r="CA179" s="77"/>
    </row>
    <row r="180" spans="1:79" s="24" customFormat="1">
      <c r="A180" s="25"/>
      <c r="B180" s="25"/>
      <c r="C180" s="25"/>
      <c r="CA180" s="77"/>
    </row>
    <row r="181" spans="1:79" s="24" customFormat="1">
      <c r="A181" s="25"/>
      <c r="B181" s="25"/>
      <c r="C181" s="25"/>
      <c r="CA181" s="77"/>
    </row>
    <row r="182" spans="1:79" s="24" customFormat="1">
      <c r="A182" s="25"/>
      <c r="B182" s="25"/>
      <c r="C182" s="25"/>
      <c r="CA182" s="77"/>
    </row>
    <row r="183" spans="1:79" s="24" customFormat="1">
      <c r="A183" s="25"/>
      <c r="B183" s="25"/>
      <c r="C183" s="25"/>
      <c r="CA183" s="77"/>
    </row>
    <row r="184" spans="1:79" s="24" customFormat="1">
      <c r="A184" s="25"/>
      <c r="B184" s="25"/>
      <c r="C184" s="25"/>
      <c r="CA184" s="77"/>
    </row>
    <row r="185" spans="1:79" s="24" customFormat="1">
      <c r="A185" s="25"/>
      <c r="B185" s="25"/>
      <c r="C185" s="25"/>
      <c r="CA185" s="77"/>
    </row>
    <row r="186" spans="1:79" s="24" customFormat="1">
      <c r="A186" s="25"/>
      <c r="B186" s="25"/>
      <c r="C186" s="25"/>
      <c r="CA186" s="77"/>
    </row>
    <row r="187" spans="1:79" s="24" customFormat="1">
      <c r="A187" s="25"/>
      <c r="B187" s="25"/>
      <c r="C187" s="25"/>
      <c r="CA187" s="77"/>
    </row>
    <row r="188" spans="1:79" s="24" customFormat="1">
      <c r="A188" s="25"/>
      <c r="B188" s="25"/>
      <c r="C188" s="25"/>
      <c r="CA188" s="77"/>
    </row>
    <row r="189" spans="1:79" s="24" customFormat="1">
      <c r="A189" s="25"/>
      <c r="B189" s="25"/>
      <c r="C189" s="25"/>
      <c r="CA189" s="77"/>
    </row>
    <row r="190" spans="1:79" s="24" customFormat="1">
      <c r="A190" s="25"/>
      <c r="B190" s="25"/>
      <c r="C190" s="25"/>
      <c r="CA190" s="77"/>
    </row>
    <row r="191" spans="1:79" s="24" customFormat="1">
      <c r="A191" s="25"/>
      <c r="B191" s="25"/>
      <c r="C191" s="25"/>
      <c r="CA191" s="77"/>
    </row>
    <row r="192" spans="1:79" s="24" customFormat="1">
      <c r="A192" s="25"/>
      <c r="B192" s="25"/>
      <c r="C192" s="25"/>
      <c r="CA192" s="77"/>
    </row>
    <row r="193" spans="1:79" s="24" customFormat="1">
      <c r="A193" s="25"/>
      <c r="B193" s="25"/>
      <c r="C193" s="25"/>
      <c r="CA193" s="77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BE53A-BF19-4D3A-9193-08230DC71D39}">
  <dimension ref="A1:BY198"/>
  <sheetViews>
    <sheetView showGridLines="0" zoomScale="80" zoomScaleNormal="80" workbookViewId="0">
      <pane xSplit="2" ySplit="10" topLeftCell="AY63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12.85546875" style="16" customWidth="1"/>
    <col min="75" max="75" width="15.7109375" style="75" bestFit="1" customWidth="1"/>
    <col min="76" max="16384" width="9.140625" style="16"/>
  </cols>
  <sheetData>
    <row r="1" spans="1:77">
      <c r="A1" s="98" t="s">
        <v>106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</row>
    <row r="2" spans="1:77" ht="15" customHeight="1">
      <c r="A2" s="172" t="s">
        <v>417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98" t="s">
        <v>102</v>
      </c>
      <c r="B3" s="98"/>
      <c r="C3" s="98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spans="1:77" ht="15" thickBot="1">
      <c r="A4" s="172" t="s">
        <v>418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68" t="s">
        <v>109</v>
      </c>
      <c r="BT4" s="68"/>
      <c r="BU4" s="68"/>
    </row>
    <row r="5" spans="1:77" ht="15" customHeight="1">
      <c r="A5" s="69"/>
      <c r="B5" s="70"/>
      <c r="C5" s="70"/>
      <c r="D5" s="161" t="s">
        <v>103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12"/>
      <c r="Q5" s="161" t="s">
        <v>103</v>
      </c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1" t="s">
        <v>103</v>
      </c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12"/>
      <c r="AP5" s="112"/>
      <c r="AQ5" s="173" t="s">
        <v>104</v>
      </c>
      <c r="AR5" s="174"/>
      <c r="AS5" s="174"/>
      <c r="AT5" s="174"/>
      <c r="AU5" s="174"/>
      <c r="AV5" s="174"/>
      <c r="AW5" s="175"/>
      <c r="AX5" s="165"/>
      <c r="AY5" s="166"/>
      <c r="AZ5" s="166"/>
      <c r="BA5" s="166"/>
      <c r="BB5" s="166"/>
      <c r="BC5" s="166"/>
      <c r="BD5" s="165" t="s">
        <v>105</v>
      </c>
      <c r="BE5" s="166"/>
      <c r="BF5" s="166"/>
      <c r="BG5" s="166"/>
      <c r="BH5" s="166"/>
      <c r="BI5" s="166"/>
      <c r="BJ5" s="166"/>
      <c r="BK5" s="166"/>
      <c r="BL5" s="167"/>
      <c r="BM5" s="71"/>
      <c r="BN5" s="72"/>
      <c r="BO5" s="72"/>
      <c r="BP5" s="73"/>
      <c r="BQ5" s="72"/>
      <c r="BR5" s="72"/>
      <c r="BS5" s="163" t="s">
        <v>108</v>
      </c>
      <c r="BT5" s="164"/>
      <c r="BU5" s="74"/>
    </row>
    <row r="6" spans="1:77" ht="52.5" customHeight="1">
      <c r="A6" s="168" t="s">
        <v>358</v>
      </c>
      <c r="B6" s="169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31" t="s">
        <v>202</v>
      </c>
      <c r="AM6" s="31" t="s">
        <v>203</v>
      </c>
      <c r="AN6" s="31" t="s">
        <v>204</v>
      </c>
      <c r="AO6" s="31" t="s">
        <v>205</v>
      </c>
      <c r="AP6" s="31" t="s">
        <v>206</v>
      </c>
      <c r="AQ6" s="31" t="s">
        <v>207</v>
      </c>
      <c r="AR6" s="31" t="s">
        <v>208</v>
      </c>
      <c r="AS6" s="31" t="s">
        <v>209</v>
      </c>
      <c r="AT6" s="31" t="s">
        <v>210</v>
      </c>
      <c r="AU6" s="31" t="s">
        <v>211</v>
      </c>
      <c r="AV6" s="31" t="s">
        <v>212</v>
      </c>
      <c r="AW6" s="31" t="s">
        <v>213</v>
      </c>
      <c r="AX6" s="31" t="s">
        <v>214</v>
      </c>
      <c r="AY6" s="31" t="s">
        <v>215</v>
      </c>
      <c r="AZ6" s="31" t="s">
        <v>216</v>
      </c>
      <c r="BA6" s="31" t="s">
        <v>217</v>
      </c>
      <c r="BB6" s="31" t="s">
        <v>218</v>
      </c>
      <c r="BC6" s="31" t="s">
        <v>219</v>
      </c>
      <c r="BD6" s="31" t="s">
        <v>220</v>
      </c>
      <c r="BE6" s="31" t="s">
        <v>221</v>
      </c>
      <c r="BF6" s="31" t="s">
        <v>222</v>
      </c>
      <c r="BG6" s="31" t="s">
        <v>223</v>
      </c>
      <c r="BH6" s="31" t="s">
        <v>224</v>
      </c>
      <c r="BI6" s="31" t="s">
        <v>225</v>
      </c>
      <c r="BJ6" s="31" t="s">
        <v>226</v>
      </c>
      <c r="BK6" s="31" t="s">
        <v>227</v>
      </c>
      <c r="BL6" s="31" t="s">
        <v>228</v>
      </c>
      <c r="BM6" s="31" t="s">
        <v>229</v>
      </c>
      <c r="BN6" s="31" t="s">
        <v>230</v>
      </c>
      <c r="BO6" s="31" t="s">
        <v>231</v>
      </c>
      <c r="BP6" s="67" t="s">
        <v>116</v>
      </c>
      <c r="BQ6" s="26" t="s">
        <v>20</v>
      </c>
      <c r="BR6" s="56" t="s">
        <v>118</v>
      </c>
      <c r="BS6" s="31" t="s">
        <v>21</v>
      </c>
      <c r="BT6" s="26" t="s">
        <v>22</v>
      </c>
      <c r="BU6" s="62" t="s">
        <v>119</v>
      </c>
    </row>
    <row r="7" spans="1:77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38"/>
      <c r="BQ7" s="57" t="s">
        <v>39</v>
      </c>
      <c r="BR7" s="58" t="s">
        <v>40</v>
      </c>
      <c r="BS7" s="27" t="s">
        <v>41</v>
      </c>
      <c r="BT7" s="29" t="s">
        <v>42</v>
      </c>
      <c r="BU7" s="40" t="s">
        <v>43</v>
      </c>
    </row>
    <row r="8" spans="1:77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31" t="s">
        <v>10</v>
      </c>
      <c r="AM8" s="31" t="s">
        <v>11</v>
      </c>
      <c r="AN8" s="31" t="s">
        <v>307</v>
      </c>
      <c r="AO8" s="31" t="s">
        <v>308</v>
      </c>
      <c r="AP8" s="31" t="s">
        <v>12</v>
      </c>
      <c r="AQ8" s="31" t="s">
        <v>13</v>
      </c>
      <c r="AR8" s="31" t="s">
        <v>309</v>
      </c>
      <c r="AS8" s="31" t="s">
        <v>310</v>
      </c>
      <c r="AT8" s="31" t="s">
        <v>311</v>
      </c>
      <c r="AU8" s="31" t="s">
        <v>14</v>
      </c>
      <c r="AV8" s="31" t="s">
        <v>312</v>
      </c>
      <c r="AW8" s="31" t="s">
        <v>313</v>
      </c>
      <c r="AX8" s="31" t="s">
        <v>314</v>
      </c>
      <c r="AY8" s="31" t="s">
        <v>315</v>
      </c>
      <c r="AZ8" s="31" t="s">
        <v>316</v>
      </c>
      <c r="BA8" s="31" t="s">
        <v>317</v>
      </c>
      <c r="BB8" s="31" t="s">
        <v>318</v>
      </c>
      <c r="BC8" s="31" t="s">
        <v>319</v>
      </c>
      <c r="BD8" s="31" t="s">
        <v>320</v>
      </c>
      <c r="BE8" s="31" t="s">
        <v>15</v>
      </c>
      <c r="BF8" s="31" t="s">
        <v>16</v>
      </c>
      <c r="BG8" s="31" t="s">
        <v>17</v>
      </c>
      <c r="BH8" s="31" t="s">
        <v>321</v>
      </c>
      <c r="BI8" s="31" t="s">
        <v>322</v>
      </c>
      <c r="BJ8" s="31" t="s">
        <v>323</v>
      </c>
      <c r="BK8" s="31" t="s">
        <v>324</v>
      </c>
      <c r="BL8" s="31" t="s">
        <v>325</v>
      </c>
      <c r="BM8" s="31" t="s">
        <v>326</v>
      </c>
      <c r="BN8" s="31" t="s">
        <v>327</v>
      </c>
      <c r="BO8" s="31" t="s">
        <v>328</v>
      </c>
      <c r="BP8" s="38" t="s">
        <v>1</v>
      </c>
      <c r="BQ8" s="30" t="s">
        <v>99</v>
      </c>
      <c r="BR8" s="38" t="s">
        <v>45</v>
      </c>
      <c r="BS8" s="26" t="s">
        <v>46</v>
      </c>
      <c r="BT8" s="26" t="s">
        <v>47</v>
      </c>
      <c r="BU8" s="40" t="s">
        <v>48</v>
      </c>
    </row>
    <row r="9" spans="1:77" ht="17.25" customHeight="1">
      <c r="A9" s="170"/>
      <c r="B9" s="171"/>
      <c r="C9" s="51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41" t="s">
        <v>39</v>
      </c>
      <c r="BR9" s="39" t="s">
        <v>40</v>
      </c>
      <c r="BS9" s="42" t="s">
        <v>41</v>
      </c>
      <c r="BT9" s="41" t="s">
        <v>42</v>
      </c>
      <c r="BU9" s="43" t="s">
        <v>43</v>
      </c>
    </row>
    <row r="10" spans="1:77">
      <c r="A10" s="48" t="s">
        <v>98</v>
      </c>
      <c r="B10" s="52" t="s">
        <v>19</v>
      </c>
      <c r="C10" s="52" t="s">
        <v>44</v>
      </c>
      <c r="D10" s="34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102"/>
      <c r="BS10" s="35"/>
      <c r="BT10" s="35"/>
      <c r="BU10" s="36"/>
    </row>
    <row r="11" spans="1:77">
      <c r="A11" s="32" t="s">
        <v>444</v>
      </c>
      <c r="B11" s="131" t="s">
        <v>330</v>
      </c>
      <c r="C11" s="85" t="s">
        <v>124</v>
      </c>
      <c r="D11" s="79">
        <v>316919.91626781854</v>
      </c>
      <c r="E11" s="79">
        <v>0</v>
      </c>
      <c r="F11" s="79">
        <v>0</v>
      </c>
      <c r="G11" s="79">
        <v>0</v>
      </c>
      <c r="H11" s="79">
        <v>546.61312311015126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7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29.559542116630666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125">
        <v>317496.08893304534</v>
      </c>
      <c r="BQ11" s="79">
        <v>20857.752720996737</v>
      </c>
      <c r="BR11" s="125">
        <v>338353.84165404207</v>
      </c>
      <c r="BS11" s="79">
        <v>47016.250753493339</v>
      </c>
      <c r="BT11" s="79">
        <v>5888.3014085959921</v>
      </c>
      <c r="BU11" s="127">
        <v>391258.3938161314</v>
      </c>
      <c r="BV11" s="84"/>
      <c r="BX11" s="84"/>
      <c r="BY11" s="16" t="s">
        <v>18</v>
      </c>
    </row>
    <row r="12" spans="1:77">
      <c r="A12" s="32" t="s">
        <v>445</v>
      </c>
      <c r="B12" s="131" t="s">
        <v>331</v>
      </c>
      <c r="C12" s="104" t="s">
        <v>125</v>
      </c>
      <c r="D12" s="79">
        <v>0</v>
      </c>
      <c r="E12" s="79">
        <v>5598.7726399999992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41.233220000000003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0</v>
      </c>
      <c r="AM12" s="79">
        <v>0</v>
      </c>
      <c r="AN12" s="79">
        <v>0</v>
      </c>
      <c r="AO12" s="79">
        <v>0</v>
      </c>
      <c r="AP12" s="79">
        <v>0</v>
      </c>
      <c r="AQ12" s="79">
        <v>0</v>
      </c>
      <c r="AR12" s="79">
        <v>0</v>
      </c>
      <c r="AS12" s="79">
        <v>0</v>
      </c>
      <c r="AT12" s="79">
        <v>0</v>
      </c>
      <c r="AU12" s="79">
        <v>0</v>
      </c>
      <c r="AV12" s="79">
        <v>0</v>
      </c>
      <c r="AW12" s="79">
        <v>0</v>
      </c>
      <c r="AX12" s="79">
        <v>0</v>
      </c>
      <c r="AY12" s="79">
        <v>0</v>
      </c>
      <c r="AZ12" s="79">
        <v>0</v>
      </c>
      <c r="BA12" s="79">
        <v>0</v>
      </c>
      <c r="BB12" s="79">
        <v>0</v>
      </c>
      <c r="BC12" s="79">
        <v>0</v>
      </c>
      <c r="BD12" s="79">
        <v>0</v>
      </c>
      <c r="BE12" s="79">
        <v>0</v>
      </c>
      <c r="BF12" s="79">
        <v>0</v>
      </c>
      <c r="BG12" s="79">
        <v>0</v>
      </c>
      <c r="BH12" s="79">
        <v>0</v>
      </c>
      <c r="BI12" s="79">
        <v>0</v>
      </c>
      <c r="BJ12" s="79">
        <v>0</v>
      </c>
      <c r="BK12" s="79">
        <v>0</v>
      </c>
      <c r="BL12" s="79">
        <v>0</v>
      </c>
      <c r="BM12" s="79">
        <v>0</v>
      </c>
      <c r="BN12" s="79">
        <v>0</v>
      </c>
      <c r="BO12" s="79">
        <v>0</v>
      </c>
      <c r="BP12" s="125">
        <v>5640.0058599999993</v>
      </c>
      <c r="BQ12" s="79">
        <v>263.52378768717676</v>
      </c>
      <c r="BR12" s="125">
        <v>5903.5296476871763</v>
      </c>
      <c r="BS12" s="79">
        <v>1501.2214405317859</v>
      </c>
      <c r="BT12" s="79">
        <v>0</v>
      </c>
      <c r="BU12" s="127">
        <v>7404.7510882189617</v>
      </c>
      <c r="BV12" s="84"/>
      <c r="BX12" s="84"/>
    </row>
    <row r="13" spans="1:77">
      <c r="A13" s="32" t="s">
        <v>446</v>
      </c>
      <c r="B13" s="131" t="s">
        <v>360</v>
      </c>
      <c r="C13" s="104" t="s">
        <v>126</v>
      </c>
      <c r="D13" s="79">
        <v>0</v>
      </c>
      <c r="E13" s="79">
        <v>0</v>
      </c>
      <c r="F13" s="79">
        <v>8796.13985007048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7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125">
        <v>8796.13985007048</v>
      </c>
      <c r="BQ13" s="79">
        <v>1577.15702244406</v>
      </c>
      <c r="BR13" s="125">
        <v>10373.29687251454</v>
      </c>
      <c r="BS13" s="79">
        <v>2504.9795864691655</v>
      </c>
      <c r="BT13" s="79">
        <v>0</v>
      </c>
      <c r="BU13" s="127">
        <v>12878.276458983706</v>
      </c>
      <c r="BV13" s="84"/>
      <c r="BX13" s="84"/>
    </row>
    <row r="14" spans="1:77">
      <c r="A14" s="32" t="s">
        <v>447</v>
      </c>
      <c r="B14" s="131" t="s">
        <v>361</v>
      </c>
      <c r="C14" s="104" t="s">
        <v>3</v>
      </c>
      <c r="D14" s="79">
        <v>0</v>
      </c>
      <c r="E14" s="79">
        <v>0</v>
      </c>
      <c r="F14" s="79">
        <v>0</v>
      </c>
      <c r="G14" s="79">
        <v>71061.850543125693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1239.2144964310835</v>
      </c>
      <c r="R14" s="79">
        <v>2324.5561811681973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K14" s="79">
        <v>0</v>
      </c>
      <c r="AL14" s="79">
        <v>0</v>
      </c>
      <c r="AM14" s="79">
        <v>0</v>
      </c>
      <c r="AN14" s="79">
        <v>0</v>
      </c>
      <c r="AO14" s="79">
        <v>0</v>
      </c>
      <c r="AP14" s="79">
        <v>0</v>
      </c>
      <c r="AQ14" s="79">
        <v>0</v>
      </c>
      <c r="AR14" s="79">
        <v>0</v>
      </c>
      <c r="AS14" s="79">
        <v>0</v>
      </c>
      <c r="AT14" s="79">
        <v>0</v>
      </c>
      <c r="AU14" s="79">
        <v>0</v>
      </c>
      <c r="AV14" s="79">
        <v>0</v>
      </c>
      <c r="AW14" s="79">
        <v>0</v>
      </c>
      <c r="AX14" s="79">
        <v>0</v>
      </c>
      <c r="AY14" s="79">
        <v>0</v>
      </c>
      <c r="AZ14" s="79">
        <v>0</v>
      </c>
      <c r="BA14" s="79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0</v>
      </c>
      <c r="BM14" s="79">
        <v>0</v>
      </c>
      <c r="BN14" s="79">
        <v>0</v>
      </c>
      <c r="BO14" s="79">
        <v>0</v>
      </c>
      <c r="BP14" s="125">
        <v>74625.621220724977</v>
      </c>
      <c r="BQ14" s="79">
        <v>7217.5659363940713</v>
      </c>
      <c r="BR14" s="125">
        <v>81843.187157119042</v>
      </c>
      <c r="BS14" s="79">
        <v>4856.7164769411092</v>
      </c>
      <c r="BT14" s="79">
        <v>8188.5708805681325</v>
      </c>
      <c r="BU14" s="127">
        <v>94888.47451462828</v>
      </c>
      <c r="BV14" s="84"/>
      <c r="BX14" s="84"/>
    </row>
    <row r="15" spans="1:77">
      <c r="A15" s="32" t="s">
        <v>448</v>
      </c>
      <c r="B15" s="131" t="s">
        <v>332</v>
      </c>
      <c r="C15" s="104" t="s">
        <v>51</v>
      </c>
      <c r="D15" s="79">
        <v>107038.42614363258</v>
      </c>
      <c r="E15" s="79">
        <v>0</v>
      </c>
      <c r="F15" s="79">
        <v>643.89212747631348</v>
      </c>
      <c r="G15" s="79">
        <v>0</v>
      </c>
      <c r="H15" s="79">
        <v>82808.538967422341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12.652618789325233</v>
      </c>
      <c r="Z15" s="79">
        <v>0</v>
      </c>
      <c r="AA15" s="79">
        <v>3.9003273040482336</v>
      </c>
      <c r="AB15" s="79">
        <v>10.031972228249078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K15" s="79">
        <v>0</v>
      </c>
      <c r="AL15" s="79">
        <v>0</v>
      </c>
      <c r="AM15" s="79">
        <v>0</v>
      </c>
      <c r="AN15" s="79">
        <v>0</v>
      </c>
      <c r="AO15" s="79">
        <v>0</v>
      </c>
      <c r="AP15" s="79">
        <v>0</v>
      </c>
      <c r="AQ15" s="79">
        <v>0</v>
      </c>
      <c r="AR15" s="79">
        <v>0</v>
      </c>
      <c r="AS15" s="79">
        <v>0</v>
      </c>
      <c r="AT15" s="79">
        <v>0</v>
      </c>
      <c r="AU15" s="79">
        <v>0</v>
      </c>
      <c r="AV15" s="79">
        <v>0</v>
      </c>
      <c r="AW15" s="79">
        <v>0</v>
      </c>
      <c r="AX15" s="79">
        <v>0</v>
      </c>
      <c r="AY15" s="79">
        <v>0</v>
      </c>
      <c r="AZ15" s="79">
        <v>0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79">
        <v>0</v>
      </c>
      <c r="BO15" s="79">
        <v>0</v>
      </c>
      <c r="BP15" s="125">
        <v>190517.44215685286</v>
      </c>
      <c r="BQ15" s="79">
        <v>81533.509858628444</v>
      </c>
      <c r="BR15" s="125">
        <v>272050.95201548131</v>
      </c>
      <c r="BS15" s="79">
        <v>68427.644393412265</v>
      </c>
      <c r="BT15" s="79">
        <v>46669.335638705379</v>
      </c>
      <c r="BU15" s="127">
        <v>387147.93204759894</v>
      </c>
      <c r="BV15" s="84"/>
      <c r="BX15" s="84"/>
    </row>
    <row r="16" spans="1:77">
      <c r="A16" s="32" t="s">
        <v>449</v>
      </c>
      <c r="B16" s="131" t="s">
        <v>333</v>
      </c>
      <c r="C16" s="104" t="s">
        <v>52</v>
      </c>
      <c r="D16" s="79">
        <v>82.82028444258016</v>
      </c>
      <c r="E16" s="79">
        <v>0</v>
      </c>
      <c r="F16" s="79">
        <v>0</v>
      </c>
      <c r="G16" s="79">
        <v>0</v>
      </c>
      <c r="H16" s="79">
        <v>0</v>
      </c>
      <c r="I16" s="79">
        <v>61600.010316350126</v>
      </c>
      <c r="J16" s="79">
        <v>41.680970498836459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130.07273004515679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K16" s="79">
        <v>0</v>
      </c>
      <c r="AL16" s="79">
        <v>0</v>
      </c>
      <c r="AM16" s="79">
        <v>0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79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0</v>
      </c>
      <c r="BM16" s="79">
        <v>0</v>
      </c>
      <c r="BN16" s="79">
        <v>0</v>
      </c>
      <c r="BO16" s="79">
        <v>0</v>
      </c>
      <c r="BP16" s="125">
        <v>61854.584301336698</v>
      </c>
      <c r="BQ16" s="79">
        <v>83409.306064830016</v>
      </c>
      <c r="BR16" s="125">
        <v>145263.89036616671</v>
      </c>
      <c r="BS16" s="79">
        <v>37031.371637619435</v>
      </c>
      <c r="BT16" s="79">
        <v>13356.990588766424</v>
      </c>
      <c r="BU16" s="127">
        <v>195652.25259255257</v>
      </c>
      <c r="BV16" s="84"/>
      <c r="BX16" s="84"/>
    </row>
    <row r="17" spans="1:76">
      <c r="A17" s="32" t="s">
        <v>450</v>
      </c>
      <c r="B17" s="131" t="s">
        <v>362</v>
      </c>
      <c r="C17" s="104" t="s">
        <v>127</v>
      </c>
      <c r="D17" s="79">
        <v>0</v>
      </c>
      <c r="E17" s="79">
        <v>0</v>
      </c>
      <c r="F17" s="79">
        <v>0</v>
      </c>
      <c r="G17" s="79">
        <v>26.012936929284351</v>
      </c>
      <c r="H17" s="79">
        <v>0</v>
      </c>
      <c r="I17" s="79">
        <v>0</v>
      </c>
      <c r="J17" s="79">
        <v>8149.2068379698458</v>
      </c>
      <c r="K17" s="79">
        <v>12.554113399872586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447.53798258653643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0</v>
      </c>
      <c r="AG17" s="79">
        <v>0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125">
        <v>8635.3118708855382</v>
      </c>
      <c r="BQ17" s="79">
        <v>9665.0526270519858</v>
      </c>
      <c r="BR17" s="125">
        <v>18300.364497937524</v>
      </c>
      <c r="BS17" s="79">
        <v>6125.468526820393</v>
      </c>
      <c r="BT17" s="79">
        <v>2274.6341081699202</v>
      </c>
      <c r="BU17" s="127">
        <v>26700.467132927835</v>
      </c>
      <c r="BV17" s="84"/>
      <c r="BX17" s="84"/>
    </row>
    <row r="18" spans="1:76">
      <c r="A18" s="32" t="s">
        <v>451</v>
      </c>
      <c r="B18" s="131" t="s">
        <v>334</v>
      </c>
      <c r="C18" s="104" t="s">
        <v>128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114.51708042351881</v>
      </c>
      <c r="J18" s="79">
        <v>0</v>
      </c>
      <c r="K18" s="79">
        <v>9602.5572336111727</v>
      </c>
      <c r="L18" s="79">
        <v>1183.7203334084254</v>
      </c>
      <c r="M18" s="79">
        <v>0</v>
      </c>
      <c r="N18" s="79">
        <v>0</v>
      </c>
      <c r="O18" s="79">
        <v>0</v>
      </c>
      <c r="P18" s="79">
        <v>68.306979049335439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K18" s="79">
        <v>0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</v>
      </c>
      <c r="AU18" s="79">
        <v>0</v>
      </c>
      <c r="AV18" s="79">
        <v>0</v>
      </c>
      <c r="AW18" s="79">
        <v>0</v>
      </c>
      <c r="AX18" s="79">
        <v>0</v>
      </c>
      <c r="AY18" s="79">
        <v>0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0</v>
      </c>
      <c r="BN18" s="79">
        <v>0</v>
      </c>
      <c r="BO18" s="79">
        <v>0</v>
      </c>
      <c r="BP18" s="125">
        <v>10969.101626492453</v>
      </c>
      <c r="BQ18" s="79">
        <v>13644.657085008306</v>
      </c>
      <c r="BR18" s="125">
        <v>24613.758711500759</v>
      </c>
      <c r="BS18" s="79">
        <v>5477.5759835510153</v>
      </c>
      <c r="BT18" s="79">
        <v>2804.7774320813292</v>
      </c>
      <c r="BU18" s="127">
        <v>32896.112127133107</v>
      </c>
      <c r="BV18" s="84"/>
      <c r="BX18" s="84"/>
    </row>
    <row r="19" spans="1:76">
      <c r="A19" s="32" t="s">
        <v>452</v>
      </c>
      <c r="B19" s="131" t="s">
        <v>335</v>
      </c>
      <c r="C19" s="104" t="s">
        <v>129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7311.6410040279397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1.490477299185099E-3</v>
      </c>
      <c r="AG19" s="79">
        <v>0</v>
      </c>
      <c r="AH19" s="79">
        <v>0</v>
      </c>
      <c r="AI19" s="79">
        <v>0</v>
      </c>
      <c r="AJ19" s="79">
        <v>0</v>
      </c>
      <c r="AK19" s="79">
        <v>0</v>
      </c>
      <c r="AL19" s="79">
        <v>0</v>
      </c>
      <c r="AM19" s="79">
        <v>0</v>
      </c>
      <c r="AN19" s="79">
        <v>0</v>
      </c>
      <c r="AO19" s="79">
        <v>0</v>
      </c>
      <c r="AP19" s="79">
        <v>0</v>
      </c>
      <c r="AQ19" s="79">
        <v>0</v>
      </c>
      <c r="AR19" s="79">
        <v>0</v>
      </c>
      <c r="AS19" s="79">
        <v>0</v>
      </c>
      <c r="AT19" s="79">
        <v>0</v>
      </c>
      <c r="AU19" s="79">
        <v>0</v>
      </c>
      <c r="AV19" s="79">
        <v>0</v>
      </c>
      <c r="AW19" s="79">
        <v>0</v>
      </c>
      <c r="AX19" s="79">
        <v>1.8740516321303844</v>
      </c>
      <c r="AY19" s="79">
        <v>0</v>
      </c>
      <c r="AZ19" s="79">
        <v>0</v>
      </c>
      <c r="BA19" s="79">
        <v>0</v>
      </c>
      <c r="BB19" s="79">
        <v>0</v>
      </c>
      <c r="BC19" s="79">
        <v>0</v>
      </c>
      <c r="BD19" s="79">
        <v>0</v>
      </c>
      <c r="BE19" s="79">
        <v>16.029738679860305</v>
      </c>
      <c r="BF19" s="79">
        <v>0.15054752270081492</v>
      </c>
      <c r="BG19" s="79">
        <v>0.22289156461001164</v>
      </c>
      <c r="BH19" s="79">
        <v>0</v>
      </c>
      <c r="BI19" s="79">
        <v>6.9307194412107104E-3</v>
      </c>
      <c r="BJ19" s="79">
        <v>0</v>
      </c>
      <c r="BK19" s="79">
        <v>0</v>
      </c>
      <c r="BL19" s="79">
        <v>0</v>
      </c>
      <c r="BM19" s="79">
        <v>0</v>
      </c>
      <c r="BN19" s="79">
        <v>0</v>
      </c>
      <c r="BO19" s="79">
        <v>0</v>
      </c>
      <c r="BP19" s="125">
        <v>7329.9266546239805</v>
      </c>
      <c r="BQ19" s="79">
        <v>37.271579511292302</v>
      </c>
      <c r="BR19" s="125">
        <v>7367.1982341352732</v>
      </c>
      <c r="BS19" s="79">
        <v>582.22725959250261</v>
      </c>
      <c r="BT19" s="79">
        <v>371.13010700410297</v>
      </c>
      <c r="BU19" s="127">
        <v>8320.5556007318792</v>
      </c>
      <c r="BV19" s="84"/>
      <c r="BX19" s="84"/>
    </row>
    <row r="20" spans="1:76">
      <c r="A20" s="32" t="s">
        <v>453</v>
      </c>
      <c r="B20" s="131" t="s">
        <v>363</v>
      </c>
      <c r="C20" s="104" t="s">
        <v>130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1636.891406053993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K20" s="79">
        <v>0</v>
      </c>
      <c r="AL20" s="79">
        <v>0</v>
      </c>
      <c r="AM20" s="79">
        <v>0</v>
      </c>
      <c r="AN20" s="79">
        <v>0</v>
      </c>
      <c r="AO20" s="79">
        <v>0</v>
      </c>
      <c r="AP20" s="79">
        <v>0</v>
      </c>
      <c r="AQ20" s="79">
        <v>0</v>
      </c>
      <c r="AR20" s="79">
        <v>0</v>
      </c>
      <c r="AS20" s="79">
        <v>0</v>
      </c>
      <c r="AT20" s="79">
        <v>0</v>
      </c>
      <c r="AU20" s="79">
        <v>0</v>
      </c>
      <c r="AV20" s="79">
        <v>0</v>
      </c>
      <c r="AW20" s="79">
        <v>0</v>
      </c>
      <c r="AX20" s="79">
        <v>0</v>
      </c>
      <c r="AY20" s="79">
        <v>0</v>
      </c>
      <c r="AZ20" s="79">
        <v>0</v>
      </c>
      <c r="BA20" s="79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79">
        <v>0</v>
      </c>
      <c r="BO20" s="79">
        <v>0</v>
      </c>
      <c r="BP20" s="125">
        <v>1636.891406053993</v>
      </c>
      <c r="BQ20" s="79">
        <v>63476.960730476145</v>
      </c>
      <c r="BR20" s="125">
        <v>65113.852136530135</v>
      </c>
      <c r="BS20" s="79">
        <v>15387.756183339003</v>
      </c>
      <c r="BT20" s="79">
        <v>65421.292860195674</v>
      </c>
      <c r="BU20" s="127">
        <v>145922.9011800648</v>
      </c>
      <c r="BV20" s="84"/>
      <c r="BX20" s="84"/>
    </row>
    <row r="21" spans="1:76">
      <c r="A21" s="32" t="s">
        <v>454</v>
      </c>
      <c r="B21" s="131" t="s">
        <v>336</v>
      </c>
      <c r="C21" s="104" t="s">
        <v>131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103.40799828913602</v>
      </c>
      <c r="K21" s="79">
        <v>0</v>
      </c>
      <c r="L21" s="79">
        <v>0</v>
      </c>
      <c r="M21" s="79">
        <v>0</v>
      </c>
      <c r="N21" s="79">
        <v>3127.8226090675789</v>
      </c>
      <c r="O21" s="79">
        <v>0</v>
      </c>
      <c r="P21" s="79">
        <v>0</v>
      </c>
      <c r="Q21" s="79">
        <v>231.69745081266035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>
        <v>0</v>
      </c>
      <c r="AE21" s="79">
        <v>0</v>
      </c>
      <c r="AF21" s="79">
        <v>0</v>
      </c>
      <c r="AG21" s="79">
        <v>0</v>
      </c>
      <c r="AH21" s="79">
        <v>0</v>
      </c>
      <c r="AI21" s="79">
        <v>0</v>
      </c>
      <c r="AJ21" s="79">
        <v>0</v>
      </c>
      <c r="AK21" s="79">
        <v>0</v>
      </c>
      <c r="AL21" s="79">
        <v>0</v>
      </c>
      <c r="AM21" s="79">
        <v>0</v>
      </c>
      <c r="AN21" s="79">
        <v>0</v>
      </c>
      <c r="AO21" s="79">
        <v>0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125">
        <v>3462.9280581693756</v>
      </c>
      <c r="BQ21" s="79">
        <v>43469.271352594638</v>
      </c>
      <c r="BR21" s="125">
        <v>46932.199410764013</v>
      </c>
      <c r="BS21" s="79">
        <v>20028.969903293273</v>
      </c>
      <c r="BT21" s="79">
        <v>7386.4649304872701</v>
      </c>
      <c r="BU21" s="127">
        <v>74347.634244544548</v>
      </c>
      <c r="BV21" s="84"/>
      <c r="BX21" s="84"/>
    </row>
    <row r="22" spans="1:76">
      <c r="A22" s="32" t="s">
        <v>455</v>
      </c>
      <c r="B22" s="131" t="s">
        <v>364</v>
      </c>
      <c r="C22" s="104" t="s">
        <v>132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5311.9417365269455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79">
        <v>0</v>
      </c>
      <c r="BO22" s="79">
        <v>0</v>
      </c>
      <c r="BP22" s="125">
        <v>5311.9417365269455</v>
      </c>
      <c r="BQ22" s="79">
        <v>21489.140804837658</v>
      </c>
      <c r="BR22" s="125">
        <v>26801.082541364602</v>
      </c>
      <c r="BS22" s="79">
        <v>10172.886867465606</v>
      </c>
      <c r="BT22" s="79">
        <v>224.56632040621238</v>
      </c>
      <c r="BU22" s="127">
        <v>37198.535729236421</v>
      </c>
      <c r="BV22" s="84"/>
      <c r="BX22" s="84"/>
    </row>
    <row r="23" spans="1:76">
      <c r="A23" s="32" t="s">
        <v>456</v>
      </c>
      <c r="B23" s="131" t="s">
        <v>337</v>
      </c>
      <c r="C23" s="104" t="s">
        <v>133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680.40137031840447</v>
      </c>
      <c r="O23" s="79">
        <v>0</v>
      </c>
      <c r="P23" s="79">
        <v>7521.6565697877177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755.96238084809067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79">
        <v>0</v>
      </c>
      <c r="AN23" s="79">
        <v>0</v>
      </c>
      <c r="AO23" s="79">
        <v>0</v>
      </c>
      <c r="AP23" s="79">
        <v>0</v>
      </c>
      <c r="AQ23" s="79">
        <v>0</v>
      </c>
      <c r="AR23" s="79">
        <v>0</v>
      </c>
      <c r="AS23" s="79">
        <v>0</v>
      </c>
      <c r="AT23" s="79">
        <v>0</v>
      </c>
      <c r="AU23" s="79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0</v>
      </c>
      <c r="BA23" s="79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0</v>
      </c>
      <c r="BM23" s="79">
        <v>0</v>
      </c>
      <c r="BN23" s="79">
        <v>0</v>
      </c>
      <c r="BO23" s="79">
        <v>0</v>
      </c>
      <c r="BP23" s="125">
        <v>8958.0203209542124</v>
      </c>
      <c r="BQ23" s="79">
        <v>24460.261689422958</v>
      </c>
      <c r="BR23" s="125">
        <v>33418.282010377166</v>
      </c>
      <c r="BS23" s="79">
        <v>8940.8562521719978</v>
      </c>
      <c r="BT23" s="79">
        <v>6708.3040250645281</v>
      </c>
      <c r="BU23" s="127">
        <v>49067.442287613696</v>
      </c>
      <c r="BV23" s="84"/>
      <c r="BX23" s="84"/>
    </row>
    <row r="24" spans="1:76">
      <c r="A24" s="32" t="s">
        <v>457</v>
      </c>
      <c r="B24" s="131" t="s">
        <v>338</v>
      </c>
      <c r="C24" s="104" t="s">
        <v>134</v>
      </c>
      <c r="D24" s="79">
        <v>0</v>
      </c>
      <c r="E24" s="79">
        <v>0</v>
      </c>
      <c r="F24" s="79">
        <v>0</v>
      </c>
      <c r="G24" s="79">
        <v>1875.5368694576666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49905.954526795576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K24" s="79">
        <v>0</v>
      </c>
      <c r="AL24" s="79">
        <v>0</v>
      </c>
      <c r="AM24" s="79">
        <v>0</v>
      </c>
      <c r="AN24" s="79">
        <v>0</v>
      </c>
      <c r="AO24" s="79">
        <v>0</v>
      </c>
      <c r="AP24" s="79">
        <v>0</v>
      </c>
      <c r="AQ24" s="79">
        <v>0</v>
      </c>
      <c r="AR24" s="79">
        <v>0</v>
      </c>
      <c r="AS24" s="79">
        <v>0</v>
      </c>
      <c r="AT24" s="79">
        <v>0</v>
      </c>
      <c r="AU24" s="79">
        <v>0</v>
      </c>
      <c r="AV24" s="79">
        <v>0</v>
      </c>
      <c r="AW24" s="79">
        <v>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0</v>
      </c>
      <c r="BM24" s="79">
        <v>0</v>
      </c>
      <c r="BN24" s="79">
        <v>0</v>
      </c>
      <c r="BO24" s="79">
        <v>0</v>
      </c>
      <c r="BP24" s="125">
        <v>51781.491396253245</v>
      </c>
      <c r="BQ24" s="79">
        <v>19619.329209662716</v>
      </c>
      <c r="BR24" s="125">
        <v>71400.820605915957</v>
      </c>
      <c r="BS24" s="79">
        <v>16528.864329329153</v>
      </c>
      <c r="BT24" s="79">
        <v>7262.5202576318852</v>
      </c>
      <c r="BU24" s="127">
        <v>95192.205192876994</v>
      </c>
      <c r="BV24" s="84"/>
      <c r="BX24" s="84"/>
    </row>
    <row r="25" spans="1:76">
      <c r="A25" s="32" t="s">
        <v>458</v>
      </c>
      <c r="B25" s="131" t="s">
        <v>365</v>
      </c>
      <c r="C25" s="104" t="s">
        <v>135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0.12544054747647562</v>
      </c>
      <c r="R25" s="79">
        <v>20054.306253207869</v>
      </c>
      <c r="S25" s="79">
        <v>4580.0538579982885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79">
        <v>0</v>
      </c>
      <c r="AN25" s="79">
        <v>0</v>
      </c>
      <c r="AO25" s="79">
        <v>0</v>
      </c>
      <c r="AP25" s="79">
        <v>0</v>
      </c>
      <c r="AQ25" s="79">
        <v>0</v>
      </c>
      <c r="AR25" s="79">
        <v>0</v>
      </c>
      <c r="AS25" s="79">
        <v>0</v>
      </c>
      <c r="AT25" s="79">
        <v>0</v>
      </c>
      <c r="AU25" s="79">
        <v>0</v>
      </c>
      <c r="AV25" s="79">
        <v>0</v>
      </c>
      <c r="AW25" s="79">
        <v>0</v>
      </c>
      <c r="AX25" s="79">
        <v>0</v>
      </c>
      <c r="AY25" s="79">
        <v>0</v>
      </c>
      <c r="AZ25" s="79">
        <v>0</v>
      </c>
      <c r="BA25" s="79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0</v>
      </c>
      <c r="BM25" s="79">
        <v>0</v>
      </c>
      <c r="BN25" s="79">
        <v>0</v>
      </c>
      <c r="BO25" s="79">
        <v>0</v>
      </c>
      <c r="BP25" s="125">
        <v>24634.485551753634</v>
      </c>
      <c r="BQ25" s="79">
        <v>51560.856483307252</v>
      </c>
      <c r="BR25" s="125">
        <v>76195.342035060894</v>
      </c>
      <c r="BS25" s="79">
        <v>12644.799877663529</v>
      </c>
      <c r="BT25" s="79">
        <v>8476.7767814299714</v>
      </c>
      <c r="BU25" s="127">
        <v>97316.918694154389</v>
      </c>
      <c r="BV25" s="84"/>
      <c r="BX25" s="84"/>
    </row>
    <row r="26" spans="1:76">
      <c r="A26" s="32" t="s">
        <v>459</v>
      </c>
      <c r="B26" s="131" t="s">
        <v>339</v>
      </c>
      <c r="C26" s="104" t="s">
        <v>136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32613.916851777078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121.31701497202916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0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0</v>
      </c>
      <c r="BM26" s="79">
        <v>0</v>
      </c>
      <c r="BN26" s="79">
        <v>0</v>
      </c>
      <c r="BO26" s="79">
        <v>0</v>
      </c>
      <c r="BP26" s="125">
        <v>32735.233866749106</v>
      </c>
      <c r="BQ26" s="79">
        <v>21482.367029315927</v>
      </c>
      <c r="BR26" s="125">
        <v>54217.600896065036</v>
      </c>
      <c r="BS26" s="79">
        <v>9874.864553592648</v>
      </c>
      <c r="BT26" s="79">
        <v>6031.145834800991</v>
      </c>
      <c r="BU26" s="127">
        <v>70123.611284458675</v>
      </c>
      <c r="BV26" s="84"/>
      <c r="BX26" s="84"/>
    </row>
    <row r="27" spans="1:76">
      <c r="A27" s="32" t="s">
        <v>460</v>
      </c>
      <c r="B27" s="131" t="s">
        <v>340</v>
      </c>
      <c r="C27" s="104" t="s">
        <v>137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210.86221098328619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79">
        <v>0</v>
      </c>
      <c r="AN27" s="79">
        <v>0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0</v>
      </c>
      <c r="AU27" s="7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0</v>
      </c>
      <c r="BN27" s="79">
        <v>0</v>
      </c>
      <c r="BO27" s="79">
        <v>0</v>
      </c>
      <c r="BP27" s="125">
        <v>210.86221098328619</v>
      </c>
      <c r="BQ27" s="79">
        <v>19310.850237127404</v>
      </c>
      <c r="BR27" s="125">
        <v>19521.712448110691</v>
      </c>
      <c r="BS27" s="79">
        <v>4271.5171013487497</v>
      </c>
      <c r="BT27" s="79">
        <v>4074.3261326662528</v>
      </c>
      <c r="BU27" s="127">
        <v>27867.555682125694</v>
      </c>
      <c r="BV27" s="84"/>
      <c r="BX27" s="84"/>
    </row>
    <row r="28" spans="1:76">
      <c r="A28" s="32" t="s">
        <v>461</v>
      </c>
      <c r="B28" s="131" t="s">
        <v>341</v>
      </c>
      <c r="C28" s="104" t="s">
        <v>138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144.40337452950982</v>
      </c>
      <c r="O28" s="79">
        <v>0</v>
      </c>
      <c r="P28" s="79">
        <v>0</v>
      </c>
      <c r="Q28" s="79">
        <v>0</v>
      </c>
      <c r="R28" s="79">
        <v>0</v>
      </c>
      <c r="S28" s="79">
        <v>1697.1788511253058</v>
      </c>
      <c r="T28" s="79">
        <v>0</v>
      </c>
      <c r="U28" s="79">
        <v>6252.5150246629255</v>
      </c>
      <c r="V28" s="79">
        <v>236.12609586682777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9">
        <v>0</v>
      </c>
      <c r="AM28" s="79">
        <v>0</v>
      </c>
      <c r="AN28" s="79">
        <v>0</v>
      </c>
      <c r="AO28" s="79">
        <v>0</v>
      </c>
      <c r="AP28" s="79">
        <v>0</v>
      </c>
      <c r="AQ28" s="79">
        <v>0</v>
      </c>
      <c r="AR28" s="79">
        <v>0</v>
      </c>
      <c r="AS28" s="79">
        <v>0</v>
      </c>
      <c r="AT28" s="79">
        <v>0</v>
      </c>
      <c r="AU28" s="79">
        <v>0</v>
      </c>
      <c r="AV28" s="79">
        <v>0</v>
      </c>
      <c r="AW28" s="79">
        <v>0</v>
      </c>
      <c r="AX28" s="79">
        <v>0</v>
      </c>
      <c r="AY28" s="79">
        <v>0</v>
      </c>
      <c r="AZ28" s="79">
        <v>0</v>
      </c>
      <c r="BA28" s="79">
        <v>0</v>
      </c>
      <c r="BB28" s="79">
        <v>0</v>
      </c>
      <c r="BC28" s="79">
        <v>0</v>
      </c>
      <c r="BD28" s="79">
        <v>0</v>
      </c>
      <c r="BE28" s="79">
        <v>0</v>
      </c>
      <c r="BF28" s="79">
        <v>0</v>
      </c>
      <c r="BG28" s="79">
        <v>0</v>
      </c>
      <c r="BH28" s="79">
        <v>0</v>
      </c>
      <c r="BI28" s="79">
        <v>0</v>
      </c>
      <c r="BJ28" s="79">
        <v>0</v>
      </c>
      <c r="BK28" s="79">
        <v>0</v>
      </c>
      <c r="BL28" s="79">
        <v>0</v>
      </c>
      <c r="BM28" s="79">
        <v>0</v>
      </c>
      <c r="BN28" s="79">
        <v>0</v>
      </c>
      <c r="BO28" s="79">
        <v>0</v>
      </c>
      <c r="BP28" s="125">
        <v>8330.2233461845681</v>
      </c>
      <c r="BQ28" s="79">
        <v>33353.443354864517</v>
      </c>
      <c r="BR28" s="125">
        <v>41683.666701049086</v>
      </c>
      <c r="BS28" s="79">
        <v>18011.886393200344</v>
      </c>
      <c r="BT28" s="79">
        <v>8901.3954972571646</v>
      </c>
      <c r="BU28" s="127">
        <v>68596.948591506603</v>
      </c>
      <c r="BV28" s="84"/>
      <c r="BX28" s="84"/>
    </row>
    <row r="29" spans="1:76">
      <c r="A29" s="32" t="s">
        <v>462</v>
      </c>
      <c r="B29" s="131" t="s">
        <v>342</v>
      </c>
      <c r="C29" s="104" t="s">
        <v>139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1200.4046931355142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79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79">
        <v>0</v>
      </c>
      <c r="BO29" s="79">
        <v>0</v>
      </c>
      <c r="BP29" s="125">
        <v>1200.4046931355142</v>
      </c>
      <c r="BQ29" s="79">
        <v>37898.153372296802</v>
      </c>
      <c r="BR29" s="125">
        <v>39098.558065432313</v>
      </c>
      <c r="BS29" s="79">
        <v>10585.537364405114</v>
      </c>
      <c r="BT29" s="79">
        <v>7025.02571757037</v>
      </c>
      <c r="BU29" s="127">
        <v>56709.121147407801</v>
      </c>
      <c r="BV29" s="84"/>
      <c r="BX29" s="84"/>
    </row>
    <row r="30" spans="1:76">
      <c r="A30" s="32" t="s">
        <v>463</v>
      </c>
      <c r="B30" s="131" t="s">
        <v>366</v>
      </c>
      <c r="C30" s="104" t="s">
        <v>140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6866.0979389989407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79">
        <v>0</v>
      </c>
      <c r="AN30" s="79">
        <v>0</v>
      </c>
      <c r="AO30" s="79">
        <v>0</v>
      </c>
      <c r="AP30" s="79">
        <v>0</v>
      </c>
      <c r="AQ30" s="79">
        <v>0</v>
      </c>
      <c r="AR30" s="79">
        <v>0</v>
      </c>
      <c r="AS30" s="79">
        <v>0</v>
      </c>
      <c r="AT30" s="79">
        <v>0</v>
      </c>
      <c r="AU30" s="79">
        <v>0</v>
      </c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0</v>
      </c>
      <c r="BM30" s="79">
        <v>0</v>
      </c>
      <c r="BN30" s="79">
        <v>0</v>
      </c>
      <c r="BO30" s="79">
        <v>0</v>
      </c>
      <c r="BP30" s="125">
        <v>6866.0979389989407</v>
      </c>
      <c r="BQ30" s="79">
        <v>37743.76607512866</v>
      </c>
      <c r="BR30" s="125">
        <v>44609.864014127597</v>
      </c>
      <c r="BS30" s="79">
        <v>6958.8305711318853</v>
      </c>
      <c r="BT30" s="79">
        <v>8695.4971649665458</v>
      </c>
      <c r="BU30" s="127">
        <v>60264.191750226033</v>
      </c>
      <c r="BV30" s="84"/>
      <c r="BX30" s="84"/>
    </row>
    <row r="31" spans="1:76">
      <c r="A31" s="32" t="s">
        <v>464</v>
      </c>
      <c r="B31" s="131" t="s">
        <v>343</v>
      </c>
      <c r="C31" s="104" t="s">
        <v>141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279.12334407459088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79">
        <v>0</v>
      </c>
      <c r="AN31" s="79">
        <v>0</v>
      </c>
      <c r="AO31" s="79">
        <v>0</v>
      </c>
      <c r="AP31" s="79">
        <v>0</v>
      </c>
      <c r="AQ31" s="79">
        <v>0</v>
      </c>
      <c r="AR31" s="79">
        <v>0</v>
      </c>
      <c r="AS31" s="79">
        <v>0</v>
      </c>
      <c r="AT31" s="79">
        <v>0</v>
      </c>
      <c r="AU31" s="79">
        <v>0</v>
      </c>
      <c r="AV31" s="79">
        <v>0</v>
      </c>
      <c r="AW31" s="79">
        <v>0</v>
      </c>
      <c r="AX31" s="79">
        <v>0</v>
      </c>
      <c r="AY31" s="79">
        <v>0</v>
      </c>
      <c r="AZ31" s="79">
        <v>0</v>
      </c>
      <c r="BA31" s="79">
        <v>13.26952361646674</v>
      </c>
      <c r="BB31" s="79">
        <v>0</v>
      </c>
      <c r="BC31" s="79">
        <v>0</v>
      </c>
      <c r="BD31" s="79">
        <v>0</v>
      </c>
      <c r="BE31" s="79">
        <v>0</v>
      </c>
      <c r="BF31" s="79">
        <v>0</v>
      </c>
      <c r="BG31" s="79">
        <v>0</v>
      </c>
      <c r="BH31" s="79">
        <v>0</v>
      </c>
      <c r="BI31" s="79">
        <v>0</v>
      </c>
      <c r="BJ31" s="79">
        <v>0</v>
      </c>
      <c r="BK31" s="79">
        <v>0</v>
      </c>
      <c r="BL31" s="79">
        <v>0</v>
      </c>
      <c r="BM31" s="79">
        <v>0</v>
      </c>
      <c r="BN31" s="79">
        <v>0</v>
      </c>
      <c r="BO31" s="79">
        <v>0</v>
      </c>
      <c r="BP31" s="125">
        <v>292.39286769105763</v>
      </c>
      <c r="BQ31" s="79">
        <v>5224.1856489612828</v>
      </c>
      <c r="BR31" s="125">
        <v>5516.5785166523401</v>
      </c>
      <c r="BS31" s="79">
        <v>789.39728308987776</v>
      </c>
      <c r="BT31" s="79">
        <v>883.1735797058617</v>
      </c>
      <c r="BU31" s="127">
        <v>7189.1493794480793</v>
      </c>
      <c r="BV31" s="84"/>
      <c r="BX31" s="84"/>
    </row>
    <row r="32" spans="1:76">
      <c r="A32" s="32" t="s">
        <v>465</v>
      </c>
      <c r="B32" s="131" t="s">
        <v>344</v>
      </c>
      <c r="C32" s="104" t="s">
        <v>142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2167.0244108190286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169.81570320968069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15332.629855384635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0</v>
      </c>
      <c r="AF32" s="79">
        <v>0</v>
      </c>
      <c r="AG32" s="79">
        <v>0</v>
      </c>
      <c r="AH32" s="79">
        <v>0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0</v>
      </c>
      <c r="BM32" s="79">
        <v>0</v>
      </c>
      <c r="BN32" s="79">
        <v>0</v>
      </c>
      <c r="BO32" s="79">
        <v>0</v>
      </c>
      <c r="BP32" s="125">
        <v>17669.469969413345</v>
      </c>
      <c r="BQ32" s="79">
        <v>18791.202079999999</v>
      </c>
      <c r="BR32" s="125">
        <v>36460.672049413348</v>
      </c>
      <c r="BS32" s="79">
        <v>6318.2272875074068</v>
      </c>
      <c r="BT32" s="79">
        <v>3341.3238398352191</v>
      </c>
      <c r="BU32" s="127">
        <v>46120.223176755972</v>
      </c>
      <c r="BV32" s="84"/>
      <c r="BX32" s="84"/>
    </row>
    <row r="33" spans="1:76">
      <c r="A33" s="32" t="s">
        <v>466</v>
      </c>
      <c r="B33" s="131" t="s">
        <v>345</v>
      </c>
      <c r="C33" s="104" t="s">
        <v>143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2409.8154684147244</v>
      </c>
      <c r="AA33" s="79">
        <v>87.640835068210947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79">
        <v>0</v>
      </c>
      <c r="AN33" s="79">
        <v>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79">
        <v>0</v>
      </c>
      <c r="AV33" s="79">
        <v>0</v>
      </c>
      <c r="AW33" s="79">
        <v>0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0</v>
      </c>
      <c r="BM33" s="79">
        <v>0</v>
      </c>
      <c r="BN33" s="79">
        <v>0</v>
      </c>
      <c r="BO33" s="79">
        <v>0</v>
      </c>
      <c r="BP33" s="125">
        <v>2497.4563034829353</v>
      </c>
      <c r="BQ33" s="79">
        <v>0</v>
      </c>
      <c r="BR33" s="125">
        <v>2497.4563034829353</v>
      </c>
      <c r="BS33" s="79">
        <v>0</v>
      </c>
      <c r="BT33" s="79">
        <v>97.921339720660214</v>
      </c>
      <c r="BU33" s="127">
        <v>2595.3776432035957</v>
      </c>
      <c r="BV33" s="84"/>
      <c r="BX33" s="84"/>
    </row>
    <row r="34" spans="1:76">
      <c r="A34" s="32" t="s">
        <v>467</v>
      </c>
      <c r="B34" s="131" t="s">
        <v>367</v>
      </c>
      <c r="C34" s="104" t="s">
        <v>53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47602.677064299671</v>
      </c>
      <c r="AB34" s="79">
        <v>7.8156876362620622</v>
      </c>
      <c r="AC34" s="79">
        <v>0</v>
      </c>
      <c r="AD34" s="79">
        <v>0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79">
        <v>0</v>
      </c>
      <c r="AN34" s="79">
        <v>0</v>
      </c>
      <c r="AO34" s="79">
        <v>0</v>
      </c>
      <c r="AP34" s="79">
        <v>0</v>
      </c>
      <c r="AQ34" s="79">
        <v>0</v>
      </c>
      <c r="AR34" s="79">
        <v>0</v>
      </c>
      <c r="AS34" s="79">
        <v>0</v>
      </c>
      <c r="AT34" s="79">
        <v>0</v>
      </c>
      <c r="AU34" s="79">
        <v>0</v>
      </c>
      <c r="AV34" s="79">
        <v>0</v>
      </c>
      <c r="AW34" s="79">
        <v>0</v>
      </c>
      <c r="AX34" s="79">
        <v>0</v>
      </c>
      <c r="AY34" s="79">
        <v>0</v>
      </c>
      <c r="AZ34" s="79">
        <v>0</v>
      </c>
      <c r="BA34" s="79">
        <v>0</v>
      </c>
      <c r="BB34" s="79">
        <v>0</v>
      </c>
      <c r="BC34" s="79">
        <v>0</v>
      </c>
      <c r="BD34" s="79">
        <v>0</v>
      </c>
      <c r="BE34" s="79">
        <v>0</v>
      </c>
      <c r="BF34" s="79">
        <v>0</v>
      </c>
      <c r="BG34" s="79">
        <v>0</v>
      </c>
      <c r="BH34" s="79">
        <v>0</v>
      </c>
      <c r="BI34" s="79">
        <v>0</v>
      </c>
      <c r="BJ34" s="79">
        <v>0</v>
      </c>
      <c r="BK34" s="79">
        <v>0</v>
      </c>
      <c r="BL34" s="79">
        <v>0</v>
      </c>
      <c r="BM34" s="79">
        <v>0</v>
      </c>
      <c r="BN34" s="79">
        <v>0</v>
      </c>
      <c r="BO34" s="79">
        <v>0</v>
      </c>
      <c r="BP34" s="125">
        <v>47610.492751935933</v>
      </c>
      <c r="BQ34" s="79">
        <v>33125.67053564659</v>
      </c>
      <c r="BR34" s="125">
        <v>80736.163287582516</v>
      </c>
      <c r="BS34" s="79">
        <v>4664.3050758074678</v>
      </c>
      <c r="BT34" s="79">
        <v>21067.998491173646</v>
      </c>
      <c r="BU34" s="127">
        <v>106468.46685456362</v>
      </c>
      <c r="BV34" s="84"/>
      <c r="BX34" s="84"/>
    </row>
    <row r="35" spans="1:76">
      <c r="A35" s="32" t="s">
        <v>468</v>
      </c>
      <c r="B35" s="131" t="s">
        <v>346</v>
      </c>
      <c r="C35" s="104" t="s">
        <v>54</v>
      </c>
      <c r="D35" s="79">
        <v>0</v>
      </c>
      <c r="E35" s="79">
        <v>0</v>
      </c>
      <c r="F35" s="79">
        <v>0</v>
      </c>
      <c r="G35" s="79">
        <v>0</v>
      </c>
      <c r="H35" s="79">
        <v>7236.0675845555224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15915.086979946123</v>
      </c>
      <c r="AC35" s="79">
        <v>0</v>
      </c>
      <c r="AD35" s="79">
        <v>0</v>
      </c>
      <c r="AE35" s="79">
        <v>0</v>
      </c>
      <c r="AF35" s="79">
        <v>0</v>
      </c>
      <c r="AG35" s="79">
        <v>0</v>
      </c>
      <c r="AH35" s="79">
        <v>0</v>
      </c>
      <c r="AI35" s="79">
        <v>0</v>
      </c>
      <c r="AJ35" s="79">
        <v>0</v>
      </c>
      <c r="AK35" s="79">
        <v>0</v>
      </c>
      <c r="AL35" s="79">
        <v>0</v>
      </c>
      <c r="AM35" s="79">
        <v>0</v>
      </c>
      <c r="AN35" s="79">
        <v>0</v>
      </c>
      <c r="AO35" s="79">
        <v>0</v>
      </c>
      <c r="AP35" s="79">
        <v>0</v>
      </c>
      <c r="AQ35" s="79">
        <v>0</v>
      </c>
      <c r="AR35" s="79">
        <v>0</v>
      </c>
      <c r="AS35" s="79">
        <v>0</v>
      </c>
      <c r="AT35" s="79">
        <v>0</v>
      </c>
      <c r="AU35" s="79">
        <v>0</v>
      </c>
      <c r="AV35" s="79">
        <v>0</v>
      </c>
      <c r="AW35" s="79">
        <v>0</v>
      </c>
      <c r="AX35" s="79">
        <v>0</v>
      </c>
      <c r="AY35" s="79">
        <v>0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79">
        <v>0</v>
      </c>
      <c r="BO35" s="79">
        <v>0</v>
      </c>
      <c r="BP35" s="125">
        <v>23151.154564501645</v>
      </c>
      <c r="BQ35" s="79">
        <v>0</v>
      </c>
      <c r="BR35" s="125">
        <v>23151.154564501645</v>
      </c>
      <c r="BS35" s="79">
        <v>138.52658518192248</v>
      </c>
      <c r="BT35" s="79">
        <v>682.30004987152427</v>
      </c>
      <c r="BU35" s="127">
        <v>23971.981199555092</v>
      </c>
      <c r="BV35" s="84"/>
      <c r="BX35" s="84"/>
    </row>
    <row r="36" spans="1:76">
      <c r="A36" s="32" t="s">
        <v>469</v>
      </c>
      <c r="B36" s="131" t="s">
        <v>368</v>
      </c>
      <c r="C36" s="104" t="s">
        <v>55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44.360870502046971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0.68294999999999983</v>
      </c>
      <c r="Z36" s="79">
        <v>0</v>
      </c>
      <c r="AA36" s="79">
        <v>0</v>
      </c>
      <c r="AB36" s="79">
        <v>0</v>
      </c>
      <c r="AC36" s="79">
        <v>18616.773418793375</v>
      </c>
      <c r="AD36" s="79">
        <v>0</v>
      </c>
      <c r="AE36" s="79">
        <v>1.7407192477428453</v>
      </c>
      <c r="AF36" s="79">
        <v>0</v>
      </c>
      <c r="AG36" s="79">
        <v>0</v>
      </c>
      <c r="AH36" s="79">
        <v>0</v>
      </c>
      <c r="AI36" s="79">
        <v>0</v>
      </c>
      <c r="AJ36" s="79">
        <v>0</v>
      </c>
      <c r="AK36" s="79">
        <v>0</v>
      </c>
      <c r="AL36" s="79">
        <v>0</v>
      </c>
      <c r="AM36" s="79">
        <v>102.15777634130575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79">
        <v>27.362387416505062</v>
      </c>
      <c r="AV36" s="79">
        <v>0</v>
      </c>
      <c r="AW36" s="79">
        <v>0</v>
      </c>
      <c r="AX36" s="79">
        <v>0</v>
      </c>
      <c r="AY36" s="79">
        <v>0</v>
      </c>
      <c r="AZ36" s="79">
        <v>0</v>
      </c>
      <c r="BA36" s="79">
        <v>0</v>
      </c>
      <c r="BB36" s="79">
        <v>0</v>
      </c>
      <c r="BC36" s="79">
        <v>0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79">
        <v>0</v>
      </c>
      <c r="BJ36" s="79">
        <v>0</v>
      </c>
      <c r="BK36" s="79">
        <v>201.91266924585216</v>
      </c>
      <c r="BL36" s="79">
        <v>0</v>
      </c>
      <c r="BM36" s="79">
        <v>0</v>
      </c>
      <c r="BN36" s="79">
        <v>0</v>
      </c>
      <c r="BO36" s="79">
        <v>0</v>
      </c>
      <c r="BP36" s="125">
        <v>18994.990791546828</v>
      </c>
      <c r="BQ36" s="79">
        <v>8306.5959296466881</v>
      </c>
      <c r="BR36" s="125">
        <v>27301.586721193518</v>
      </c>
      <c r="BS36" s="79">
        <v>1923.294798684296</v>
      </c>
      <c r="BT36" s="79">
        <v>813.13470458637869</v>
      </c>
      <c r="BU36" s="127">
        <v>30038.016224464194</v>
      </c>
      <c r="BV36" s="84"/>
      <c r="BX36" s="84"/>
    </row>
    <row r="37" spans="1:76">
      <c r="A37" s="32" t="s">
        <v>470</v>
      </c>
      <c r="B37" s="131" t="s">
        <v>369</v>
      </c>
      <c r="C37" s="104" t="s">
        <v>56</v>
      </c>
      <c r="D37" s="79">
        <v>0</v>
      </c>
      <c r="E37" s="79">
        <v>0</v>
      </c>
      <c r="F37" s="79">
        <v>0</v>
      </c>
      <c r="G37" s="79">
        <v>588.08973626727789</v>
      </c>
      <c r="H37" s="79">
        <v>0</v>
      </c>
      <c r="I37" s="79">
        <v>52.85691762291259</v>
      </c>
      <c r="J37" s="79">
        <v>97.786267375688027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1774.792081527381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481.21484199711699</v>
      </c>
      <c r="AA37" s="79">
        <v>6701.5392639760885</v>
      </c>
      <c r="AB37" s="79">
        <v>0</v>
      </c>
      <c r="AC37" s="79">
        <v>40.50325590073701</v>
      </c>
      <c r="AD37" s="79">
        <v>438128.98841609649</v>
      </c>
      <c r="AE37" s="79">
        <v>156.81465894419526</v>
      </c>
      <c r="AF37" s="79">
        <v>176.36713447490143</v>
      </c>
      <c r="AG37" s="79">
        <v>215.72507653856931</v>
      </c>
      <c r="AH37" s="79">
        <v>60.37584634064855</v>
      </c>
      <c r="AI37" s="79">
        <v>0</v>
      </c>
      <c r="AJ37" s="79">
        <v>0</v>
      </c>
      <c r="AK37" s="79">
        <v>33.225520252825362</v>
      </c>
      <c r="AL37" s="79">
        <v>0</v>
      </c>
      <c r="AM37" s="79">
        <v>32.193453730864974</v>
      </c>
      <c r="AN37" s="79">
        <v>0</v>
      </c>
      <c r="AO37" s="79">
        <v>0</v>
      </c>
      <c r="AP37" s="79">
        <v>0</v>
      </c>
      <c r="AQ37" s="79">
        <v>0</v>
      </c>
      <c r="AR37" s="79">
        <v>0</v>
      </c>
      <c r="AS37" s="79">
        <v>0</v>
      </c>
      <c r="AT37" s="79">
        <v>0</v>
      </c>
      <c r="AU37" s="79">
        <v>0</v>
      </c>
      <c r="AV37" s="79">
        <v>0</v>
      </c>
      <c r="AW37" s="79">
        <v>4.6312201468158687</v>
      </c>
      <c r="AX37" s="79">
        <v>0</v>
      </c>
      <c r="AY37" s="79">
        <v>218.96458624871721</v>
      </c>
      <c r="AZ37" s="79">
        <v>0</v>
      </c>
      <c r="BA37" s="79">
        <v>0</v>
      </c>
      <c r="BB37" s="79">
        <v>20.061575979370815</v>
      </c>
      <c r="BC37" s="79">
        <v>0</v>
      </c>
      <c r="BD37" s="79">
        <v>318.38215510084456</v>
      </c>
      <c r="BE37" s="79">
        <v>0</v>
      </c>
      <c r="BF37" s="79">
        <v>0</v>
      </c>
      <c r="BG37" s="79">
        <v>0</v>
      </c>
      <c r="BH37" s="79">
        <v>0</v>
      </c>
      <c r="BI37" s="79">
        <v>0</v>
      </c>
      <c r="BJ37" s="79">
        <v>0</v>
      </c>
      <c r="BK37" s="79">
        <v>0</v>
      </c>
      <c r="BL37" s="79">
        <v>8.8782260410279346</v>
      </c>
      <c r="BM37" s="79">
        <v>35.782074702389842</v>
      </c>
      <c r="BN37" s="79">
        <v>0</v>
      </c>
      <c r="BO37" s="79">
        <v>0</v>
      </c>
      <c r="BP37" s="125">
        <v>449147.17230926495</v>
      </c>
      <c r="BQ37" s="79">
        <v>610.41227614164848</v>
      </c>
      <c r="BR37" s="125">
        <v>449757.58458540658</v>
      </c>
      <c r="BS37" s="79">
        <v>2835.4457654272278</v>
      </c>
      <c r="BT37" s="79">
        <v>12308.213583367571</v>
      </c>
      <c r="BU37" s="127">
        <v>464901.24393420137</v>
      </c>
      <c r="BV37" s="84"/>
      <c r="BX37" s="84"/>
    </row>
    <row r="38" spans="1:76">
      <c r="A38" s="32" t="s">
        <v>471</v>
      </c>
      <c r="B38" s="131" t="s">
        <v>347</v>
      </c>
      <c r="C38" s="104" t="s">
        <v>57</v>
      </c>
      <c r="D38" s="79">
        <v>0</v>
      </c>
      <c r="E38" s="79">
        <v>0</v>
      </c>
      <c r="F38" s="79">
        <v>0</v>
      </c>
      <c r="G38" s="79">
        <v>997.83855021834063</v>
      </c>
      <c r="H38" s="79">
        <v>15.184113537117904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2.9486026200873363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166.07564192139739</v>
      </c>
      <c r="AA38" s="79">
        <v>0</v>
      </c>
      <c r="AB38" s="79">
        <v>0</v>
      </c>
      <c r="AC38" s="79">
        <v>0</v>
      </c>
      <c r="AD38" s="79">
        <v>0.9211528384279476</v>
      </c>
      <c r="AE38" s="79">
        <v>28806.03956331878</v>
      </c>
      <c r="AF38" s="79">
        <v>10.651475982532752</v>
      </c>
      <c r="AG38" s="79">
        <v>112.82518777292577</v>
      </c>
      <c r="AH38" s="79">
        <v>82.477729257641911</v>
      </c>
      <c r="AI38" s="79">
        <v>0</v>
      </c>
      <c r="AJ38" s="79">
        <v>0</v>
      </c>
      <c r="AK38" s="79">
        <v>25.746550218340612</v>
      </c>
      <c r="AL38" s="79">
        <v>0</v>
      </c>
      <c r="AM38" s="79">
        <v>44.29355458515284</v>
      </c>
      <c r="AN38" s="79">
        <v>0</v>
      </c>
      <c r="AO38" s="79">
        <v>0</v>
      </c>
      <c r="AP38" s="79">
        <v>0</v>
      </c>
      <c r="AQ38" s="79">
        <v>0</v>
      </c>
      <c r="AR38" s="79">
        <v>0</v>
      </c>
      <c r="AS38" s="79">
        <v>0</v>
      </c>
      <c r="AT38" s="79">
        <v>0</v>
      </c>
      <c r="AU38" s="79">
        <v>0</v>
      </c>
      <c r="AV38" s="79">
        <v>0</v>
      </c>
      <c r="AW38" s="79">
        <v>0</v>
      </c>
      <c r="AX38" s="79">
        <v>0</v>
      </c>
      <c r="AY38" s="79">
        <v>0</v>
      </c>
      <c r="AZ38" s="79">
        <v>0</v>
      </c>
      <c r="BA38" s="79">
        <v>12.295257641921397</v>
      </c>
      <c r="BB38" s="79">
        <v>0</v>
      </c>
      <c r="BC38" s="79">
        <v>0</v>
      </c>
      <c r="BD38" s="79">
        <v>1.1602270742358078</v>
      </c>
      <c r="BE38" s="79">
        <v>0</v>
      </c>
      <c r="BF38" s="79">
        <v>6.9543930131004368</v>
      </c>
      <c r="BG38" s="79">
        <v>0</v>
      </c>
      <c r="BH38" s="79">
        <v>0</v>
      </c>
      <c r="BI38" s="79">
        <v>0</v>
      </c>
      <c r="BJ38" s="79">
        <v>0</v>
      </c>
      <c r="BK38" s="79">
        <v>0</v>
      </c>
      <c r="BL38" s="79">
        <v>30.339388646288207</v>
      </c>
      <c r="BM38" s="79">
        <v>17.32082096069869</v>
      </c>
      <c r="BN38" s="79">
        <v>0</v>
      </c>
      <c r="BO38" s="79">
        <v>0</v>
      </c>
      <c r="BP38" s="125">
        <v>30333.072209606999</v>
      </c>
      <c r="BQ38" s="79">
        <v>312.58504582892061</v>
      </c>
      <c r="BR38" s="125">
        <v>30645.657255435919</v>
      </c>
      <c r="BS38" s="79">
        <v>-948.44136803635047</v>
      </c>
      <c r="BT38" s="79">
        <v>0</v>
      </c>
      <c r="BU38" s="127">
        <v>29697.215887399569</v>
      </c>
      <c r="BV38" s="84"/>
      <c r="BX38" s="84"/>
    </row>
    <row r="39" spans="1:76">
      <c r="A39" s="32" t="s">
        <v>472</v>
      </c>
      <c r="B39" s="131" t="s">
        <v>370</v>
      </c>
      <c r="C39" s="104" t="s">
        <v>58</v>
      </c>
      <c r="D39" s="79">
        <v>0</v>
      </c>
      <c r="E39" s="79">
        <v>0</v>
      </c>
      <c r="F39" s="79">
        <v>25.64022707423581</v>
      </c>
      <c r="G39" s="79">
        <v>0</v>
      </c>
      <c r="H39" s="79">
        <v>430.44409606986903</v>
      </c>
      <c r="I39" s="79">
        <v>5.1983406113537107</v>
      </c>
      <c r="J39" s="79">
        <v>44.544078602620083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608.74482969432313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24.422393013100436</v>
      </c>
      <c r="AB39" s="79">
        <v>0</v>
      </c>
      <c r="AC39" s="79">
        <v>2100.4164192139738</v>
      </c>
      <c r="AD39" s="79">
        <v>1072.6837641921397</v>
      </c>
      <c r="AE39" s="79">
        <v>108.47901310043667</v>
      </c>
      <c r="AF39" s="79">
        <v>168378.58588646288</v>
      </c>
      <c r="AG39" s="79">
        <v>307.19762445414852</v>
      </c>
      <c r="AH39" s="79">
        <v>27.502235807860259</v>
      </c>
      <c r="AI39" s="79">
        <v>0</v>
      </c>
      <c r="AJ39" s="79">
        <v>0</v>
      </c>
      <c r="AK39" s="79">
        <v>0</v>
      </c>
      <c r="AL39" s="79">
        <v>0</v>
      </c>
      <c r="AM39" s="79">
        <v>184.63137117903926</v>
      </c>
      <c r="AN39" s="79">
        <v>0</v>
      </c>
      <c r="AO39" s="79">
        <v>0</v>
      </c>
      <c r="AP39" s="79">
        <v>2.1653013100436684</v>
      </c>
      <c r="AQ39" s="79">
        <v>92.499082969432322</v>
      </c>
      <c r="AR39" s="79">
        <v>0</v>
      </c>
      <c r="AS39" s="79">
        <v>0</v>
      </c>
      <c r="AT39" s="79">
        <v>0</v>
      </c>
      <c r="AU39" s="79">
        <v>12.810480349344978</v>
      </c>
      <c r="AV39" s="79">
        <v>0</v>
      </c>
      <c r="AW39" s="79">
        <v>0</v>
      </c>
      <c r="AX39" s="79">
        <v>0</v>
      </c>
      <c r="AY39" s="79">
        <v>0</v>
      </c>
      <c r="AZ39" s="79">
        <v>0</v>
      </c>
      <c r="BA39" s="79">
        <v>11.71911790393013</v>
      </c>
      <c r="BB39" s="79">
        <v>0</v>
      </c>
      <c r="BC39" s="79">
        <v>0</v>
      </c>
      <c r="BD39" s="79">
        <v>0</v>
      </c>
      <c r="BE39" s="79">
        <v>0</v>
      </c>
      <c r="BF39" s="79">
        <v>83.780366812227086</v>
      </c>
      <c r="BG39" s="79">
        <v>0</v>
      </c>
      <c r="BH39" s="79">
        <v>0</v>
      </c>
      <c r="BI39" s="79">
        <v>0</v>
      </c>
      <c r="BJ39" s="79">
        <v>0</v>
      </c>
      <c r="BK39" s="79">
        <v>0</v>
      </c>
      <c r="BL39" s="79">
        <v>12.845091703056768</v>
      </c>
      <c r="BM39" s="79">
        <v>0</v>
      </c>
      <c r="BN39" s="79">
        <v>0</v>
      </c>
      <c r="BO39" s="79">
        <v>0</v>
      </c>
      <c r="BP39" s="125">
        <v>173534.30972052403</v>
      </c>
      <c r="BQ39" s="79">
        <v>165.00976157255937</v>
      </c>
      <c r="BR39" s="125">
        <v>173699.31948209659</v>
      </c>
      <c r="BS39" s="79">
        <v>-162637.77381517747</v>
      </c>
      <c r="BT39" s="79">
        <v>7883.6131578210607</v>
      </c>
      <c r="BU39" s="127">
        <v>18945.158824740181</v>
      </c>
      <c r="BV39" s="84"/>
      <c r="BX39" s="84"/>
    </row>
    <row r="40" spans="1:76">
      <c r="A40" s="32" t="s">
        <v>473</v>
      </c>
      <c r="B40" s="131" t="s">
        <v>371</v>
      </c>
      <c r="C40" s="104" t="s">
        <v>59</v>
      </c>
      <c r="D40" s="79">
        <v>0</v>
      </c>
      <c r="E40" s="79">
        <v>0</v>
      </c>
      <c r="F40" s="79">
        <v>0</v>
      </c>
      <c r="G40" s="79">
        <v>5.3429868995633196</v>
      </c>
      <c r="H40" s="79">
        <v>281.40612227074234</v>
      </c>
      <c r="I40" s="79">
        <v>114.15137991266376</v>
      </c>
      <c r="J40" s="79">
        <v>0</v>
      </c>
      <c r="K40" s="79">
        <v>0</v>
      </c>
      <c r="L40" s="79">
        <v>0</v>
      </c>
      <c r="M40" s="79">
        <v>0</v>
      </c>
      <c r="N40" s="79">
        <v>282.49484716157201</v>
      </c>
      <c r="O40" s="79">
        <v>0</v>
      </c>
      <c r="P40" s="79">
        <v>518.4440262008734</v>
      </c>
      <c r="Q40" s="79">
        <v>30.614655021834061</v>
      </c>
      <c r="R40" s="79">
        <v>0</v>
      </c>
      <c r="S40" s="79">
        <v>6.0359388646288208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479.94208733624458</v>
      </c>
      <c r="Z40" s="79">
        <v>0</v>
      </c>
      <c r="AA40" s="79">
        <v>600.55470742358079</v>
      </c>
      <c r="AB40" s="79">
        <v>0</v>
      </c>
      <c r="AC40" s="79">
        <v>0</v>
      </c>
      <c r="AD40" s="79">
        <v>1225.0579737991268</v>
      </c>
      <c r="AE40" s="79">
        <v>121.13694323144104</v>
      </c>
      <c r="AF40" s="79">
        <v>234.2629519650655</v>
      </c>
      <c r="AG40" s="79">
        <v>110168.57280349344</v>
      </c>
      <c r="AH40" s="79">
        <v>11.683152838427947</v>
      </c>
      <c r="AI40" s="79">
        <v>0</v>
      </c>
      <c r="AJ40" s="79">
        <v>0</v>
      </c>
      <c r="AK40" s="79">
        <v>32.712672489082969</v>
      </c>
      <c r="AL40" s="79">
        <v>0</v>
      </c>
      <c r="AM40" s="79">
        <v>610.16388646288203</v>
      </c>
      <c r="AN40" s="79">
        <v>23.63517903930131</v>
      </c>
      <c r="AO40" s="79">
        <v>4.2922620087336245</v>
      </c>
      <c r="AP40" s="79">
        <v>7.5568908296943231</v>
      </c>
      <c r="AQ40" s="79">
        <v>32.327912663755463</v>
      </c>
      <c r="AR40" s="79">
        <v>0</v>
      </c>
      <c r="AS40" s="79">
        <v>0</v>
      </c>
      <c r="AT40" s="79">
        <v>0</v>
      </c>
      <c r="AU40" s="79">
        <v>0</v>
      </c>
      <c r="AV40" s="79">
        <v>131.85512663755458</v>
      </c>
      <c r="AW40" s="79">
        <v>0</v>
      </c>
      <c r="AX40" s="79">
        <v>0</v>
      </c>
      <c r="AY40" s="79">
        <v>0</v>
      </c>
      <c r="AZ40" s="79">
        <v>0.63372052401746715</v>
      </c>
      <c r="BA40" s="79">
        <v>46.181231441048034</v>
      </c>
      <c r="BB40" s="79">
        <v>0</v>
      </c>
      <c r="BC40" s="79">
        <v>45.754611353711795</v>
      </c>
      <c r="BD40" s="79">
        <v>61.09317030567685</v>
      </c>
      <c r="BE40" s="79">
        <v>5.4342532751091701</v>
      </c>
      <c r="BF40" s="79">
        <v>157.42809606986899</v>
      </c>
      <c r="BG40" s="79">
        <v>80.376480349344973</v>
      </c>
      <c r="BH40" s="79">
        <v>0</v>
      </c>
      <c r="BI40" s="79">
        <v>0.9650218340611354</v>
      </c>
      <c r="BJ40" s="79">
        <v>0</v>
      </c>
      <c r="BK40" s="79">
        <v>0</v>
      </c>
      <c r="BL40" s="79">
        <v>143.22210480349347</v>
      </c>
      <c r="BM40" s="79">
        <v>35.867589519650657</v>
      </c>
      <c r="BN40" s="79">
        <v>0</v>
      </c>
      <c r="BO40" s="79">
        <v>0</v>
      </c>
      <c r="BP40" s="125">
        <v>115499.20078602615</v>
      </c>
      <c r="BQ40" s="79">
        <v>0</v>
      </c>
      <c r="BR40" s="125">
        <v>115499.20078602615</v>
      </c>
      <c r="BS40" s="79">
        <v>-103875.44422365862</v>
      </c>
      <c r="BT40" s="79">
        <v>4246.2773641771719</v>
      </c>
      <c r="BU40" s="127">
        <v>15870.033926544711</v>
      </c>
      <c r="BV40" s="84"/>
      <c r="BX40" s="84"/>
    </row>
    <row r="41" spans="1:76">
      <c r="A41" s="32" t="s">
        <v>474</v>
      </c>
      <c r="B41" s="131" t="s">
        <v>372</v>
      </c>
      <c r="C41" s="104" t="s">
        <v>60</v>
      </c>
      <c r="D41" s="79">
        <v>0</v>
      </c>
      <c r="E41" s="79">
        <v>0</v>
      </c>
      <c r="F41" s="79">
        <v>0</v>
      </c>
      <c r="G41" s="79">
        <v>20.198094348422138</v>
      </c>
      <c r="H41" s="79">
        <v>0</v>
      </c>
      <c r="I41" s="79">
        <v>0</v>
      </c>
      <c r="J41" s="79">
        <v>40.516028647321413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108.63805569336684</v>
      </c>
      <c r="Q41" s="79">
        <v>1.588964819529878</v>
      </c>
      <c r="R41" s="79">
        <v>0</v>
      </c>
      <c r="S41" s="79">
        <v>93.481760034769906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65.954396413804204</v>
      </c>
      <c r="AA41" s="79">
        <v>663.80821040680996</v>
      </c>
      <c r="AB41" s="79">
        <v>0</v>
      </c>
      <c r="AC41" s="79">
        <v>0</v>
      </c>
      <c r="AD41" s="79">
        <v>5364.4183737758203</v>
      </c>
      <c r="AE41" s="79">
        <v>14.955358230534269</v>
      </c>
      <c r="AF41" s="79">
        <v>213.82265969627264</v>
      </c>
      <c r="AG41" s="79">
        <v>8.1829508673537461</v>
      </c>
      <c r="AH41" s="79">
        <v>53620.586971774006</v>
      </c>
      <c r="AI41" s="79">
        <v>0</v>
      </c>
      <c r="AJ41" s="79">
        <v>0</v>
      </c>
      <c r="AK41" s="79">
        <v>5204.5093703795837</v>
      </c>
      <c r="AL41" s="79">
        <v>21.909267429064389</v>
      </c>
      <c r="AM41" s="79">
        <v>4.4821651705520891</v>
      </c>
      <c r="AN41" s="79">
        <v>0</v>
      </c>
      <c r="AO41" s="79">
        <v>0</v>
      </c>
      <c r="AP41" s="79">
        <v>0</v>
      </c>
      <c r="AQ41" s="79">
        <v>0</v>
      </c>
      <c r="AR41" s="79">
        <v>0</v>
      </c>
      <c r="AS41" s="79">
        <v>0</v>
      </c>
      <c r="AT41" s="79">
        <v>0</v>
      </c>
      <c r="AU41" s="79">
        <v>0</v>
      </c>
      <c r="AV41" s="79">
        <v>0</v>
      </c>
      <c r="AW41" s="79">
        <v>0</v>
      </c>
      <c r="AX41" s="79">
        <v>0</v>
      </c>
      <c r="AY41" s="79">
        <v>0</v>
      </c>
      <c r="AZ41" s="79">
        <v>0</v>
      </c>
      <c r="BA41" s="79">
        <v>185.054086781553</v>
      </c>
      <c r="BB41" s="79">
        <v>0</v>
      </c>
      <c r="BC41" s="79">
        <v>37.452352834740466</v>
      </c>
      <c r="BD41" s="79">
        <v>0</v>
      </c>
      <c r="BE41" s="79">
        <v>63.678638671727498</v>
      </c>
      <c r="BF41" s="79">
        <v>0</v>
      </c>
      <c r="BG41" s="79">
        <v>1.2871253452363248E-2</v>
      </c>
      <c r="BH41" s="79">
        <v>0</v>
      </c>
      <c r="BI41" s="79">
        <v>0</v>
      </c>
      <c r="BJ41" s="79">
        <v>0</v>
      </c>
      <c r="BK41" s="79">
        <v>0</v>
      </c>
      <c r="BL41" s="79">
        <v>0</v>
      </c>
      <c r="BM41" s="79">
        <v>0.44731038081216257</v>
      </c>
      <c r="BN41" s="79">
        <v>0</v>
      </c>
      <c r="BO41" s="79">
        <v>0</v>
      </c>
      <c r="BP41" s="125">
        <v>65733.697887609495</v>
      </c>
      <c r="BQ41" s="79">
        <v>31572.490855636082</v>
      </c>
      <c r="BR41" s="125">
        <v>97306.188743245584</v>
      </c>
      <c r="BS41" s="79">
        <v>-51204.295196507388</v>
      </c>
      <c r="BT41" s="79">
        <v>761.06996102851838</v>
      </c>
      <c r="BU41" s="127">
        <v>46862.963507766712</v>
      </c>
      <c r="BV41" s="84"/>
      <c r="BX41" s="84"/>
    </row>
    <row r="42" spans="1:76">
      <c r="A42" s="32" t="s">
        <v>475</v>
      </c>
      <c r="B42" s="13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4176.0057260431549</v>
      </c>
      <c r="AJ42" s="79">
        <v>0</v>
      </c>
      <c r="AK42" s="79">
        <v>0</v>
      </c>
      <c r="AL42" s="79">
        <v>0</v>
      </c>
      <c r="AM42" s="79">
        <v>0</v>
      </c>
      <c r="AN42" s="79">
        <v>0</v>
      </c>
      <c r="AO42" s="79">
        <v>0</v>
      </c>
      <c r="AP42" s="79">
        <v>0</v>
      </c>
      <c r="AQ42" s="79">
        <v>0</v>
      </c>
      <c r="AR42" s="79">
        <v>0</v>
      </c>
      <c r="AS42" s="79">
        <v>0</v>
      </c>
      <c r="AT42" s="79">
        <v>0</v>
      </c>
      <c r="AU42" s="79">
        <v>0</v>
      </c>
      <c r="AV42" s="79">
        <v>0</v>
      </c>
      <c r="AW42" s="79">
        <v>0</v>
      </c>
      <c r="AX42" s="79">
        <v>0</v>
      </c>
      <c r="AY42" s="79">
        <v>0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0</v>
      </c>
      <c r="BM42" s="79">
        <v>0</v>
      </c>
      <c r="BN42" s="79">
        <v>0</v>
      </c>
      <c r="BO42" s="79">
        <v>0</v>
      </c>
      <c r="BP42" s="125">
        <v>4176.0057260431549</v>
      </c>
      <c r="BQ42" s="79">
        <v>30799.309579211946</v>
      </c>
      <c r="BR42" s="125">
        <v>34975.315305255099</v>
      </c>
      <c r="BS42" s="79">
        <v>-7268.4974219539026</v>
      </c>
      <c r="BT42" s="79">
        <v>79.982010719908729</v>
      </c>
      <c r="BU42" s="127">
        <v>27786.799894021104</v>
      </c>
      <c r="BV42" s="84"/>
      <c r="BX42" s="84"/>
    </row>
    <row r="43" spans="1:76">
      <c r="A43" s="32" t="s">
        <v>476</v>
      </c>
      <c r="B43" s="13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10771.499474839504</v>
      </c>
      <c r="AK43" s="79">
        <v>0</v>
      </c>
      <c r="AL43" s="79">
        <v>0</v>
      </c>
      <c r="AM43" s="79">
        <v>0</v>
      </c>
      <c r="AN43" s="79">
        <v>0</v>
      </c>
      <c r="AO43" s="79">
        <v>0</v>
      </c>
      <c r="AP43" s="79">
        <v>0</v>
      </c>
      <c r="AQ43" s="79">
        <v>0</v>
      </c>
      <c r="AR43" s="79">
        <v>0</v>
      </c>
      <c r="AS43" s="79">
        <v>0</v>
      </c>
      <c r="AT43" s="79">
        <v>0</v>
      </c>
      <c r="AU43" s="79">
        <v>0</v>
      </c>
      <c r="AV43" s="79">
        <v>0</v>
      </c>
      <c r="AW43" s="79">
        <v>0</v>
      </c>
      <c r="AX43" s="79">
        <v>0</v>
      </c>
      <c r="AY43" s="79">
        <v>0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0</v>
      </c>
      <c r="BM43" s="79">
        <v>0</v>
      </c>
      <c r="BN43" s="79">
        <v>0</v>
      </c>
      <c r="BO43" s="79">
        <v>0</v>
      </c>
      <c r="BP43" s="125">
        <v>10771.499474839504</v>
      </c>
      <c r="BQ43" s="79">
        <v>9310.9042389152764</v>
      </c>
      <c r="BR43" s="125">
        <v>20082.403713754778</v>
      </c>
      <c r="BS43" s="79">
        <v>-2234.4028113119207</v>
      </c>
      <c r="BT43" s="79">
        <v>0</v>
      </c>
      <c r="BU43" s="127">
        <v>17848.000902442858</v>
      </c>
      <c r="BV43" s="84"/>
      <c r="BX43" s="84"/>
    </row>
    <row r="44" spans="1:76">
      <c r="A44" s="32" t="s">
        <v>477</v>
      </c>
      <c r="B44" s="131" t="s">
        <v>375</v>
      </c>
      <c r="C44" s="104" t="s">
        <v>146</v>
      </c>
      <c r="D44" s="79">
        <v>0</v>
      </c>
      <c r="E44" s="79">
        <v>0</v>
      </c>
      <c r="F44" s="79">
        <v>0</v>
      </c>
      <c r="G44" s="79">
        <v>0</v>
      </c>
      <c r="H44" s="79">
        <v>47.884118150022807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>
        <v>2.0011744969975434</v>
      </c>
      <c r="AE44" s="79">
        <v>0</v>
      </c>
      <c r="AF44" s="79">
        <v>3.9296857057480685</v>
      </c>
      <c r="AG44" s="79">
        <v>0</v>
      </c>
      <c r="AH44" s="79">
        <v>507.04257715448972</v>
      </c>
      <c r="AI44" s="79">
        <v>0</v>
      </c>
      <c r="AJ44" s="79">
        <v>0</v>
      </c>
      <c r="AK44" s="79">
        <v>31895.785794732234</v>
      </c>
      <c r="AL44" s="79">
        <v>1371.3593515675411</v>
      </c>
      <c r="AM44" s="79">
        <v>22.726513064219123</v>
      </c>
      <c r="AN44" s="79">
        <v>0</v>
      </c>
      <c r="AO44" s="79">
        <v>0</v>
      </c>
      <c r="AP44" s="79">
        <v>0</v>
      </c>
      <c r="AQ44" s="79">
        <v>0</v>
      </c>
      <c r="AR44" s="79">
        <v>0</v>
      </c>
      <c r="AS44" s="79">
        <v>0</v>
      </c>
      <c r="AT44" s="79">
        <v>0</v>
      </c>
      <c r="AU44" s="79">
        <v>0</v>
      </c>
      <c r="AV44" s="79">
        <v>29.925344412467091</v>
      </c>
      <c r="AW44" s="79">
        <v>0</v>
      </c>
      <c r="AX44" s="79">
        <v>0</v>
      </c>
      <c r="AY44" s="79">
        <v>0</v>
      </c>
      <c r="AZ44" s="79">
        <v>0</v>
      </c>
      <c r="BA44" s="79">
        <v>0</v>
      </c>
      <c r="BB44" s="79">
        <v>0</v>
      </c>
      <c r="BC44" s="79">
        <v>0</v>
      </c>
      <c r="BD44" s="79">
        <v>0</v>
      </c>
      <c r="BE44" s="79">
        <v>160.35473622311804</v>
      </c>
      <c r="BF44" s="79">
        <v>0</v>
      </c>
      <c r="BG44" s="79">
        <v>130.34746887407334</v>
      </c>
      <c r="BH44" s="79">
        <v>0</v>
      </c>
      <c r="BI44" s="79">
        <v>0</v>
      </c>
      <c r="BJ44" s="79">
        <v>0</v>
      </c>
      <c r="BK44" s="79">
        <v>0</v>
      </c>
      <c r="BL44" s="79">
        <v>0</v>
      </c>
      <c r="BM44" s="79">
        <v>39.838546484820817</v>
      </c>
      <c r="BN44" s="79">
        <v>0</v>
      </c>
      <c r="BO44" s="79">
        <v>0</v>
      </c>
      <c r="BP44" s="125">
        <v>34211.195310865733</v>
      </c>
      <c r="BQ44" s="79">
        <v>10340.786899348266</v>
      </c>
      <c r="BR44" s="125">
        <v>44551.982210214002</v>
      </c>
      <c r="BS44" s="79">
        <v>0</v>
      </c>
      <c r="BT44" s="79">
        <v>795.76298119886803</v>
      </c>
      <c r="BU44" s="127">
        <v>45347.745191412869</v>
      </c>
      <c r="BV44" s="84"/>
      <c r="BX44" s="84"/>
    </row>
    <row r="45" spans="1:76">
      <c r="A45" s="32" t="s">
        <v>478</v>
      </c>
      <c r="B45" s="132" t="s">
        <v>376</v>
      </c>
      <c r="C45" s="86" t="s">
        <v>61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15.820649989006233</v>
      </c>
      <c r="AH45" s="79">
        <v>0</v>
      </c>
      <c r="AI45" s="79">
        <v>0</v>
      </c>
      <c r="AJ45" s="79">
        <v>0</v>
      </c>
      <c r="AK45" s="79">
        <v>0</v>
      </c>
      <c r="AL45" s="79">
        <v>8290.7483342387604</v>
      </c>
      <c r="AM45" s="79">
        <v>0</v>
      </c>
      <c r="AN45" s="79">
        <v>0</v>
      </c>
      <c r="AO45" s="79">
        <v>0</v>
      </c>
      <c r="AP45" s="79">
        <v>0</v>
      </c>
      <c r="AQ45" s="79">
        <v>0</v>
      </c>
      <c r="AR45" s="79">
        <v>0</v>
      </c>
      <c r="AS45" s="79">
        <v>0</v>
      </c>
      <c r="AT45" s="79">
        <v>0</v>
      </c>
      <c r="AU45" s="79">
        <v>20.766399985569432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1.2972499990985411</v>
      </c>
      <c r="BB45" s="79">
        <v>0</v>
      </c>
      <c r="BC45" s="79">
        <v>0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79">
        <v>0</v>
      </c>
      <c r="BO45" s="79">
        <v>0</v>
      </c>
      <c r="BP45" s="125">
        <v>8328.6326342124339</v>
      </c>
      <c r="BQ45" s="79">
        <v>177.97871146537594</v>
      </c>
      <c r="BR45" s="125">
        <v>8506.6113456778094</v>
      </c>
      <c r="BS45" s="79">
        <v>191.33281774246228</v>
      </c>
      <c r="BT45" s="79">
        <v>0</v>
      </c>
      <c r="BU45" s="127">
        <v>8697.9441634202722</v>
      </c>
      <c r="BV45" s="84"/>
      <c r="BX45" s="84"/>
    </row>
    <row r="46" spans="1:76">
      <c r="A46" s="32" t="s">
        <v>479</v>
      </c>
      <c r="B46" s="132" t="s">
        <v>377</v>
      </c>
      <c r="C46" s="86" t="s">
        <v>62</v>
      </c>
      <c r="D46" s="79">
        <v>4402.2912853705748</v>
      </c>
      <c r="E46" s="79">
        <v>0</v>
      </c>
      <c r="F46" s="79">
        <v>319.85777795907075</v>
      </c>
      <c r="G46" s="79">
        <v>580.61702831992261</v>
      </c>
      <c r="H46" s="79">
        <v>404.24852080970788</v>
      </c>
      <c r="I46" s="79">
        <v>77.247451576327435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54.113492850229967</v>
      </c>
      <c r="R46" s="79">
        <v>0</v>
      </c>
      <c r="S46" s="79">
        <v>0</v>
      </c>
      <c r="T46" s="79">
        <v>60.117006056415931</v>
      </c>
      <c r="U46" s="79">
        <v>0</v>
      </c>
      <c r="V46" s="79">
        <v>0</v>
      </c>
      <c r="W46" s="79">
        <v>0</v>
      </c>
      <c r="X46" s="79">
        <v>8.7264329369469014</v>
      </c>
      <c r="Y46" s="79">
        <v>0</v>
      </c>
      <c r="Z46" s="79">
        <v>10.733819220132743</v>
      </c>
      <c r="AA46" s="79">
        <v>44.923159928097341</v>
      </c>
      <c r="AB46" s="79">
        <v>0</v>
      </c>
      <c r="AC46" s="79">
        <v>0</v>
      </c>
      <c r="AD46" s="79">
        <v>1550.955527291567</v>
      </c>
      <c r="AE46" s="79">
        <v>8.6552732024336283</v>
      </c>
      <c r="AF46" s="79">
        <v>15.944937660286948</v>
      </c>
      <c r="AG46" s="79">
        <v>550.45200333898754</v>
      </c>
      <c r="AH46" s="79">
        <v>3.9627077157079644</v>
      </c>
      <c r="AI46" s="79">
        <v>0.87536961863841256</v>
      </c>
      <c r="AJ46" s="79">
        <v>0</v>
      </c>
      <c r="AK46" s="79">
        <v>0.22147757190265485</v>
      </c>
      <c r="AL46" s="79">
        <v>0</v>
      </c>
      <c r="AM46" s="79">
        <v>92094.611537371748</v>
      </c>
      <c r="AN46" s="79">
        <v>0</v>
      </c>
      <c r="AO46" s="79">
        <v>0</v>
      </c>
      <c r="AP46" s="79">
        <v>5.7267340984513275</v>
      </c>
      <c r="AQ46" s="79">
        <v>0</v>
      </c>
      <c r="AR46" s="79">
        <v>0</v>
      </c>
      <c r="AS46" s="79">
        <v>0</v>
      </c>
      <c r="AT46" s="79">
        <v>0</v>
      </c>
      <c r="AU46" s="79">
        <v>110.47954945258223</v>
      </c>
      <c r="AV46" s="79">
        <v>0</v>
      </c>
      <c r="AW46" s="79">
        <v>5.6001006637168143</v>
      </c>
      <c r="AX46" s="79">
        <v>0</v>
      </c>
      <c r="AY46" s="79">
        <v>0</v>
      </c>
      <c r="AZ46" s="79">
        <v>0</v>
      </c>
      <c r="BA46" s="79">
        <v>15.315854535398229</v>
      </c>
      <c r="BB46" s="79">
        <v>0</v>
      </c>
      <c r="BC46" s="79">
        <v>29.65595423661641</v>
      </c>
      <c r="BD46" s="79">
        <v>69.401149861725656</v>
      </c>
      <c r="BE46" s="79">
        <v>10.545941897123894</v>
      </c>
      <c r="BF46" s="79">
        <v>0</v>
      </c>
      <c r="BG46" s="79">
        <v>24.831258600663716</v>
      </c>
      <c r="BH46" s="79">
        <v>0</v>
      </c>
      <c r="BI46" s="79">
        <v>2.0021664823008849</v>
      </c>
      <c r="BJ46" s="79">
        <v>54.779324668141591</v>
      </c>
      <c r="BK46" s="79">
        <v>0</v>
      </c>
      <c r="BL46" s="79">
        <v>4.8437799225663705</v>
      </c>
      <c r="BM46" s="79">
        <v>104.75734168118908</v>
      </c>
      <c r="BN46" s="79">
        <v>0</v>
      </c>
      <c r="BO46" s="79">
        <v>0</v>
      </c>
      <c r="BP46" s="125">
        <v>100626.49396489919</v>
      </c>
      <c r="BQ46" s="79">
        <v>70073.502983224054</v>
      </c>
      <c r="BR46" s="125">
        <v>170699.99694812324</v>
      </c>
      <c r="BS46" s="79">
        <v>228.91080862293612</v>
      </c>
      <c r="BT46" s="79">
        <v>2667.4667420957649</v>
      </c>
      <c r="BU46" s="127">
        <v>173596.37449884193</v>
      </c>
      <c r="BV46" s="84"/>
      <c r="BX46" s="84"/>
    </row>
    <row r="47" spans="1:76">
      <c r="A47" s="32" t="s">
        <v>480</v>
      </c>
      <c r="B47" s="132" t="s">
        <v>348</v>
      </c>
      <c r="C47" s="86" t="s">
        <v>147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2.8378932842686289</v>
      </c>
      <c r="AH47" s="79">
        <v>0</v>
      </c>
      <c r="AI47" s="79">
        <v>0</v>
      </c>
      <c r="AJ47" s="79">
        <v>0</v>
      </c>
      <c r="AK47" s="79">
        <v>0</v>
      </c>
      <c r="AL47" s="79">
        <v>0</v>
      </c>
      <c r="AM47" s="79">
        <v>0</v>
      </c>
      <c r="AN47" s="79">
        <v>2965.6477276908922</v>
      </c>
      <c r="AO47" s="79">
        <v>332.67052437902481</v>
      </c>
      <c r="AP47" s="79">
        <v>0</v>
      </c>
      <c r="AQ47" s="79">
        <v>0</v>
      </c>
      <c r="AR47" s="79">
        <v>0</v>
      </c>
      <c r="AS47" s="79">
        <v>0</v>
      </c>
      <c r="AT47" s="79">
        <v>0</v>
      </c>
      <c r="AU47" s="79">
        <v>0</v>
      </c>
      <c r="AV47" s="79">
        <v>0</v>
      </c>
      <c r="AW47" s="79">
        <v>0</v>
      </c>
      <c r="AX47" s="79">
        <v>0</v>
      </c>
      <c r="AY47" s="79">
        <v>3.740211591536339</v>
      </c>
      <c r="AZ47" s="79">
        <v>0</v>
      </c>
      <c r="BA47" s="79">
        <v>0</v>
      </c>
      <c r="BB47" s="79">
        <v>0</v>
      </c>
      <c r="BC47" s="79">
        <v>0</v>
      </c>
      <c r="BD47" s="79">
        <v>1.4608463661453539</v>
      </c>
      <c r="BE47" s="79">
        <v>0</v>
      </c>
      <c r="BF47" s="79">
        <v>0</v>
      </c>
      <c r="BG47" s="79">
        <v>0</v>
      </c>
      <c r="BH47" s="79">
        <v>0</v>
      </c>
      <c r="BI47" s="79">
        <v>1.5158233670653172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125">
        <v>3307.873026678933</v>
      </c>
      <c r="BQ47" s="79">
        <v>2124.6515216537941</v>
      </c>
      <c r="BR47" s="125">
        <v>5432.5245483327271</v>
      </c>
      <c r="BS47" s="79">
        <v>237.73236615993508</v>
      </c>
      <c r="BT47" s="79">
        <v>543.18365456450283</v>
      </c>
      <c r="BU47" s="127">
        <v>6213.4405690571648</v>
      </c>
      <c r="BV47" s="84"/>
      <c r="BX47" s="84"/>
    </row>
    <row r="48" spans="1:76">
      <c r="A48" s="32" t="s">
        <v>481</v>
      </c>
      <c r="B48" s="13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0</v>
      </c>
      <c r="AH48" s="79">
        <v>0</v>
      </c>
      <c r="AI48" s="79">
        <v>0</v>
      </c>
      <c r="AJ48" s="79">
        <v>0</v>
      </c>
      <c r="AK48" s="79">
        <v>9.3507622811657374</v>
      </c>
      <c r="AL48" s="79">
        <v>0</v>
      </c>
      <c r="AM48" s="79">
        <v>0</v>
      </c>
      <c r="AN48" s="79">
        <v>7.043753311065168</v>
      </c>
      <c r="AO48" s="79">
        <v>17698.097890136014</v>
      </c>
      <c r="AP48" s="79">
        <v>9.9658278732649972</v>
      </c>
      <c r="AQ48" s="79">
        <v>4.7937692970683141</v>
      </c>
      <c r="AR48" s="79">
        <v>0</v>
      </c>
      <c r="AS48" s="79">
        <v>0</v>
      </c>
      <c r="AT48" s="79">
        <v>0</v>
      </c>
      <c r="AU48" s="79">
        <v>0</v>
      </c>
      <c r="AV48" s="79">
        <v>0</v>
      </c>
      <c r="AW48" s="79">
        <v>0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1.8065273721176924</v>
      </c>
      <c r="BJ48" s="79">
        <v>0</v>
      </c>
      <c r="BK48" s="79">
        <v>0</v>
      </c>
      <c r="BL48" s="79">
        <v>0</v>
      </c>
      <c r="BM48" s="79">
        <v>0</v>
      </c>
      <c r="BN48" s="79">
        <v>0</v>
      </c>
      <c r="BO48" s="79">
        <v>0</v>
      </c>
      <c r="BP48" s="125">
        <v>17731.058530270697</v>
      </c>
      <c r="BQ48" s="79">
        <v>2805.7578300166197</v>
      </c>
      <c r="BR48" s="125">
        <v>20536.816360287317</v>
      </c>
      <c r="BS48" s="79">
        <v>55.942032190503845</v>
      </c>
      <c r="BT48" s="79">
        <v>695.66556144502169</v>
      </c>
      <c r="BU48" s="127">
        <v>21288.423953922844</v>
      </c>
      <c r="BV48" s="84"/>
      <c r="BX48" s="84"/>
    </row>
    <row r="49" spans="1:76">
      <c r="A49" s="32" t="s">
        <v>482</v>
      </c>
      <c r="B49" s="132" t="s">
        <v>379</v>
      </c>
      <c r="C49" s="86" t="s">
        <v>63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63.54151511360859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79">
        <v>0</v>
      </c>
      <c r="AN49" s="79">
        <v>0</v>
      </c>
      <c r="AO49" s="79">
        <v>21.627222350354259</v>
      </c>
      <c r="AP49" s="79">
        <v>71800.439883312967</v>
      </c>
      <c r="AQ49" s="79">
        <v>9.1131328805277292</v>
      </c>
      <c r="AR49" s="79">
        <v>0</v>
      </c>
      <c r="AS49" s="79">
        <v>0</v>
      </c>
      <c r="AT49" s="79">
        <v>0</v>
      </c>
      <c r="AU49" s="79">
        <v>0</v>
      </c>
      <c r="AV49" s="79">
        <v>0</v>
      </c>
      <c r="AW49" s="79">
        <v>0</v>
      </c>
      <c r="AX49" s="79">
        <v>0</v>
      </c>
      <c r="AY49" s="79">
        <v>0</v>
      </c>
      <c r="AZ49" s="79">
        <v>0</v>
      </c>
      <c r="BA49" s="79">
        <v>0</v>
      </c>
      <c r="BB49" s="79">
        <v>0</v>
      </c>
      <c r="BC49" s="79">
        <v>0</v>
      </c>
      <c r="BD49" s="79">
        <v>8.0408828634253595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0</v>
      </c>
      <c r="BK49" s="79">
        <v>0</v>
      </c>
      <c r="BL49" s="79">
        <v>45.31578623014903</v>
      </c>
      <c r="BM49" s="79">
        <v>0</v>
      </c>
      <c r="BN49" s="79">
        <v>0</v>
      </c>
      <c r="BO49" s="79">
        <v>0</v>
      </c>
      <c r="BP49" s="125">
        <v>71948.07842275103</v>
      </c>
      <c r="BQ49" s="79">
        <v>5415.314911709198</v>
      </c>
      <c r="BR49" s="125">
        <v>77363.393334460226</v>
      </c>
      <c r="BS49" s="79">
        <v>205.18120854921204</v>
      </c>
      <c r="BT49" s="79">
        <v>3228.2134764235338</v>
      </c>
      <c r="BU49" s="127">
        <v>80796.788019432977</v>
      </c>
      <c r="BV49" s="84"/>
      <c r="BX49" s="84"/>
    </row>
    <row r="50" spans="1:76">
      <c r="A50" s="32" t="s">
        <v>483</v>
      </c>
      <c r="B50" s="13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20.518911599931283</v>
      </c>
      <c r="J50" s="79">
        <v>0</v>
      </c>
      <c r="K50" s="79">
        <v>0</v>
      </c>
      <c r="L50" s="79">
        <v>4.2554615821300166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56.496880273768383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571.33739218710502</v>
      </c>
      <c r="AE50" s="79">
        <v>0</v>
      </c>
      <c r="AF50" s="79">
        <v>0.498720064669123</v>
      </c>
      <c r="AG50" s="79">
        <v>0</v>
      </c>
      <c r="AH50" s="79">
        <v>0</v>
      </c>
      <c r="AI50" s="79">
        <v>0</v>
      </c>
      <c r="AJ50" s="79">
        <v>0</v>
      </c>
      <c r="AK50" s="79">
        <v>0</v>
      </c>
      <c r="AL50" s="79">
        <v>0</v>
      </c>
      <c r="AM50" s="79">
        <v>0</v>
      </c>
      <c r="AN50" s="79">
        <v>95.328832751342318</v>
      </c>
      <c r="AO50" s="79">
        <v>0</v>
      </c>
      <c r="AP50" s="79">
        <v>23.514942451734566</v>
      </c>
      <c r="AQ50" s="79">
        <v>33189.96790921619</v>
      </c>
      <c r="AR50" s="79">
        <v>0</v>
      </c>
      <c r="AS50" s="79">
        <v>0</v>
      </c>
      <c r="AT50" s="79">
        <v>0</v>
      </c>
      <c r="AU50" s="79">
        <v>3.6450996587727973</v>
      </c>
      <c r="AV50" s="79">
        <v>206.1921750601449</v>
      </c>
      <c r="AW50" s="79">
        <v>89.829906677005965</v>
      </c>
      <c r="AX50" s="79">
        <v>0</v>
      </c>
      <c r="AY50" s="79">
        <v>29.722886959436813</v>
      </c>
      <c r="AZ50" s="79">
        <v>0</v>
      </c>
      <c r="BA50" s="79">
        <v>3.8830378341421232</v>
      </c>
      <c r="BB50" s="79">
        <v>0</v>
      </c>
      <c r="BC50" s="79">
        <v>0</v>
      </c>
      <c r="BD50" s="79">
        <v>13.922297284959665</v>
      </c>
      <c r="BE50" s="79">
        <v>5.5867247737177348E-4</v>
      </c>
      <c r="BF50" s="79">
        <v>0</v>
      </c>
      <c r="BG50" s="79">
        <v>0</v>
      </c>
      <c r="BH50" s="79">
        <v>1.8119993692199869</v>
      </c>
      <c r="BI50" s="79">
        <v>0</v>
      </c>
      <c r="BJ50" s="79">
        <v>0</v>
      </c>
      <c r="BK50" s="79">
        <v>0</v>
      </c>
      <c r="BL50" s="79">
        <v>15.426843501923463</v>
      </c>
      <c r="BM50" s="79">
        <v>12.464825234848488</v>
      </c>
      <c r="BN50" s="79">
        <v>0</v>
      </c>
      <c r="BO50" s="79">
        <v>0</v>
      </c>
      <c r="BP50" s="125">
        <v>34338.818680379816</v>
      </c>
      <c r="BQ50" s="79">
        <v>3652.8864684009391</v>
      </c>
      <c r="BR50" s="125">
        <v>37991.705148780755</v>
      </c>
      <c r="BS50" s="79">
        <v>1128.9352181810443</v>
      </c>
      <c r="BT50" s="79">
        <v>693.65657923242179</v>
      </c>
      <c r="BU50" s="127">
        <v>39814.296946194219</v>
      </c>
      <c r="BV50" s="84"/>
      <c r="BX50" s="84"/>
    </row>
    <row r="51" spans="1:76">
      <c r="A51" s="32" t="s">
        <v>484</v>
      </c>
      <c r="B51" s="22" t="s">
        <v>349</v>
      </c>
      <c r="C51" s="87" t="s">
        <v>149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59.591016369411186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34.392618470559484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9">
        <v>0</v>
      </c>
      <c r="AM51" s="79">
        <v>0</v>
      </c>
      <c r="AN51" s="79">
        <v>0</v>
      </c>
      <c r="AO51" s="79">
        <v>0</v>
      </c>
      <c r="AP51" s="79">
        <v>0</v>
      </c>
      <c r="AQ51" s="79">
        <v>0</v>
      </c>
      <c r="AR51" s="79">
        <v>58092.971090044157</v>
      </c>
      <c r="AS51" s="79">
        <v>0</v>
      </c>
      <c r="AT51" s="79">
        <v>0</v>
      </c>
      <c r="AU51" s="79">
        <v>0</v>
      </c>
      <c r="AV51" s="79">
        <v>0</v>
      </c>
      <c r="AW51" s="79">
        <v>0</v>
      </c>
      <c r="AX51" s="79">
        <v>0</v>
      </c>
      <c r="AY51" s="79">
        <v>0</v>
      </c>
      <c r="AZ51" s="79">
        <v>0</v>
      </c>
      <c r="BA51" s="79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125">
        <v>58186.954724884126</v>
      </c>
      <c r="BQ51" s="79">
        <v>3508.2585274859512</v>
      </c>
      <c r="BR51" s="125">
        <v>61695.213252370078</v>
      </c>
      <c r="BS51" s="79">
        <v>1327.9134003272598</v>
      </c>
      <c r="BT51" s="79">
        <v>784.05354334872118</v>
      </c>
      <c r="BU51" s="127">
        <v>63807.180196046058</v>
      </c>
      <c r="BV51" s="84"/>
      <c r="BX51" s="84"/>
    </row>
    <row r="52" spans="1:76">
      <c r="A52" s="32" t="s">
        <v>485</v>
      </c>
      <c r="B52" s="22" t="s">
        <v>381</v>
      </c>
      <c r="C52" s="87" t="s">
        <v>150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9">
        <v>0</v>
      </c>
      <c r="AM52" s="79">
        <v>11.613029474725177</v>
      </c>
      <c r="AN52" s="79">
        <v>0</v>
      </c>
      <c r="AO52" s="79">
        <v>0</v>
      </c>
      <c r="AP52" s="79">
        <v>0</v>
      </c>
      <c r="AQ52" s="79">
        <v>0</v>
      </c>
      <c r="AR52" s="79">
        <v>0</v>
      </c>
      <c r="AS52" s="79">
        <v>12784.662673586568</v>
      </c>
      <c r="AT52" s="79">
        <v>0</v>
      </c>
      <c r="AU52" s="7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125">
        <v>12796.275703061294</v>
      </c>
      <c r="BQ52" s="79">
        <v>6792.0126621119243</v>
      </c>
      <c r="BR52" s="125">
        <v>19588.288365173219</v>
      </c>
      <c r="BS52" s="79">
        <v>480.62967849165119</v>
      </c>
      <c r="BT52" s="79">
        <v>0</v>
      </c>
      <c r="BU52" s="127">
        <v>20068.918043664871</v>
      </c>
      <c r="BV52" s="84"/>
      <c r="BX52" s="84"/>
    </row>
    <row r="53" spans="1:76">
      <c r="A53" s="32" t="s">
        <v>486</v>
      </c>
      <c r="B53" s="22" t="s">
        <v>350</v>
      </c>
      <c r="C53" s="87" t="s">
        <v>151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0</v>
      </c>
      <c r="AP53" s="79">
        <v>0</v>
      </c>
      <c r="AQ53" s="79">
        <v>0</v>
      </c>
      <c r="AR53" s="79">
        <v>0</v>
      </c>
      <c r="AS53" s="79">
        <v>0</v>
      </c>
      <c r="AT53" s="79">
        <v>878.26612876547165</v>
      </c>
      <c r="AU53" s="79">
        <v>0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0</v>
      </c>
      <c r="BB53" s="79">
        <v>0</v>
      </c>
      <c r="BC53" s="79">
        <v>2.8789415553393396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125">
        <v>881.14507032081099</v>
      </c>
      <c r="BQ53" s="79">
        <v>0</v>
      </c>
      <c r="BR53" s="125">
        <v>881.14507032081099</v>
      </c>
      <c r="BS53" s="79">
        <v>30.437462805996471</v>
      </c>
      <c r="BT53" s="79">
        <v>17.225347800472679</v>
      </c>
      <c r="BU53" s="127">
        <v>928.80788092728017</v>
      </c>
      <c r="BV53" s="84"/>
      <c r="BX53" s="84"/>
    </row>
    <row r="54" spans="1:76">
      <c r="A54" s="32" t="s">
        <v>487</v>
      </c>
      <c r="B54" s="22" t="s">
        <v>66</v>
      </c>
      <c r="C54" s="87" t="s">
        <v>65</v>
      </c>
      <c r="D54" s="79">
        <v>0</v>
      </c>
      <c r="E54" s="79">
        <v>0</v>
      </c>
      <c r="F54" s="79">
        <v>0</v>
      </c>
      <c r="G54" s="79">
        <v>0</v>
      </c>
      <c r="H54" s="79">
        <v>6.4973321371597166</v>
      </c>
      <c r="I54" s="79">
        <v>62.747364113143412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2.6294840523421965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105.00452670945792</v>
      </c>
      <c r="Z54" s="79">
        <v>1414.6625578489904</v>
      </c>
      <c r="AA54" s="79">
        <v>0</v>
      </c>
      <c r="AB54" s="79">
        <v>0</v>
      </c>
      <c r="AC54" s="79">
        <v>7.7754882585473639E-2</v>
      </c>
      <c r="AD54" s="79">
        <v>2646.1777089488533</v>
      </c>
      <c r="AE54" s="79">
        <v>0</v>
      </c>
      <c r="AF54" s="79">
        <v>11.703260514828747</v>
      </c>
      <c r="AG54" s="79">
        <v>8.9097791608026657</v>
      </c>
      <c r="AH54" s="79">
        <v>4.2682670437834922</v>
      </c>
      <c r="AI54" s="79">
        <v>0</v>
      </c>
      <c r="AJ54" s="79">
        <v>0</v>
      </c>
      <c r="AK54" s="79">
        <v>0.25296399379976819</v>
      </c>
      <c r="AL54" s="79">
        <v>0</v>
      </c>
      <c r="AM54" s="79">
        <v>42.794867212504172</v>
      </c>
      <c r="AN54" s="79">
        <v>0</v>
      </c>
      <c r="AO54" s="79">
        <v>0</v>
      </c>
      <c r="AP54" s="79">
        <v>0</v>
      </c>
      <c r="AQ54" s="79">
        <v>4.5456511455341495</v>
      </c>
      <c r="AR54" s="79">
        <v>0</v>
      </c>
      <c r="AS54" s="79">
        <v>0</v>
      </c>
      <c r="AT54" s="79">
        <v>0</v>
      </c>
      <c r="AU54" s="79">
        <v>132256.40995965936</v>
      </c>
      <c r="AV54" s="79">
        <v>31.284282627947626</v>
      </c>
      <c r="AW54" s="79">
        <v>19.05791251916002</v>
      </c>
      <c r="AX54" s="79">
        <v>11.379003181304453</v>
      </c>
      <c r="AY54" s="79">
        <v>0</v>
      </c>
      <c r="AZ54" s="79">
        <v>0.7941305020549777</v>
      </c>
      <c r="BA54" s="79">
        <v>15.7992787585108</v>
      </c>
      <c r="BB54" s="79">
        <v>0</v>
      </c>
      <c r="BC54" s="79">
        <v>3.8939991388011754</v>
      </c>
      <c r="BD54" s="79">
        <v>0.66013954324590962</v>
      </c>
      <c r="BE54" s="79">
        <v>234.14476496963766</v>
      </c>
      <c r="BF54" s="79">
        <v>28.271905445221208</v>
      </c>
      <c r="BG54" s="79">
        <v>29.064816417116734</v>
      </c>
      <c r="BH54" s="79">
        <v>0</v>
      </c>
      <c r="BI54" s="79">
        <v>5.3417879713998326</v>
      </c>
      <c r="BJ54" s="79">
        <v>1.3123914801379679</v>
      </c>
      <c r="BK54" s="79">
        <v>221.59141325430829</v>
      </c>
      <c r="BL54" s="79">
        <v>0</v>
      </c>
      <c r="BM54" s="79">
        <v>0</v>
      </c>
      <c r="BN54" s="79">
        <v>0</v>
      </c>
      <c r="BO54" s="79">
        <v>0</v>
      </c>
      <c r="BP54" s="125">
        <v>137169.27730323203</v>
      </c>
      <c r="BQ54" s="79">
        <v>0</v>
      </c>
      <c r="BR54" s="125">
        <v>137169.27730323203</v>
      </c>
      <c r="BS54" s="79">
        <v>0</v>
      </c>
      <c r="BT54" s="79">
        <v>544.38505998104961</v>
      </c>
      <c r="BU54" s="127">
        <v>137713.66236321308</v>
      </c>
      <c r="BV54" s="84"/>
      <c r="BX54" s="84"/>
    </row>
    <row r="55" spans="1:76">
      <c r="A55" s="32" t="s">
        <v>488</v>
      </c>
      <c r="B55" s="22" t="s">
        <v>382</v>
      </c>
      <c r="C55" s="87" t="s">
        <v>152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28.119681014927458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39.951562905297919</v>
      </c>
      <c r="AB55" s="79">
        <v>0</v>
      </c>
      <c r="AC55" s="79">
        <v>0</v>
      </c>
      <c r="AD55" s="79">
        <v>48.113059459056423</v>
      </c>
      <c r="AE55" s="79">
        <v>0</v>
      </c>
      <c r="AF55" s="79">
        <v>8.7400039447511748</v>
      </c>
      <c r="AG55" s="79">
        <v>1.5331865342793702</v>
      </c>
      <c r="AH55" s="79">
        <v>0</v>
      </c>
      <c r="AI55" s="79">
        <v>0</v>
      </c>
      <c r="AJ55" s="79">
        <v>0</v>
      </c>
      <c r="AK55" s="79">
        <v>1.8849798367582717</v>
      </c>
      <c r="AL55" s="79">
        <v>0</v>
      </c>
      <c r="AM55" s="79">
        <v>0</v>
      </c>
      <c r="AN55" s="79">
        <v>0</v>
      </c>
      <c r="AO55" s="79">
        <v>0</v>
      </c>
      <c r="AP55" s="79">
        <v>0</v>
      </c>
      <c r="AQ55" s="79">
        <v>4.3117620206102263</v>
      </c>
      <c r="AR55" s="79">
        <v>0</v>
      </c>
      <c r="AS55" s="79">
        <v>0</v>
      </c>
      <c r="AT55" s="79">
        <v>0</v>
      </c>
      <c r="AU55" s="79">
        <v>17.813292984965326</v>
      </c>
      <c r="AV55" s="79">
        <v>43680.587287764065</v>
      </c>
      <c r="AW55" s="79">
        <v>3.8121228526859303</v>
      </c>
      <c r="AX55" s="79">
        <v>168.96669682477571</v>
      </c>
      <c r="AY55" s="79">
        <v>0</v>
      </c>
      <c r="AZ55" s="79">
        <v>0</v>
      </c>
      <c r="BA55" s="79">
        <v>0</v>
      </c>
      <c r="BB55" s="79">
        <v>0</v>
      </c>
      <c r="BC55" s="79">
        <v>0.43848241064949739</v>
      </c>
      <c r="BD55" s="79">
        <v>28.19433658325692</v>
      </c>
      <c r="BE55" s="79">
        <v>0</v>
      </c>
      <c r="BF55" s="79">
        <v>16.706042476569582</v>
      </c>
      <c r="BG55" s="79">
        <v>3.2337711467597048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6.3688288034527663</v>
      </c>
      <c r="BN55" s="79">
        <v>0</v>
      </c>
      <c r="BO55" s="79">
        <v>0</v>
      </c>
      <c r="BP55" s="125">
        <v>44058.775097562873</v>
      </c>
      <c r="BQ55" s="79">
        <v>12698.028345477707</v>
      </c>
      <c r="BR55" s="125">
        <v>56756.803443040582</v>
      </c>
      <c r="BS55" s="79">
        <v>0</v>
      </c>
      <c r="BT55" s="79">
        <v>1025.5154010481904</v>
      </c>
      <c r="BU55" s="127">
        <v>57782.318844088775</v>
      </c>
      <c r="BV55" s="84"/>
      <c r="BX55" s="84"/>
    </row>
    <row r="56" spans="1:76">
      <c r="A56" s="32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638.18623908971347</v>
      </c>
      <c r="AB56" s="79">
        <v>0</v>
      </c>
      <c r="AC56" s="79">
        <v>0</v>
      </c>
      <c r="AD56" s="79">
        <v>8.2323973646032975</v>
      </c>
      <c r="AE56" s="79">
        <v>0</v>
      </c>
      <c r="AF56" s="79">
        <v>1.9048434196467168</v>
      </c>
      <c r="AG56" s="79">
        <v>0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79">
        <v>0</v>
      </c>
      <c r="AN56" s="79">
        <v>0</v>
      </c>
      <c r="AO56" s="79">
        <v>0</v>
      </c>
      <c r="AP56" s="79">
        <v>0</v>
      </c>
      <c r="AQ56" s="79">
        <v>0</v>
      </c>
      <c r="AR56" s="79">
        <v>0</v>
      </c>
      <c r="AS56" s="79">
        <v>0</v>
      </c>
      <c r="AT56" s="79">
        <v>0</v>
      </c>
      <c r="AU56" s="79">
        <v>0</v>
      </c>
      <c r="AV56" s="79">
        <v>3762.488603600656</v>
      </c>
      <c r="AW56" s="79">
        <v>38159.338289638923</v>
      </c>
      <c r="AX56" s="79">
        <v>0</v>
      </c>
      <c r="AY56" s="79">
        <v>0</v>
      </c>
      <c r="AZ56" s="79">
        <v>0</v>
      </c>
      <c r="BA56" s="79">
        <v>0</v>
      </c>
      <c r="BB56" s="79">
        <v>0</v>
      </c>
      <c r="BC56" s="79">
        <v>0</v>
      </c>
      <c r="BD56" s="79">
        <v>0.95477988068263675</v>
      </c>
      <c r="BE56" s="79">
        <v>0</v>
      </c>
      <c r="BF56" s="79">
        <v>0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27.686253789964645</v>
      </c>
      <c r="BN56" s="79">
        <v>0</v>
      </c>
      <c r="BO56" s="79">
        <v>0</v>
      </c>
      <c r="BP56" s="125">
        <v>42598.791406784192</v>
      </c>
      <c r="BQ56" s="79">
        <v>906.79809398564885</v>
      </c>
      <c r="BR56" s="125">
        <v>43505.589500769842</v>
      </c>
      <c r="BS56" s="79">
        <v>4.1109775347565403E-3</v>
      </c>
      <c r="BT56" s="79">
        <v>1440.0503181659822</v>
      </c>
      <c r="BU56" s="127">
        <v>44945.643929913356</v>
      </c>
      <c r="BV56" s="84"/>
      <c r="BX56" s="84"/>
    </row>
    <row r="57" spans="1:76">
      <c r="A57" s="32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0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79">
        <v>0</v>
      </c>
      <c r="AV57" s="79">
        <v>0</v>
      </c>
      <c r="AW57" s="79">
        <v>0</v>
      </c>
      <c r="AX57" s="79">
        <v>1161.1991506268857</v>
      </c>
      <c r="AY57" s="79">
        <v>0</v>
      </c>
      <c r="AZ57" s="79">
        <v>0</v>
      </c>
      <c r="BA57" s="79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1098.2699164331211</v>
      </c>
      <c r="BL57" s="79">
        <v>0</v>
      </c>
      <c r="BM57" s="79">
        <v>0</v>
      </c>
      <c r="BN57" s="79">
        <v>0</v>
      </c>
      <c r="BO57" s="79">
        <v>0</v>
      </c>
      <c r="BP57" s="125">
        <v>2259.4690670600066</v>
      </c>
      <c r="BQ57" s="79">
        <v>474.50349555481063</v>
      </c>
      <c r="BR57" s="125">
        <v>2733.9725626148174</v>
      </c>
      <c r="BS57" s="79">
        <v>88.845567874308344</v>
      </c>
      <c r="BT57" s="79">
        <v>0.82019176878444511</v>
      </c>
      <c r="BU57" s="127">
        <v>2823.6383222579102</v>
      </c>
      <c r="BV57" s="84"/>
      <c r="BX57" s="84"/>
    </row>
    <row r="58" spans="1:76">
      <c r="A58" s="32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33.63582899094871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32.652629540730814</v>
      </c>
      <c r="Z58" s="79">
        <v>0</v>
      </c>
      <c r="AA58" s="79">
        <v>0</v>
      </c>
      <c r="AB58" s="79">
        <v>0</v>
      </c>
      <c r="AC58" s="79">
        <v>0</v>
      </c>
      <c r="AD58" s="79">
        <v>4.0182563727790814</v>
      </c>
      <c r="AE58" s="79">
        <v>0</v>
      </c>
      <c r="AF58" s="79">
        <v>0</v>
      </c>
      <c r="AG58" s="79">
        <v>0.36332028159570906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79">
        <v>0</v>
      </c>
      <c r="AN58" s="79">
        <v>16.526933141133089</v>
      </c>
      <c r="AO58" s="79">
        <v>0</v>
      </c>
      <c r="AP58" s="79">
        <v>2.3387678444518945</v>
      </c>
      <c r="AQ58" s="79">
        <v>168.55828207844453</v>
      </c>
      <c r="AR58" s="79">
        <v>0</v>
      </c>
      <c r="AS58" s="79">
        <v>0</v>
      </c>
      <c r="AT58" s="79">
        <v>0</v>
      </c>
      <c r="AU58" s="79">
        <v>0</v>
      </c>
      <c r="AV58" s="79">
        <v>14.67324870264834</v>
      </c>
      <c r="AW58" s="79">
        <v>0</v>
      </c>
      <c r="AX58" s="79">
        <v>0</v>
      </c>
      <c r="AY58" s="79">
        <v>9015.0242101642652</v>
      </c>
      <c r="AZ58" s="79">
        <v>10.916249560844788</v>
      </c>
      <c r="BA58" s="79">
        <v>0</v>
      </c>
      <c r="BB58" s="79">
        <v>0</v>
      </c>
      <c r="BC58" s="79">
        <v>1.1191675092189071</v>
      </c>
      <c r="BD58" s="79">
        <v>57.100109674824012</v>
      </c>
      <c r="BE58" s="79">
        <v>0</v>
      </c>
      <c r="BF58" s="79">
        <v>0</v>
      </c>
      <c r="BG58" s="79">
        <v>0</v>
      </c>
      <c r="BH58" s="79">
        <v>0</v>
      </c>
      <c r="BI58" s="79">
        <v>1.637368286959437</v>
      </c>
      <c r="BJ58" s="79">
        <v>0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125">
        <v>9358.5643721488468</v>
      </c>
      <c r="BQ58" s="79">
        <v>3181.273516768355</v>
      </c>
      <c r="BR58" s="125">
        <v>12539.837888917202</v>
      </c>
      <c r="BS58" s="79">
        <v>408.65506060541145</v>
      </c>
      <c r="BT58" s="79">
        <v>600.95930930900909</v>
      </c>
      <c r="BU58" s="127">
        <v>13549.452258831623</v>
      </c>
      <c r="BV58" s="84"/>
      <c r="BX58" s="84"/>
    </row>
    <row r="59" spans="1:76">
      <c r="A59" s="32" t="s">
        <v>492</v>
      </c>
      <c r="B59" s="22" t="s">
        <v>352</v>
      </c>
      <c r="C59" s="87" t="s">
        <v>156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19.179418478042244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323.61727865906806</v>
      </c>
      <c r="AH59" s="79">
        <v>0</v>
      </c>
      <c r="AI59" s="79">
        <v>0</v>
      </c>
      <c r="AJ59" s="79">
        <v>0</v>
      </c>
      <c r="AK59" s="79">
        <v>0</v>
      </c>
      <c r="AL59" s="79">
        <v>0</v>
      </c>
      <c r="AM59" s="79">
        <v>0</v>
      </c>
      <c r="AN59" s="79">
        <v>0</v>
      </c>
      <c r="AO59" s="79">
        <v>9.068499872611465</v>
      </c>
      <c r="AP59" s="79">
        <v>0</v>
      </c>
      <c r="AQ59" s="79">
        <v>0</v>
      </c>
      <c r="AR59" s="79">
        <v>0</v>
      </c>
      <c r="AS59" s="79">
        <v>0</v>
      </c>
      <c r="AT59" s="79">
        <v>0</v>
      </c>
      <c r="AU59" s="79">
        <v>0</v>
      </c>
      <c r="AV59" s="79">
        <v>10.984142004693263</v>
      </c>
      <c r="AW59" s="79">
        <v>1.0978830036875629</v>
      </c>
      <c r="AX59" s="79">
        <v>0</v>
      </c>
      <c r="AY59" s="79">
        <v>14.243913483070735</v>
      </c>
      <c r="AZ59" s="79">
        <v>8532.4898595885606</v>
      </c>
      <c r="BA59" s="79">
        <v>0</v>
      </c>
      <c r="BB59" s="79">
        <v>0</v>
      </c>
      <c r="BC59" s="79">
        <v>0</v>
      </c>
      <c r="BD59" s="79">
        <v>0</v>
      </c>
      <c r="BE59" s="79">
        <v>0</v>
      </c>
      <c r="BF59" s="79">
        <v>0</v>
      </c>
      <c r="BG59" s="79">
        <v>0</v>
      </c>
      <c r="BH59" s="79">
        <v>0</v>
      </c>
      <c r="BI59" s="79">
        <v>0</v>
      </c>
      <c r="BJ59" s="79">
        <v>0</v>
      </c>
      <c r="BK59" s="79">
        <v>35.632792473064065</v>
      </c>
      <c r="BL59" s="79">
        <v>2.2635851827019779</v>
      </c>
      <c r="BM59" s="79">
        <v>12.63448797854509</v>
      </c>
      <c r="BN59" s="79">
        <v>0</v>
      </c>
      <c r="BO59" s="79">
        <v>0</v>
      </c>
      <c r="BP59" s="125">
        <v>8961.2118607240445</v>
      </c>
      <c r="BQ59" s="79">
        <v>463.96711398269485</v>
      </c>
      <c r="BR59" s="125">
        <v>9425.1789747067396</v>
      </c>
      <c r="BS59" s="79">
        <v>69.799108685513232</v>
      </c>
      <c r="BT59" s="79">
        <v>123.624919138542</v>
      </c>
      <c r="BU59" s="127">
        <v>9618.6030025307955</v>
      </c>
      <c r="BV59" s="84"/>
      <c r="BX59" s="84"/>
    </row>
    <row r="60" spans="1:76">
      <c r="A60" s="32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75.135933456561915</v>
      </c>
      <c r="H60" s="79">
        <v>0</v>
      </c>
      <c r="I60" s="79">
        <v>10.831247689463956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105.97601663585952</v>
      </c>
      <c r="AE60" s="79">
        <v>43.585526802218112</v>
      </c>
      <c r="AF60" s="79">
        <v>5.8770702402957484</v>
      </c>
      <c r="AG60" s="79">
        <v>0.26100739371534193</v>
      </c>
      <c r="AH60" s="79">
        <v>3.3817744916820702</v>
      </c>
      <c r="AI60" s="79">
        <v>0</v>
      </c>
      <c r="AJ60" s="79">
        <v>0</v>
      </c>
      <c r="AK60" s="79">
        <v>0</v>
      </c>
      <c r="AL60" s="79">
        <v>0</v>
      </c>
      <c r="AM60" s="79">
        <v>22.020120147874309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14.560785582255084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4176.6294085027721</v>
      </c>
      <c r="BB60" s="79">
        <v>0</v>
      </c>
      <c r="BC60" s="79">
        <v>108.94468576709797</v>
      </c>
      <c r="BD60" s="79">
        <v>1.1488077634011089</v>
      </c>
      <c r="BE60" s="79">
        <v>3.2049168207024028</v>
      </c>
      <c r="BF60" s="79">
        <v>0</v>
      </c>
      <c r="BG60" s="79">
        <v>0.72739371534195929</v>
      </c>
      <c r="BH60" s="79">
        <v>3.3271719038817003E-2</v>
      </c>
      <c r="BI60" s="79">
        <v>0</v>
      </c>
      <c r="BJ60" s="79">
        <v>7.6295009242144172</v>
      </c>
      <c r="BK60" s="79">
        <v>0</v>
      </c>
      <c r="BL60" s="79">
        <v>16.949085027726429</v>
      </c>
      <c r="BM60" s="79">
        <v>1.7521903881700553</v>
      </c>
      <c r="BN60" s="79">
        <v>0</v>
      </c>
      <c r="BO60" s="79">
        <v>0</v>
      </c>
      <c r="BP60" s="125">
        <v>4598.6487430683901</v>
      </c>
      <c r="BQ60" s="79">
        <v>6681.6878105350588</v>
      </c>
      <c r="BR60" s="125">
        <v>11280.336553603449</v>
      </c>
      <c r="BS60" s="79">
        <v>0</v>
      </c>
      <c r="BT60" s="79">
        <v>167.23536635498186</v>
      </c>
      <c r="BU60" s="127">
        <v>11447.571919958431</v>
      </c>
      <c r="BV60" s="84"/>
      <c r="BX60" s="84"/>
    </row>
    <row r="61" spans="1:76">
      <c r="A61" s="32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1.9959704251386321</v>
      </c>
      <c r="AR61" s="79">
        <v>0</v>
      </c>
      <c r="AS61" s="79">
        <v>0</v>
      </c>
      <c r="AT61" s="79">
        <v>0</v>
      </c>
      <c r="AU61" s="79">
        <v>9.5109981515711652</v>
      </c>
      <c r="AV61" s="79">
        <v>0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1288.2120609981516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0</v>
      </c>
      <c r="BO61" s="79">
        <v>0</v>
      </c>
      <c r="BP61" s="125">
        <v>1299.7190295748615</v>
      </c>
      <c r="BQ61" s="79">
        <v>0</v>
      </c>
      <c r="BR61" s="125">
        <v>1299.7190295748615</v>
      </c>
      <c r="BS61" s="79">
        <v>0</v>
      </c>
      <c r="BT61" s="79">
        <v>-8.5526585693457307</v>
      </c>
      <c r="BU61" s="127">
        <v>1291.1663710055157</v>
      </c>
      <c r="BV61" s="84"/>
      <c r="BX61" s="84"/>
    </row>
    <row r="62" spans="1:76">
      <c r="A62" s="32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12.586202172492937</v>
      </c>
      <c r="AG62" s="79">
        <v>0</v>
      </c>
      <c r="AH62" s="79">
        <v>59.127213656106981</v>
      </c>
      <c r="AI62" s="79">
        <v>2.4821032070224995</v>
      </c>
      <c r="AJ62" s="79">
        <v>0</v>
      </c>
      <c r="AK62" s="79">
        <v>1.8734428804837233</v>
      </c>
      <c r="AL62" s="79">
        <v>0</v>
      </c>
      <c r="AM62" s="79">
        <v>25.962842038420746</v>
      </c>
      <c r="AN62" s="79">
        <v>52.761801708078693</v>
      </c>
      <c r="AO62" s="79">
        <v>0</v>
      </c>
      <c r="AP62" s="79">
        <v>0</v>
      </c>
      <c r="AQ62" s="79">
        <v>0</v>
      </c>
      <c r="AR62" s="79">
        <v>0</v>
      </c>
      <c r="AS62" s="79">
        <v>0</v>
      </c>
      <c r="AT62" s="79">
        <v>0</v>
      </c>
      <c r="AU62" s="79">
        <v>128.76420559027889</v>
      </c>
      <c r="AV62" s="79">
        <v>2017.7003553760132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0</v>
      </c>
      <c r="BC62" s="79">
        <v>34374.782846053102</v>
      </c>
      <c r="BD62" s="79">
        <v>529.39169573101776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5.0398027702280102</v>
      </c>
      <c r="BN62" s="79">
        <v>0</v>
      </c>
      <c r="BO62" s="79">
        <v>0</v>
      </c>
      <c r="BP62" s="125">
        <v>37210.472511183245</v>
      </c>
      <c r="BQ62" s="79">
        <v>7545.3921048737948</v>
      </c>
      <c r="BR62" s="125">
        <v>44755.864616057042</v>
      </c>
      <c r="BS62" s="79">
        <v>0</v>
      </c>
      <c r="BT62" s="79">
        <v>179.38904394822552</v>
      </c>
      <c r="BU62" s="127">
        <v>44935.25366000527</v>
      </c>
      <c r="BV62" s="84"/>
      <c r="BX62" s="84"/>
    </row>
    <row r="63" spans="1:76">
      <c r="A63" s="32" t="s">
        <v>496</v>
      </c>
      <c r="B63" s="22" t="s">
        <v>388</v>
      </c>
      <c r="C63" s="87" t="s">
        <v>160</v>
      </c>
      <c r="D63" s="79">
        <v>0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0.7905662003866758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0</v>
      </c>
      <c r="AN63" s="79">
        <v>0</v>
      </c>
      <c r="AO63" s="79">
        <v>0</v>
      </c>
      <c r="AP63" s="79">
        <v>4.6813369117273833</v>
      </c>
      <c r="AQ63" s="79">
        <v>99.19748032686158</v>
      </c>
      <c r="AR63" s="79">
        <v>0</v>
      </c>
      <c r="AS63" s="79">
        <v>0</v>
      </c>
      <c r="AT63" s="79">
        <v>0</v>
      </c>
      <c r="AU63" s="79">
        <v>0</v>
      </c>
      <c r="AV63" s="79">
        <v>1365.6612050509982</v>
      </c>
      <c r="AW63" s="79">
        <v>0</v>
      </c>
      <c r="AX63" s="79">
        <v>0</v>
      </c>
      <c r="AY63" s="79">
        <v>0</v>
      </c>
      <c r="AZ63" s="79">
        <v>3.0872338759516436</v>
      </c>
      <c r="BA63" s="79">
        <v>0</v>
      </c>
      <c r="BB63" s="79">
        <v>5.4622907921188943</v>
      </c>
      <c r="BC63" s="79">
        <v>1.2830648096220254</v>
      </c>
      <c r="BD63" s="79">
        <v>67993.581166508695</v>
      </c>
      <c r="BE63" s="79">
        <v>0</v>
      </c>
      <c r="BF63" s="79">
        <v>0</v>
      </c>
      <c r="BG63" s="79">
        <v>4.7983981776934597</v>
      </c>
      <c r="BH63" s="79">
        <v>0</v>
      </c>
      <c r="BI63" s="79">
        <v>0</v>
      </c>
      <c r="BJ63" s="79">
        <v>1.1361556623162385</v>
      </c>
      <c r="BK63" s="79">
        <v>0</v>
      </c>
      <c r="BL63" s="79">
        <v>0</v>
      </c>
      <c r="BM63" s="79">
        <v>24.323298944486041</v>
      </c>
      <c r="BN63" s="79">
        <v>0</v>
      </c>
      <c r="BO63" s="79">
        <v>0</v>
      </c>
      <c r="BP63" s="125">
        <v>69504.002197260852</v>
      </c>
      <c r="BQ63" s="79">
        <v>4681.4177482534378</v>
      </c>
      <c r="BR63" s="125">
        <v>74185.419945514295</v>
      </c>
      <c r="BS63" s="79">
        <v>0</v>
      </c>
      <c r="BT63" s="79">
        <v>1191.8193885615124</v>
      </c>
      <c r="BU63" s="127">
        <v>75377.239334075814</v>
      </c>
      <c r="BV63" s="84"/>
      <c r="BX63" s="84"/>
    </row>
    <row r="64" spans="1:76">
      <c r="A64" s="32" t="s">
        <v>497</v>
      </c>
      <c r="B64" s="22" t="s">
        <v>389</v>
      </c>
      <c r="C64" s="87" t="s">
        <v>67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2.681512826575978</v>
      </c>
      <c r="AD64" s="79">
        <v>13.461571994690901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79">
        <v>0.55212825556481326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2.8118944013678249E-2</v>
      </c>
      <c r="AY64" s="79">
        <v>0</v>
      </c>
      <c r="AZ64" s="79">
        <v>0</v>
      </c>
      <c r="BA64" s="79">
        <v>0</v>
      </c>
      <c r="BB64" s="79">
        <v>0</v>
      </c>
      <c r="BC64" s="79">
        <v>17.611191660266933</v>
      </c>
      <c r="BD64" s="79">
        <v>0</v>
      </c>
      <c r="BE64" s="79">
        <v>132679.23739412986</v>
      </c>
      <c r="BF64" s="79">
        <v>1.3847525817705704</v>
      </c>
      <c r="BG64" s="79">
        <v>2.828535269267956</v>
      </c>
      <c r="BH64" s="79">
        <v>0.13186201236404332</v>
      </c>
      <c r="BI64" s="79">
        <v>13.941421165243547</v>
      </c>
      <c r="BJ64" s="79">
        <v>5.3408190895690121E-3</v>
      </c>
      <c r="BK64" s="79">
        <v>257.83506894248296</v>
      </c>
      <c r="BL64" s="79">
        <v>0</v>
      </c>
      <c r="BM64" s="79">
        <v>2.24876593245011E-2</v>
      </c>
      <c r="BN64" s="79">
        <v>0</v>
      </c>
      <c r="BO64" s="79">
        <v>0</v>
      </c>
      <c r="BP64" s="125">
        <v>132989.72138626056</v>
      </c>
      <c r="BQ64" s="79">
        <v>4926.6947296021035</v>
      </c>
      <c r="BR64" s="125">
        <v>137916.41611586267</v>
      </c>
      <c r="BS64" s="79">
        <v>0</v>
      </c>
      <c r="BT64" s="79">
        <v>35.866745245091955</v>
      </c>
      <c r="BU64" s="127">
        <v>137952.28286110776</v>
      </c>
      <c r="BV64" s="84"/>
      <c r="BX64" s="84"/>
    </row>
    <row r="65" spans="1:77">
      <c r="A65" s="32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0</v>
      </c>
      <c r="H65" s="79">
        <v>40.547988281249999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27.750615234374997</v>
      </c>
      <c r="AE65" s="79">
        <v>0</v>
      </c>
      <c r="AF65" s="79">
        <v>0.76289062500000004</v>
      </c>
      <c r="AG65" s="79">
        <v>0</v>
      </c>
      <c r="AH65" s="79">
        <v>0</v>
      </c>
      <c r="AI65" s="79">
        <v>0</v>
      </c>
      <c r="AJ65" s="79">
        <v>0</v>
      </c>
      <c r="AK65" s="79">
        <v>0</v>
      </c>
      <c r="AL65" s="79">
        <v>0</v>
      </c>
      <c r="AM65" s="79">
        <v>0</v>
      </c>
      <c r="AN65" s="79">
        <v>0</v>
      </c>
      <c r="AO65" s="79">
        <v>0</v>
      </c>
      <c r="AP65" s="79">
        <v>0</v>
      </c>
      <c r="AQ65" s="79">
        <v>0</v>
      </c>
      <c r="AR65" s="79">
        <v>0</v>
      </c>
      <c r="AS65" s="79">
        <v>0</v>
      </c>
      <c r="AT65" s="79">
        <v>0</v>
      </c>
      <c r="AU65" s="79">
        <v>0</v>
      </c>
      <c r="AV65" s="79">
        <v>0</v>
      </c>
      <c r="AW65" s="79">
        <v>0</v>
      </c>
      <c r="AX65" s="79">
        <v>0</v>
      </c>
      <c r="AY65" s="79">
        <v>0</v>
      </c>
      <c r="AZ65" s="79">
        <v>13.310908203124997</v>
      </c>
      <c r="BA65" s="79">
        <v>0</v>
      </c>
      <c r="BB65" s="79">
        <v>0</v>
      </c>
      <c r="BC65" s="79">
        <v>14.107617187499999</v>
      </c>
      <c r="BD65" s="79">
        <v>0.54619140624999996</v>
      </c>
      <c r="BE65" s="79">
        <v>449.73313476562492</v>
      </c>
      <c r="BF65" s="79">
        <v>74547.400605468749</v>
      </c>
      <c r="BG65" s="79">
        <v>0.10830078124999999</v>
      </c>
      <c r="BH65" s="79">
        <v>74.728378906250001</v>
      </c>
      <c r="BI65" s="79">
        <v>0</v>
      </c>
      <c r="BJ65" s="79">
        <v>0</v>
      </c>
      <c r="BK65" s="79">
        <v>1173.5105957031251</v>
      </c>
      <c r="BL65" s="79">
        <v>0</v>
      </c>
      <c r="BM65" s="79">
        <v>36.144179687499992</v>
      </c>
      <c r="BN65" s="79">
        <v>0</v>
      </c>
      <c r="BO65" s="79">
        <v>0</v>
      </c>
      <c r="BP65" s="125">
        <v>76378.651406249992</v>
      </c>
      <c r="BQ65" s="79">
        <v>3722.9252462381965</v>
      </c>
      <c r="BR65" s="125">
        <v>80101.576652488191</v>
      </c>
      <c r="BS65" s="79">
        <v>0</v>
      </c>
      <c r="BT65" s="79">
        <v>50.155787349131145</v>
      </c>
      <c r="BU65" s="127">
        <v>80151.732439837317</v>
      </c>
      <c r="BV65" s="84"/>
      <c r="BX65" s="84"/>
    </row>
    <row r="66" spans="1:77">
      <c r="A66" s="32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30.810295191208699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442.78506667315162</v>
      </c>
      <c r="Z66" s="79">
        <v>0</v>
      </c>
      <c r="AA66" s="79">
        <v>0</v>
      </c>
      <c r="AB66" s="79">
        <v>0</v>
      </c>
      <c r="AC66" s="79">
        <v>0</v>
      </c>
      <c r="AD66" s="79">
        <v>77.330694063107103</v>
      </c>
      <c r="AE66" s="79">
        <v>0.79603503051318347</v>
      </c>
      <c r="AF66" s="79">
        <v>110.11773883766192</v>
      </c>
      <c r="AG66" s="79">
        <v>0</v>
      </c>
      <c r="AH66" s="79">
        <v>3.0164665122144219</v>
      </c>
      <c r="AI66" s="79">
        <v>0</v>
      </c>
      <c r="AJ66" s="79">
        <v>0</v>
      </c>
      <c r="AK66" s="79">
        <v>0</v>
      </c>
      <c r="AL66" s="79">
        <v>0</v>
      </c>
      <c r="AM66" s="79">
        <v>0.38144692129184993</v>
      </c>
      <c r="AN66" s="79">
        <v>0</v>
      </c>
      <c r="AO66" s="79">
        <v>0</v>
      </c>
      <c r="AP66" s="79">
        <v>0</v>
      </c>
      <c r="AQ66" s="79">
        <v>0</v>
      </c>
      <c r="AR66" s="79">
        <v>0</v>
      </c>
      <c r="AS66" s="79">
        <v>0</v>
      </c>
      <c r="AT66" s="79">
        <v>0</v>
      </c>
      <c r="AU66" s="79">
        <v>0</v>
      </c>
      <c r="AV66" s="79">
        <v>30.019544760636773</v>
      </c>
      <c r="AW66" s="79">
        <v>19.127693816104923</v>
      </c>
      <c r="AX66" s="79">
        <v>0</v>
      </c>
      <c r="AY66" s="79">
        <v>0</v>
      </c>
      <c r="AZ66" s="79">
        <v>2.2436968392440453</v>
      </c>
      <c r="BA66" s="79">
        <v>0</v>
      </c>
      <c r="BB66" s="79">
        <v>0</v>
      </c>
      <c r="BC66" s="79">
        <v>0</v>
      </c>
      <c r="BD66" s="79">
        <v>0</v>
      </c>
      <c r="BE66" s="79">
        <v>198.09180457962319</v>
      </c>
      <c r="BF66" s="79">
        <v>15.501905434777044</v>
      </c>
      <c r="BG66" s="79">
        <v>89047.398666945999</v>
      </c>
      <c r="BH66" s="79">
        <v>29.667987686530406</v>
      </c>
      <c r="BI66" s="79">
        <v>0</v>
      </c>
      <c r="BJ66" s="79">
        <v>0</v>
      </c>
      <c r="BK66" s="79">
        <v>390.32791636972684</v>
      </c>
      <c r="BL66" s="79">
        <v>0</v>
      </c>
      <c r="BM66" s="79">
        <v>9.626948217102818</v>
      </c>
      <c r="BN66" s="79">
        <v>0</v>
      </c>
      <c r="BO66" s="79">
        <v>0</v>
      </c>
      <c r="BP66" s="125">
        <v>90407.243907878888</v>
      </c>
      <c r="BQ66" s="79">
        <v>153.81259438174507</v>
      </c>
      <c r="BR66" s="125">
        <v>90561.056502260632</v>
      </c>
      <c r="BS66" s="79">
        <v>0</v>
      </c>
      <c r="BT66" s="79">
        <v>153.31428944494331</v>
      </c>
      <c r="BU66" s="127">
        <v>90714.370791705573</v>
      </c>
      <c r="BV66" s="84"/>
      <c r="BX66" s="84"/>
    </row>
    <row r="67" spans="1:77">
      <c r="A67" s="32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104.2809637915491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79">
        <v>0</v>
      </c>
      <c r="AQ67" s="79">
        <v>0</v>
      </c>
      <c r="AR67" s="79">
        <v>0</v>
      </c>
      <c r="AS67" s="79">
        <v>0</v>
      </c>
      <c r="AT67" s="79">
        <v>0</v>
      </c>
      <c r="AU67" s="79">
        <v>0</v>
      </c>
      <c r="AV67" s="79">
        <v>0</v>
      </c>
      <c r="AW67" s="79">
        <v>0</v>
      </c>
      <c r="AX67" s="79">
        <v>0</v>
      </c>
      <c r="AY67" s="79">
        <v>0</v>
      </c>
      <c r="AZ67" s="79">
        <v>0</v>
      </c>
      <c r="BA67" s="79">
        <v>0</v>
      </c>
      <c r="BB67" s="79">
        <v>0</v>
      </c>
      <c r="BC67" s="79">
        <v>0</v>
      </c>
      <c r="BD67" s="79">
        <v>0</v>
      </c>
      <c r="BE67" s="79">
        <v>0</v>
      </c>
      <c r="BF67" s="79">
        <v>2.1368242383043543</v>
      </c>
      <c r="BG67" s="79">
        <v>7.2864232647506908</v>
      </c>
      <c r="BH67" s="79">
        <v>2127.8395258995483</v>
      </c>
      <c r="BI67" s="79">
        <v>0</v>
      </c>
      <c r="BJ67" s="79">
        <v>0</v>
      </c>
      <c r="BK67" s="79">
        <v>0</v>
      </c>
      <c r="BL67" s="79">
        <v>0</v>
      </c>
      <c r="BM67" s="79">
        <v>0</v>
      </c>
      <c r="BN67" s="79">
        <v>0</v>
      </c>
      <c r="BO67" s="79">
        <v>0</v>
      </c>
      <c r="BP67" s="125">
        <v>2241.5437371941525</v>
      </c>
      <c r="BQ67" s="79">
        <v>0</v>
      </c>
      <c r="BR67" s="125">
        <v>2241.5437371941525</v>
      </c>
      <c r="BS67" s="79">
        <v>0</v>
      </c>
      <c r="BT67" s="79">
        <v>0.77629044953303483</v>
      </c>
      <c r="BU67" s="127">
        <v>2242.3200276436855</v>
      </c>
      <c r="BV67" s="84"/>
      <c r="BX67" s="84"/>
    </row>
    <row r="68" spans="1:77">
      <c r="A68" s="32" t="s">
        <v>501</v>
      </c>
      <c r="B68" s="20" t="s">
        <v>393</v>
      </c>
      <c r="C68" s="88" t="s">
        <v>162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52.916292087682763</v>
      </c>
      <c r="AD68" s="79">
        <v>0</v>
      </c>
      <c r="AE68" s="79">
        <v>0</v>
      </c>
      <c r="AF68" s="79">
        <v>0</v>
      </c>
      <c r="AG68" s="79">
        <v>0.43807834335738516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0</v>
      </c>
      <c r="AN68" s="79">
        <v>0.51115386630396187</v>
      </c>
      <c r="AO68" s="79">
        <v>0</v>
      </c>
      <c r="AP68" s="79">
        <v>0</v>
      </c>
      <c r="AQ68" s="79">
        <v>0</v>
      </c>
      <c r="AR68" s="79">
        <v>0</v>
      </c>
      <c r="AS68" s="79">
        <v>0</v>
      </c>
      <c r="AT68" s="79">
        <v>0</v>
      </c>
      <c r="AU68" s="79">
        <v>0</v>
      </c>
      <c r="AV68" s="79">
        <v>0</v>
      </c>
      <c r="AW68" s="79">
        <v>7.2180139311139477</v>
      </c>
      <c r="AX68" s="79">
        <v>0</v>
      </c>
      <c r="AY68" s="79">
        <v>0</v>
      </c>
      <c r="AZ68" s="79">
        <v>0</v>
      </c>
      <c r="BA68" s="79">
        <v>5.9462899470231516</v>
      </c>
      <c r="BB68" s="79">
        <v>0</v>
      </c>
      <c r="BC68" s="79">
        <v>0</v>
      </c>
      <c r="BD68" s="79">
        <v>0</v>
      </c>
      <c r="BE68" s="79">
        <v>88.298497077007468</v>
      </c>
      <c r="BF68" s="79">
        <v>1.1806958131168266</v>
      </c>
      <c r="BG68" s="79">
        <v>7.4008104918479862</v>
      </c>
      <c r="BH68" s="79">
        <v>0</v>
      </c>
      <c r="BI68" s="79">
        <v>11290.274849271867</v>
      </c>
      <c r="BJ68" s="79">
        <v>4.1835760311560284</v>
      </c>
      <c r="BK68" s="79">
        <v>2198.3505772846274</v>
      </c>
      <c r="BL68" s="79">
        <v>0</v>
      </c>
      <c r="BM68" s="79">
        <v>26.394974460855636</v>
      </c>
      <c r="BN68" s="79">
        <v>0</v>
      </c>
      <c r="BO68" s="79">
        <v>0</v>
      </c>
      <c r="BP68" s="125">
        <v>13683.113808605962</v>
      </c>
      <c r="BQ68" s="79">
        <v>1961.0798152074458</v>
      </c>
      <c r="BR68" s="125">
        <v>15644.193623813408</v>
      </c>
      <c r="BS68" s="79">
        <v>111.60023117760001</v>
      </c>
      <c r="BT68" s="79">
        <v>1925.4375869177275</v>
      </c>
      <c r="BU68" s="127">
        <v>17681.231441908734</v>
      </c>
      <c r="BV68" s="84"/>
      <c r="BX68" s="84"/>
    </row>
    <row r="69" spans="1:77">
      <c r="A69" s="32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8.8427473173091524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0.82747090427722547</v>
      </c>
      <c r="AH69" s="79">
        <v>0.25655608331840196</v>
      </c>
      <c r="AI69" s="79">
        <v>0</v>
      </c>
      <c r="AJ69" s="79">
        <v>0</v>
      </c>
      <c r="AK69" s="79">
        <v>0</v>
      </c>
      <c r="AL69" s="79">
        <v>0</v>
      </c>
      <c r="AM69" s="79">
        <v>7.0484663496652624</v>
      </c>
      <c r="AN69" s="79">
        <v>0</v>
      </c>
      <c r="AO69" s="79">
        <v>0</v>
      </c>
      <c r="AP69" s="79">
        <v>0</v>
      </c>
      <c r="AQ69" s="79">
        <v>0</v>
      </c>
      <c r="AR69" s="79">
        <v>0</v>
      </c>
      <c r="AS69" s="79">
        <v>0</v>
      </c>
      <c r="AT69" s="79">
        <v>0</v>
      </c>
      <c r="AU69" s="7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0</v>
      </c>
      <c r="BC69" s="79">
        <v>2.8669891667128531</v>
      </c>
      <c r="BD69" s="79">
        <v>0</v>
      </c>
      <c r="BE69" s="79">
        <v>0.264979585707038</v>
      </c>
      <c r="BF69" s="79">
        <v>0</v>
      </c>
      <c r="BG69" s="79">
        <v>0</v>
      </c>
      <c r="BH69" s="79">
        <v>3.4444441485918853</v>
      </c>
      <c r="BI69" s="79">
        <v>4.6944675414345385</v>
      </c>
      <c r="BJ69" s="79">
        <v>5471.5954071107253</v>
      </c>
      <c r="BK69" s="79">
        <v>228.62295295975045</v>
      </c>
      <c r="BL69" s="79">
        <v>0</v>
      </c>
      <c r="BM69" s="79">
        <v>51.002620388741875</v>
      </c>
      <c r="BN69" s="79">
        <v>0</v>
      </c>
      <c r="BO69" s="79">
        <v>0</v>
      </c>
      <c r="BP69" s="125">
        <v>5779.4671015562335</v>
      </c>
      <c r="BQ69" s="79">
        <v>12467.016477474644</v>
      </c>
      <c r="BR69" s="125">
        <v>18246.483579030879</v>
      </c>
      <c r="BS69" s="79">
        <v>0</v>
      </c>
      <c r="BT69" s="79">
        <v>85.705663615254835</v>
      </c>
      <c r="BU69" s="127">
        <v>18332.189242646135</v>
      </c>
      <c r="BV69" s="84"/>
      <c r="BX69" s="84"/>
    </row>
    <row r="70" spans="1:77">
      <c r="A70" s="32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67.549705379631462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10363.889989045916</v>
      </c>
      <c r="BL70" s="79">
        <v>0</v>
      </c>
      <c r="BM70" s="79">
        <v>0</v>
      </c>
      <c r="BN70" s="79">
        <v>0</v>
      </c>
      <c r="BO70" s="79">
        <v>0</v>
      </c>
      <c r="BP70" s="125">
        <v>10431.439694425548</v>
      </c>
      <c r="BQ70" s="79">
        <v>0</v>
      </c>
      <c r="BR70" s="125">
        <v>10431.439694425548</v>
      </c>
      <c r="BS70" s="79">
        <v>0</v>
      </c>
      <c r="BT70" s="79">
        <v>11.959940059904907</v>
      </c>
      <c r="BU70" s="127">
        <v>10443.399634485453</v>
      </c>
      <c r="BV70" s="84"/>
      <c r="BX70" s="84"/>
    </row>
    <row r="71" spans="1:77">
      <c r="A71" s="32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10.383995268262144</v>
      </c>
      <c r="J71" s="79">
        <v>37.220243194070846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52.05164158665567</v>
      </c>
      <c r="Z71" s="79">
        <v>300.70373429610777</v>
      </c>
      <c r="AA71" s="79">
        <v>0</v>
      </c>
      <c r="AB71" s="79">
        <v>0</v>
      </c>
      <c r="AC71" s="79">
        <v>0</v>
      </c>
      <c r="AD71" s="79">
        <v>0</v>
      </c>
      <c r="AE71" s="79">
        <v>1.9544586910407014</v>
      </c>
      <c r="AF71" s="79">
        <v>0</v>
      </c>
      <c r="AG71" s="79">
        <v>1.5549466834248358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79">
        <v>0</v>
      </c>
      <c r="AN71" s="79">
        <v>0</v>
      </c>
      <c r="AO71" s="79">
        <v>0</v>
      </c>
      <c r="AP71" s="79">
        <v>0.94663675898097732</v>
      </c>
      <c r="AQ71" s="79">
        <v>5.5253771836168006</v>
      </c>
      <c r="AR71" s="79">
        <v>0</v>
      </c>
      <c r="AS71" s="79">
        <v>0</v>
      </c>
      <c r="AT71" s="79">
        <v>0</v>
      </c>
      <c r="AU71" s="79">
        <v>8.9203297419786782</v>
      </c>
      <c r="AV71" s="79">
        <v>2.3051349984901925</v>
      </c>
      <c r="AW71" s="79">
        <v>1.8813737982360728</v>
      </c>
      <c r="AX71" s="79">
        <v>0</v>
      </c>
      <c r="AY71" s="79">
        <v>0</v>
      </c>
      <c r="AZ71" s="79">
        <v>0</v>
      </c>
      <c r="BA71" s="79">
        <v>0</v>
      </c>
      <c r="BB71" s="79">
        <v>0</v>
      </c>
      <c r="BC71" s="79">
        <v>0</v>
      </c>
      <c r="BD71" s="79">
        <v>0</v>
      </c>
      <c r="BE71" s="79">
        <v>0</v>
      </c>
      <c r="BF71" s="79">
        <v>0</v>
      </c>
      <c r="BG71" s="79">
        <v>0</v>
      </c>
      <c r="BH71" s="79">
        <v>0</v>
      </c>
      <c r="BI71" s="79">
        <v>0</v>
      </c>
      <c r="BJ71" s="79">
        <v>3.3318934136727565</v>
      </c>
      <c r="BK71" s="79">
        <v>0</v>
      </c>
      <c r="BL71" s="79">
        <v>8056.7430290458151</v>
      </c>
      <c r="BM71" s="79">
        <v>52.765381153899234</v>
      </c>
      <c r="BN71" s="79">
        <v>0</v>
      </c>
      <c r="BO71" s="79">
        <v>0</v>
      </c>
      <c r="BP71" s="125">
        <v>8536.2881758142503</v>
      </c>
      <c r="BQ71" s="79">
        <v>0</v>
      </c>
      <c r="BR71" s="125">
        <v>8536.2881758142503</v>
      </c>
      <c r="BS71" s="79">
        <v>0</v>
      </c>
      <c r="BT71" s="79">
        <v>112.08927188319528</v>
      </c>
      <c r="BU71" s="127">
        <v>8648.3774476974449</v>
      </c>
      <c r="BV71" s="84"/>
      <c r="BX71" s="84"/>
    </row>
    <row r="72" spans="1:77">
      <c r="A72" s="32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3.2968876239909508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75.028416871322733</v>
      </c>
      <c r="AA72" s="79">
        <v>0</v>
      </c>
      <c r="AB72" s="79">
        <v>0</v>
      </c>
      <c r="AC72" s="79">
        <v>37.722673722528519</v>
      </c>
      <c r="AD72" s="79">
        <v>0</v>
      </c>
      <c r="AE72" s="79">
        <v>0</v>
      </c>
      <c r="AF72" s="79">
        <v>1.684887874888245</v>
      </c>
      <c r="AG72" s="79">
        <v>28.842109658121998</v>
      </c>
      <c r="AH72" s="79">
        <v>15.160055533612418</v>
      </c>
      <c r="AI72" s="79">
        <v>0</v>
      </c>
      <c r="AJ72" s="79">
        <v>0</v>
      </c>
      <c r="AK72" s="79">
        <v>0</v>
      </c>
      <c r="AL72" s="79">
        <v>0</v>
      </c>
      <c r="AM72" s="79">
        <v>9.284657932609754</v>
      </c>
      <c r="AN72" s="79">
        <v>9.6289627365839703</v>
      </c>
      <c r="AO72" s="79">
        <v>0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79">
        <v>0</v>
      </c>
      <c r="AV72" s="79">
        <v>105.45664673060818</v>
      </c>
      <c r="AW72" s="79">
        <v>0</v>
      </c>
      <c r="AX72" s="79">
        <v>0</v>
      </c>
      <c r="AY72" s="79">
        <v>0</v>
      </c>
      <c r="AZ72" s="79">
        <v>0</v>
      </c>
      <c r="BA72" s="79">
        <v>11.31416918664598</v>
      </c>
      <c r="BB72" s="79">
        <v>0</v>
      </c>
      <c r="BC72" s="79">
        <v>0</v>
      </c>
      <c r="BD72" s="79">
        <v>15.0038506300296</v>
      </c>
      <c r="BE72" s="79">
        <v>0</v>
      </c>
      <c r="BF72" s="79">
        <v>0</v>
      </c>
      <c r="BG72" s="79">
        <v>6.1716069235966016</v>
      </c>
      <c r="BH72" s="79">
        <v>0</v>
      </c>
      <c r="BI72" s="79">
        <v>2.3386322410256475</v>
      </c>
      <c r="BJ72" s="79">
        <v>0</v>
      </c>
      <c r="BK72" s="79">
        <v>0</v>
      </c>
      <c r="BL72" s="79">
        <v>10.880738292882326</v>
      </c>
      <c r="BM72" s="79">
        <v>11865.098081640435</v>
      </c>
      <c r="BN72" s="79">
        <v>0</v>
      </c>
      <c r="BO72" s="79">
        <v>0</v>
      </c>
      <c r="BP72" s="125">
        <v>12196.912377598883</v>
      </c>
      <c r="BQ72" s="79">
        <v>30323.508688211081</v>
      </c>
      <c r="BR72" s="125">
        <v>42520.421065809962</v>
      </c>
      <c r="BS72" s="79">
        <v>3.513513183835308</v>
      </c>
      <c r="BT72" s="79">
        <v>175.3708738312335</v>
      </c>
      <c r="BU72" s="127">
        <v>42699.305452825029</v>
      </c>
      <c r="BV72" s="84"/>
      <c r="BX72" s="84"/>
    </row>
    <row r="73" spans="1:77">
      <c r="A73" s="32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187.05185365872342</v>
      </c>
      <c r="BO73" s="79">
        <v>0</v>
      </c>
      <c r="BP73" s="125">
        <v>187.05185365872342</v>
      </c>
      <c r="BQ73" s="79">
        <v>83.269849060686013</v>
      </c>
      <c r="BR73" s="125">
        <v>270.32170271940942</v>
      </c>
      <c r="BS73" s="79">
        <v>0</v>
      </c>
      <c r="BT73" s="79">
        <v>7.0941039270641743E-2</v>
      </c>
      <c r="BU73" s="127">
        <v>270.39264375868004</v>
      </c>
      <c r="BV73" s="84"/>
      <c r="BX73" s="84"/>
    </row>
    <row r="74" spans="1:77">
      <c r="A74" s="32" t="s">
        <v>507</v>
      </c>
      <c r="B74" s="105" t="s">
        <v>397</v>
      </c>
      <c r="C74" s="106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125">
        <v>0</v>
      </c>
      <c r="BS74" s="79">
        <v>0</v>
      </c>
      <c r="BT74" s="79">
        <v>0</v>
      </c>
      <c r="BU74" s="127">
        <v>0</v>
      </c>
      <c r="BV74" s="84"/>
      <c r="BX74" s="84"/>
    </row>
    <row r="75" spans="1:77" s="24" customFormat="1">
      <c r="A75" s="123" t="s">
        <v>1</v>
      </c>
      <c r="B75" s="107" t="s">
        <v>117</v>
      </c>
      <c r="C75" s="107"/>
      <c r="D75" s="91">
        <v>428443.45398126426</v>
      </c>
      <c r="E75" s="91">
        <v>5598.7726399999992</v>
      </c>
      <c r="F75" s="91">
        <v>9785.5299825801012</v>
      </c>
      <c r="G75" s="91">
        <v>75230.622679022723</v>
      </c>
      <c r="H75" s="91">
        <v>91817.43196634388</v>
      </c>
      <c r="I75" s="91">
        <v>62090.939311269729</v>
      </c>
      <c r="J75" s="91">
        <v>10681.386835396548</v>
      </c>
      <c r="K75" s="91">
        <v>9615.1113470110449</v>
      </c>
      <c r="L75" s="91">
        <v>8561.3723090243711</v>
      </c>
      <c r="M75" s="91">
        <v>1636.891406053993</v>
      </c>
      <c r="N75" s="91">
        <v>4339.4031648686141</v>
      </c>
      <c r="O75" s="91">
        <v>5311.9417365269455</v>
      </c>
      <c r="P75" s="91">
        <v>8219.9942333513809</v>
      </c>
      <c r="Q75" s="91">
        <v>53240.730592858112</v>
      </c>
      <c r="R75" s="91">
        <v>22423.223304878116</v>
      </c>
      <c r="S75" s="91">
        <v>39800.038087895278</v>
      </c>
      <c r="T75" s="91">
        <v>327.47609731347052</v>
      </c>
      <c r="U75" s="91">
        <v>6252.5150246629255</v>
      </c>
      <c r="V75" s="91">
        <v>1436.5307890023419</v>
      </c>
      <c r="W75" s="91">
        <v>6866.0979389989407</v>
      </c>
      <c r="X75" s="91">
        <v>287.84977701153775</v>
      </c>
      <c r="Y75" s="91">
        <v>17166.171850941231</v>
      </c>
      <c r="Z75" s="91">
        <v>4983.7798933530075</v>
      </c>
      <c r="AA75" s="91">
        <v>56407.60376341462</v>
      </c>
      <c r="AB75" s="91">
        <v>15932.934639810635</v>
      </c>
      <c r="AC75" s="91">
        <v>21648.286928275553</v>
      </c>
      <c r="AD75" s="91">
        <v>450847.42409475107</v>
      </c>
      <c r="AE75" s="91">
        <v>29264.157549799336</v>
      </c>
      <c r="AF75" s="91">
        <v>169221.83445858982</v>
      </c>
      <c r="AG75" s="91">
        <v>111812.29344867133</v>
      </c>
      <c r="AH75" s="91">
        <v>54466.391259589131</v>
      </c>
      <c r="AI75" s="91">
        <v>4179.3631988688157</v>
      </c>
      <c r="AJ75" s="91">
        <v>10771.499474839504</v>
      </c>
      <c r="AK75" s="91">
        <v>37205.563534636181</v>
      </c>
      <c r="AL75" s="91">
        <v>9684.0169532353666</v>
      </c>
      <c r="AM75" s="91">
        <v>93214.365687982863</v>
      </c>
      <c r="AN75" s="91">
        <v>3171.0843442447012</v>
      </c>
      <c r="AO75" s="91">
        <v>18066.3085270023</v>
      </c>
      <c r="AP75" s="91">
        <v>71857.336321391311</v>
      </c>
      <c r="AQ75" s="91">
        <v>33612.836330207181</v>
      </c>
      <c r="AR75" s="91">
        <v>58092.971090044157</v>
      </c>
      <c r="AS75" s="91">
        <v>12784.662673586568</v>
      </c>
      <c r="AT75" s="91">
        <v>878.26612876547165</v>
      </c>
      <c r="AU75" s="91">
        <v>132611.0434885732</v>
      </c>
      <c r="AV75" s="91">
        <v>51389.133097726924</v>
      </c>
      <c r="AW75" s="91">
        <v>38311.594517047452</v>
      </c>
      <c r="AX75" s="91">
        <v>1343.4470212091098</v>
      </c>
      <c r="AY75" s="91">
        <v>9281.6958084470261</v>
      </c>
      <c r="AZ75" s="91">
        <v>8563.4757990937978</v>
      </c>
      <c r="BA75" s="91">
        <v>4498.7045061485096</v>
      </c>
      <c r="BB75" s="91">
        <v>1313.7359277696414</v>
      </c>
      <c r="BC75" s="91">
        <v>34640.789903683384</v>
      </c>
      <c r="BD75" s="91">
        <v>69100.041806578418</v>
      </c>
      <c r="BE75" s="91">
        <v>133938.57890146421</v>
      </c>
      <c r="BF75" s="91">
        <v>74860.896134876413</v>
      </c>
      <c r="BG75" s="91">
        <v>89344.80969377578</v>
      </c>
      <c r="BH75" s="91">
        <v>2237.6574697415435</v>
      </c>
      <c r="BI75" s="91">
        <v>11324.524996252916</v>
      </c>
      <c r="BJ75" s="91">
        <v>5543.9735901094537</v>
      </c>
      <c r="BK75" s="91">
        <v>16169.943891711973</v>
      </c>
      <c r="BL75" s="91">
        <v>8347.7076583976304</v>
      </c>
      <c r="BM75" s="91">
        <v>12365.338044847116</v>
      </c>
      <c r="BN75" s="91">
        <v>187.05185365872342</v>
      </c>
      <c r="BO75" s="91">
        <v>0</v>
      </c>
      <c r="BP75" s="125">
        <v>2842610.6094684475</v>
      </c>
      <c r="BQ75" s="91">
        <v>925451.08911817113</v>
      </c>
      <c r="BR75" s="91">
        <v>3768061.6985866195</v>
      </c>
      <c r="BS75" s="91">
        <v>-3.1327385130452967E-11</v>
      </c>
      <c r="BT75" s="91">
        <v>279167.28538402717</v>
      </c>
      <c r="BU75" s="83">
        <v>4047228.9839706467</v>
      </c>
      <c r="BV75" s="84"/>
      <c r="BW75" s="75"/>
      <c r="BX75" s="84"/>
    </row>
    <row r="76" spans="1:77" s="24" customFormat="1" ht="15" customHeight="1">
      <c r="A76" s="32" t="s">
        <v>508</v>
      </c>
      <c r="B76" s="105" t="s">
        <v>355</v>
      </c>
      <c r="C76" s="87" t="s">
        <v>509</v>
      </c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125">
        <v>0</v>
      </c>
      <c r="BQ76" s="155"/>
      <c r="BR76" s="156"/>
      <c r="BS76" s="156"/>
      <c r="BT76" s="156"/>
      <c r="BU76" s="157"/>
      <c r="BW76" s="77"/>
    </row>
    <row r="77" spans="1:77" s="24" customFormat="1" ht="15" customHeight="1">
      <c r="A77" s="32" t="s">
        <v>510</v>
      </c>
      <c r="B77" s="105" t="s">
        <v>401</v>
      </c>
      <c r="C77" s="87" t="s">
        <v>511</v>
      </c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125">
        <v>0</v>
      </c>
      <c r="BQ77" s="155"/>
      <c r="BR77" s="156"/>
      <c r="BS77" s="156"/>
      <c r="BT77" s="156"/>
      <c r="BU77" s="157"/>
      <c r="BW77" s="77"/>
    </row>
    <row r="78" spans="1:77" s="24" customFormat="1" ht="15" customHeight="1" thickBot="1">
      <c r="A78" s="108" t="s">
        <v>512</v>
      </c>
      <c r="B78" s="109" t="s">
        <v>402</v>
      </c>
      <c r="C78" s="109" t="s">
        <v>169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80"/>
      <c r="BQ78" s="158"/>
      <c r="BR78" s="159"/>
      <c r="BS78" s="159"/>
      <c r="BT78" s="159"/>
      <c r="BU78" s="160"/>
      <c r="BW78" s="77"/>
    </row>
    <row r="79" spans="1:77" s="24" customFormat="1">
      <c r="A79" s="25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</row>
    <row r="80" spans="1:77" s="24" customFormat="1">
      <c r="A80" s="25"/>
      <c r="C80" s="25"/>
      <c r="BJ80" s="37"/>
      <c r="BP80" s="37"/>
      <c r="BQ80" s="37"/>
      <c r="BR80" s="37"/>
      <c r="BS80" s="37"/>
      <c r="BT80" s="37"/>
      <c r="BU80" s="37"/>
      <c r="BW80" s="77"/>
    </row>
    <row r="81" spans="1:75" s="24" customFormat="1">
      <c r="A81" s="25"/>
      <c r="C81" s="25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133"/>
      <c r="BQ81" s="77"/>
      <c r="BR81" s="77"/>
      <c r="BS81" s="77"/>
      <c r="BT81" s="77"/>
      <c r="BU81" s="77" t="s">
        <v>18</v>
      </c>
      <c r="BW81" s="77"/>
    </row>
    <row r="82" spans="1:75" s="24" customFormat="1">
      <c r="A82" s="25"/>
      <c r="C82" s="25"/>
      <c r="BJ82" s="37"/>
      <c r="BW82" s="77"/>
    </row>
    <row r="83" spans="1:75" s="24" customFormat="1">
      <c r="A83" s="25"/>
      <c r="C83" s="25"/>
      <c r="BJ83" s="37"/>
      <c r="BP83" s="37"/>
      <c r="BQ83" s="37"/>
      <c r="BT83" s="37"/>
      <c r="BW83" s="77"/>
    </row>
    <row r="84" spans="1:75" s="24" customFormat="1">
      <c r="A84" s="25"/>
      <c r="C84" s="25"/>
      <c r="AP84" s="24" t="s">
        <v>18</v>
      </c>
      <c r="BJ84" s="37"/>
      <c r="BW84" s="77"/>
    </row>
    <row r="85" spans="1:75" s="24" customFormat="1">
      <c r="A85" s="25"/>
      <c r="C85" s="25"/>
      <c r="BJ85" s="37"/>
      <c r="BP85" s="95"/>
      <c r="BQ85" s="95"/>
      <c r="BR85" s="95"/>
      <c r="BS85" s="95"/>
      <c r="BT85" s="95"/>
      <c r="BW85" s="77"/>
    </row>
    <row r="86" spans="1:75" s="24" customFormat="1">
      <c r="A86" s="25"/>
      <c r="C86" s="25"/>
      <c r="BJ86" s="37"/>
      <c r="BW86" s="77"/>
    </row>
    <row r="87" spans="1:75" s="24" customFormat="1">
      <c r="A87" s="25"/>
      <c r="C87" s="25"/>
      <c r="BJ87" s="37"/>
      <c r="BK87" s="24" t="s">
        <v>18</v>
      </c>
      <c r="BW87" s="77"/>
    </row>
    <row r="88" spans="1:75" s="24" customFormat="1">
      <c r="A88" s="25"/>
      <c r="C88" s="25"/>
      <c r="AP88" s="24" t="s">
        <v>18</v>
      </c>
      <c r="BJ88" s="37"/>
      <c r="BW88" s="77"/>
    </row>
    <row r="89" spans="1:75" s="24" customFormat="1">
      <c r="A89" s="25"/>
      <c r="C89" s="25"/>
      <c r="BJ89" s="37"/>
      <c r="BW89" s="77"/>
    </row>
    <row r="90" spans="1:75" s="24" customFormat="1">
      <c r="A90" s="25"/>
      <c r="C90" s="25"/>
      <c r="BJ90" s="37"/>
      <c r="BW90" s="77"/>
    </row>
    <row r="91" spans="1:75" s="24" customFormat="1">
      <c r="A91" s="25"/>
      <c r="C91" s="25"/>
      <c r="BJ91" s="37"/>
      <c r="BW91" s="77"/>
    </row>
    <row r="92" spans="1:75" s="24" customFormat="1">
      <c r="A92" s="25"/>
      <c r="C92" s="25"/>
      <c r="BJ92" s="37"/>
      <c r="BW92" s="77"/>
    </row>
    <row r="93" spans="1:75" s="24" customFormat="1">
      <c r="A93" s="25"/>
      <c r="C93" s="25"/>
      <c r="BJ93" s="37"/>
      <c r="BW93" s="77"/>
    </row>
    <row r="94" spans="1:75" s="24" customFormat="1">
      <c r="A94" s="25"/>
      <c r="C94" s="25"/>
      <c r="BJ94" s="37"/>
      <c r="BW94" s="77"/>
    </row>
    <row r="95" spans="1:75" s="24" customFormat="1">
      <c r="A95" s="25"/>
      <c r="C95" s="25"/>
      <c r="BJ95" s="37"/>
      <c r="BW95" s="77"/>
    </row>
    <row r="96" spans="1:75" s="24" customFormat="1">
      <c r="A96" s="25"/>
      <c r="C96" s="25"/>
      <c r="BJ96" s="37"/>
      <c r="BW96" s="77"/>
    </row>
    <row r="97" spans="1:75" s="24" customFormat="1">
      <c r="A97" s="25"/>
      <c r="C97" s="25"/>
      <c r="BJ97" s="37"/>
      <c r="BW97" s="77"/>
    </row>
    <row r="98" spans="1:75" s="24" customFormat="1">
      <c r="A98" s="25"/>
      <c r="C98" s="25"/>
      <c r="BJ98" s="37"/>
      <c r="BW98" s="77"/>
    </row>
    <row r="99" spans="1:75" s="24" customFormat="1">
      <c r="A99" s="25"/>
      <c r="C99" s="25"/>
      <c r="BJ99" s="37"/>
      <c r="BW99" s="77"/>
    </row>
    <row r="100" spans="1:75" s="24" customFormat="1">
      <c r="A100" s="25"/>
      <c r="C100" s="25"/>
      <c r="BJ100" s="37"/>
      <c r="BW100" s="77"/>
    </row>
    <row r="101" spans="1:75" s="24" customFormat="1">
      <c r="A101" s="25"/>
      <c r="C101" s="25"/>
      <c r="BJ101" s="37"/>
      <c r="BW101" s="77"/>
    </row>
    <row r="102" spans="1:75" s="24" customFormat="1">
      <c r="A102" s="25"/>
      <c r="C102" s="25"/>
      <c r="BJ102" s="37"/>
      <c r="BW102" s="77"/>
    </row>
    <row r="103" spans="1:75" s="24" customFormat="1">
      <c r="A103" s="25"/>
      <c r="C103" s="25"/>
      <c r="BJ103" s="37"/>
      <c r="BW103" s="77"/>
    </row>
    <row r="104" spans="1:75" s="24" customFormat="1">
      <c r="A104" s="25"/>
      <c r="C104" s="25"/>
      <c r="BJ104" s="37"/>
      <c r="BW104" s="77"/>
    </row>
    <row r="105" spans="1:75" s="24" customFormat="1">
      <c r="A105" s="25"/>
      <c r="C105" s="25"/>
      <c r="BJ105" s="37"/>
      <c r="BW105" s="77"/>
    </row>
    <row r="106" spans="1:75" s="24" customFormat="1">
      <c r="A106" s="25"/>
      <c r="C106" s="25"/>
      <c r="BJ106" s="37"/>
      <c r="BW106" s="77"/>
    </row>
    <row r="107" spans="1:75" s="24" customFormat="1">
      <c r="A107" s="25"/>
      <c r="C107" s="25"/>
      <c r="BJ107" s="37"/>
      <c r="BW107" s="77"/>
    </row>
    <row r="108" spans="1:75" s="24" customFormat="1">
      <c r="A108" s="25"/>
      <c r="C108" s="25"/>
      <c r="BJ108" s="37"/>
      <c r="BW108" s="77"/>
    </row>
    <row r="109" spans="1:75" s="24" customFormat="1">
      <c r="A109" s="25"/>
      <c r="C109" s="25"/>
      <c r="BJ109" s="37"/>
      <c r="BW109" s="77"/>
    </row>
    <row r="110" spans="1:75" s="24" customFormat="1">
      <c r="A110" s="25"/>
      <c r="C110" s="25"/>
      <c r="BJ110" s="37"/>
      <c r="BW110" s="77"/>
    </row>
    <row r="111" spans="1:75" s="24" customFormat="1">
      <c r="A111" s="25"/>
      <c r="C111" s="25"/>
      <c r="BJ111" s="37"/>
      <c r="BW111" s="77"/>
    </row>
    <row r="112" spans="1:75" s="24" customFormat="1">
      <c r="A112" s="25"/>
      <c r="C112" s="25"/>
      <c r="BJ112" s="37"/>
      <c r="BW112" s="77"/>
    </row>
    <row r="113" spans="1:75" s="24" customFormat="1">
      <c r="A113" s="25"/>
      <c r="C113" s="25"/>
      <c r="BJ113" s="37"/>
      <c r="BW113" s="77"/>
    </row>
    <row r="114" spans="1:75" s="24" customFormat="1">
      <c r="A114" s="25"/>
      <c r="C114" s="25"/>
      <c r="BJ114" s="37"/>
      <c r="BW114" s="77"/>
    </row>
    <row r="115" spans="1:75" s="24" customFormat="1">
      <c r="A115" s="25"/>
      <c r="C115" s="25"/>
      <c r="BJ115" s="37"/>
      <c r="BW115" s="77"/>
    </row>
    <row r="116" spans="1:75" s="24" customFormat="1">
      <c r="A116" s="25"/>
      <c r="C116" s="25"/>
      <c r="BJ116" s="37"/>
      <c r="BW116" s="77"/>
    </row>
    <row r="117" spans="1:75" s="24" customFormat="1">
      <c r="A117" s="25"/>
      <c r="C117" s="25"/>
      <c r="BJ117" s="37"/>
      <c r="BW117" s="77"/>
    </row>
    <row r="118" spans="1:75" s="24" customFormat="1">
      <c r="A118" s="25"/>
      <c r="C118" s="25"/>
      <c r="BW118" s="77"/>
    </row>
    <row r="119" spans="1:75" s="24" customFormat="1">
      <c r="A119" s="25"/>
      <c r="C119" s="25"/>
      <c r="BW119" s="77"/>
    </row>
    <row r="120" spans="1:75" s="24" customFormat="1">
      <c r="A120" s="25"/>
      <c r="C120" s="25"/>
      <c r="BW120" s="77"/>
    </row>
    <row r="121" spans="1:75" s="24" customFormat="1">
      <c r="A121" s="25"/>
      <c r="C121" s="25"/>
      <c r="BW121" s="77"/>
    </row>
    <row r="122" spans="1:75" s="24" customFormat="1">
      <c r="A122" s="25"/>
      <c r="C122" s="25"/>
      <c r="BW122" s="77"/>
    </row>
    <row r="123" spans="1:75" s="24" customFormat="1">
      <c r="A123" s="25"/>
      <c r="C123" s="25"/>
      <c r="BW123" s="77"/>
    </row>
    <row r="124" spans="1:75" s="24" customFormat="1">
      <c r="A124" s="25"/>
      <c r="C124" s="25"/>
      <c r="BW124" s="77"/>
    </row>
    <row r="125" spans="1:75" s="24" customFormat="1">
      <c r="A125" s="25"/>
      <c r="C125" s="25"/>
      <c r="BW125" s="77"/>
    </row>
    <row r="126" spans="1:75" s="24" customFormat="1">
      <c r="A126" s="25"/>
      <c r="C126" s="25"/>
      <c r="BW126" s="77"/>
    </row>
    <row r="127" spans="1:75" s="24" customFormat="1">
      <c r="A127" s="25"/>
      <c r="C127" s="25"/>
      <c r="BW127" s="77"/>
    </row>
    <row r="128" spans="1:75" s="24" customFormat="1">
      <c r="A128" s="25"/>
      <c r="C128" s="25"/>
      <c r="BW128" s="77"/>
    </row>
    <row r="129" spans="1:75" s="24" customFormat="1">
      <c r="A129" s="25"/>
      <c r="C129" s="25"/>
      <c r="BW129" s="77"/>
    </row>
    <row r="130" spans="1:75" s="24" customFormat="1">
      <c r="A130" s="25"/>
      <c r="C130" s="25"/>
      <c r="BW130" s="77"/>
    </row>
    <row r="131" spans="1:75" s="24" customFormat="1">
      <c r="A131" s="25"/>
      <c r="C131" s="25"/>
      <c r="BW131" s="77"/>
    </row>
    <row r="132" spans="1:75" s="24" customFormat="1">
      <c r="A132" s="25"/>
      <c r="C132" s="25"/>
      <c r="BW132" s="77"/>
    </row>
    <row r="133" spans="1:75" s="24" customFormat="1">
      <c r="A133" s="25"/>
      <c r="C133" s="25"/>
      <c r="BW133" s="77"/>
    </row>
    <row r="134" spans="1:75" s="24" customFormat="1">
      <c r="A134" s="25"/>
      <c r="C134" s="25"/>
      <c r="BW134" s="77"/>
    </row>
    <row r="135" spans="1:75" s="24" customFormat="1">
      <c r="A135" s="25"/>
      <c r="C135" s="25"/>
      <c r="BW135" s="77"/>
    </row>
    <row r="136" spans="1:75" s="24" customFormat="1">
      <c r="A136" s="25"/>
      <c r="C136" s="25"/>
      <c r="BW136" s="77"/>
    </row>
    <row r="137" spans="1:75" s="24" customFormat="1">
      <c r="A137" s="25"/>
      <c r="C137" s="25"/>
      <c r="BW137" s="77"/>
    </row>
    <row r="138" spans="1:75" s="24" customFormat="1">
      <c r="A138" s="25"/>
      <c r="C138" s="25"/>
      <c r="BW138" s="77"/>
    </row>
    <row r="139" spans="1:75" s="24" customFormat="1">
      <c r="A139" s="25"/>
      <c r="C139" s="25"/>
      <c r="BW139" s="77"/>
    </row>
    <row r="140" spans="1:75" s="24" customFormat="1">
      <c r="A140" s="25"/>
      <c r="C140" s="25"/>
      <c r="BW140" s="77"/>
    </row>
    <row r="141" spans="1:75" s="24" customFormat="1">
      <c r="A141" s="25"/>
      <c r="C141" s="25"/>
      <c r="BW141" s="77"/>
    </row>
    <row r="142" spans="1:75" s="24" customFormat="1">
      <c r="A142" s="25"/>
      <c r="C142" s="25"/>
      <c r="BW142" s="77"/>
    </row>
    <row r="143" spans="1:75" s="24" customFormat="1">
      <c r="A143" s="25"/>
      <c r="C143" s="25"/>
      <c r="BW143" s="77"/>
    </row>
    <row r="144" spans="1:75" s="24" customFormat="1">
      <c r="A144" s="25"/>
      <c r="C144" s="25"/>
      <c r="BW144" s="77"/>
    </row>
    <row r="145" spans="1:75" s="24" customFormat="1">
      <c r="A145" s="25"/>
      <c r="C145" s="25"/>
      <c r="BW145" s="77"/>
    </row>
    <row r="146" spans="1:75" s="24" customFormat="1">
      <c r="A146" s="25"/>
      <c r="C146" s="25"/>
      <c r="BW146" s="77"/>
    </row>
    <row r="147" spans="1:75" s="24" customFormat="1">
      <c r="A147" s="25"/>
      <c r="C147" s="25"/>
      <c r="BW147" s="77"/>
    </row>
    <row r="148" spans="1:75" s="24" customFormat="1">
      <c r="A148" s="25"/>
      <c r="C148" s="25"/>
      <c r="BW148" s="77"/>
    </row>
    <row r="149" spans="1:75" s="24" customFormat="1">
      <c r="A149" s="25"/>
      <c r="C149" s="25"/>
      <c r="BW149" s="77"/>
    </row>
    <row r="150" spans="1:75" s="24" customFormat="1">
      <c r="A150" s="25"/>
      <c r="C150" s="25"/>
      <c r="BW150" s="77"/>
    </row>
    <row r="151" spans="1:75" s="24" customFormat="1">
      <c r="A151" s="25"/>
      <c r="C151" s="25"/>
      <c r="BW151" s="77"/>
    </row>
    <row r="152" spans="1:75" s="24" customFormat="1">
      <c r="A152" s="25"/>
      <c r="C152" s="25"/>
      <c r="BW152" s="77"/>
    </row>
    <row r="153" spans="1:75" s="24" customFormat="1">
      <c r="A153" s="25"/>
      <c r="C153" s="25"/>
      <c r="BW153" s="77"/>
    </row>
    <row r="154" spans="1:75" s="24" customFormat="1">
      <c r="A154" s="25"/>
      <c r="C154" s="25"/>
      <c r="BW154" s="77"/>
    </row>
    <row r="155" spans="1:75" s="24" customFormat="1">
      <c r="A155" s="25"/>
      <c r="C155" s="25"/>
      <c r="BW155" s="77"/>
    </row>
    <row r="156" spans="1:75" s="24" customFormat="1">
      <c r="A156" s="25"/>
      <c r="C156" s="25"/>
      <c r="BW156" s="77"/>
    </row>
    <row r="157" spans="1:75" s="24" customFormat="1">
      <c r="A157" s="25"/>
      <c r="C157" s="25"/>
      <c r="BW157" s="77"/>
    </row>
    <row r="158" spans="1:75" s="24" customFormat="1">
      <c r="A158" s="25"/>
      <c r="C158" s="25"/>
      <c r="BW158" s="77"/>
    </row>
    <row r="159" spans="1:75" s="24" customFormat="1">
      <c r="A159" s="25"/>
      <c r="C159" s="25"/>
      <c r="BW159" s="77"/>
    </row>
    <row r="160" spans="1:75" s="24" customFormat="1">
      <c r="A160" s="25"/>
      <c r="C160" s="25"/>
      <c r="BW160" s="77"/>
    </row>
    <row r="161" spans="1:75" s="24" customFormat="1">
      <c r="A161" s="25"/>
      <c r="C161" s="25"/>
      <c r="BW161" s="77"/>
    </row>
    <row r="162" spans="1:75" s="24" customFormat="1">
      <c r="A162" s="25"/>
      <c r="C162" s="25"/>
      <c r="BW162" s="77"/>
    </row>
    <row r="163" spans="1:75" s="24" customFormat="1">
      <c r="A163" s="25"/>
      <c r="C163" s="25"/>
      <c r="BW163" s="77"/>
    </row>
    <row r="164" spans="1:75" s="24" customFormat="1">
      <c r="A164" s="25"/>
      <c r="C164" s="25"/>
      <c r="BW164" s="77"/>
    </row>
    <row r="165" spans="1:75" s="24" customFormat="1">
      <c r="A165" s="25"/>
      <c r="C165" s="25"/>
      <c r="BW165" s="77"/>
    </row>
    <row r="166" spans="1:75" s="24" customFormat="1">
      <c r="A166" s="25"/>
      <c r="C166" s="25"/>
      <c r="BW166" s="77"/>
    </row>
    <row r="167" spans="1:75" s="24" customFormat="1">
      <c r="A167" s="25"/>
      <c r="C167" s="25"/>
      <c r="BW167" s="77"/>
    </row>
    <row r="168" spans="1:75" s="24" customFormat="1">
      <c r="A168" s="25"/>
      <c r="C168" s="25"/>
      <c r="BW168" s="77"/>
    </row>
    <row r="169" spans="1:75" s="24" customFormat="1">
      <c r="A169" s="25"/>
      <c r="C169" s="25"/>
      <c r="BW169" s="77"/>
    </row>
    <row r="170" spans="1:75" s="24" customFormat="1">
      <c r="A170" s="25"/>
      <c r="C170" s="25"/>
      <c r="BW170" s="77"/>
    </row>
    <row r="171" spans="1:75" s="24" customFormat="1">
      <c r="A171" s="25"/>
      <c r="C171" s="25"/>
      <c r="BW171" s="77"/>
    </row>
    <row r="172" spans="1:75" s="24" customFormat="1">
      <c r="A172" s="25"/>
      <c r="C172" s="25"/>
      <c r="BW172" s="77"/>
    </row>
    <row r="173" spans="1:75" s="24" customFormat="1">
      <c r="A173" s="25"/>
      <c r="C173" s="25"/>
      <c r="BW173" s="77"/>
    </row>
    <row r="174" spans="1:75" s="24" customFormat="1">
      <c r="A174" s="25"/>
      <c r="C174" s="25"/>
      <c r="BW174" s="77"/>
    </row>
    <row r="175" spans="1:75" s="24" customFormat="1">
      <c r="A175" s="25"/>
      <c r="C175" s="25"/>
      <c r="BW175" s="77"/>
    </row>
    <row r="176" spans="1:75" s="24" customFormat="1">
      <c r="A176" s="25"/>
      <c r="C176" s="25"/>
      <c r="BW176" s="77"/>
    </row>
    <row r="177" spans="1:75" s="24" customFormat="1">
      <c r="A177" s="25"/>
      <c r="C177" s="25"/>
      <c r="BW177" s="77"/>
    </row>
    <row r="178" spans="1:75" s="24" customFormat="1">
      <c r="A178" s="25"/>
      <c r="C178" s="25"/>
      <c r="BW178" s="77"/>
    </row>
    <row r="179" spans="1:75" s="24" customFormat="1">
      <c r="A179" s="25"/>
      <c r="C179" s="25"/>
      <c r="BW179" s="77"/>
    </row>
    <row r="180" spans="1:75" s="24" customFormat="1">
      <c r="A180" s="25"/>
      <c r="C180" s="25"/>
      <c r="BW180" s="77"/>
    </row>
    <row r="181" spans="1:75" s="24" customFormat="1">
      <c r="A181" s="25"/>
      <c r="C181" s="25"/>
      <c r="BW181" s="77"/>
    </row>
    <row r="182" spans="1:75" s="24" customFormat="1">
      <c r="A182" s="25"/>
      <c r="C182" s="25"/>
      <c r="BW182" s="77"/>
    </row>
    <row r="183" spans="1:75" s="24" customFormat="1">
      <c r="A183" s="25"/>
      <c r="C183" s="25"/>
      <c r="BW183" s="77"/>
    </row>
    <row r="184" spans="1:75" s="24" customFormat="1">
      <c r="A184" s="25"/>
      <c r="C184" s="25"/>
      <c r="BW184" s="77"/>
    </row>
    <row r="185" spans="1:75" s="24" customFormat="1">
      <c r="A185" s="25"/>
      <c r="C185" s="25"/>
      <c r="BW185" s="77"/>
    </row>
    <row r="186" spans="1:75" s="24" customFormat="1">
      <c r="A186" s="25"/>
      <c r="C186" s="25"/>
      <c r="BW186" s="77"/>
    </row>
    <row r="187" spans="1:75" s="24" customFormat="1">
      <c r="A187" s="25"/>
      <c r="C187" s="25"/>
      <c r="BW187" s="77"/>
    </row>
    <row r="188" spans="1:75" s="24" customFormat="1">
      <c r="A188" s="25"/>
      <c r="C188" s="25"/>
      <c r="BW188" s="77"/>
    </row>
    <row r="189" spans="1:75" s="24" customFormat="1">
      <c r="A189" s="25"/>
      <c r="B189" s="25"/>
      <c r="C189" s="25"/>
      <c r="BW189" s="77"/>
    </row>
    <row r="190" spans="1:75" s="24" customFormat="1">
      <c r="A190" s="25"/>
      <c r="B190" s="25"/>
      <c r="C190" s="25"/>
      <c r="BW190" s="77"/>
    </row>
    <row r="191" spans="1:75" s="24" customFormat="1">
      <c r="A191" s="25"/>
      <c r="B191" s="25"/>
      <c r="C191" s="25"/>
      <c r="BW191" s="77"/>
    </row>
    <row r="192" spans="1:75" s="24" customFormat="1">
      <c r="A192" s="25"/>
      <c r="B192" s="25"/>
      <c r="C192" s="25"/>
      <c r="BW192" s="77"/>
    </row>
    <row r="193" spans="1:75" s="24" customFormat="1">
      <c r="A193" s="25"/>
      <c r="B193" s="25"/>
      <c r="C193" s="25"/>
      <c r="BW193" s="77"/>
    </row>
    <row r="194" spans="1:75" s="24" customFormat="1">
      <c r="A194" s="25"/>
      <c r="B194" s="25"/>
      <c r="C194" s="25"/>
      <c r="BW194" s="77"/>
    </row>
    <row r="195" spans="1:75" s="24" customFormat="1">
      <c r="A195" s="25"/>
      <c r="B195" s="25"/>
      <c r="C195" s="25"/>
      <c r="BW195" s="77"/>
    </row>
    <row r="196" spans="1:75" s="24" customFormat="1">
      <c r="A196" s="25"/>
      <c r="B196" s="25"/>
      <c r="C196" s="25"/>
      <c r="BW196" s="77"/>
    </row>
    <row r="197" spans="1:75" s="24" customFormat="1">
      <c r="A197" s="25"/>
      <c r="B197" s="25"/>
      <c r="C197" s="25"/>
      <c r="BW197" s="77"/>
    </row>
    <row r="198" spans="1:75" s="24" customFormat="1">
      <c r="A198" s="25"/>
      <c r="B198" s="25"/>
      <c r="C198" s="25"/>
      <c r="BW198" s="77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8"/>
  <sheetViews>
    <sheetView showGridLines="0" tabSelected="1" zoomScale="90" zoomScaleNormal="90" workbookViewId="0">
      <selection activeCell="A28" sqref="A28"/>
    </sheetView>
  </sheetViews>
  <sheetFormatPr defaultRowHeight="15"/>
  <cols>
    <col min="1" max="1" width="11.140625" customWidth="1"/>
  </cols>
  <sheetData>
    <row r="1" spans="1:10">
      <c r="A1" s="2">
        <v>2</v>
      </c>
    </row>
    <row r="2" spans="1:10">
      <c r="A2" s="2"/>
    </row>
    <row r="3" spans="1:10" ht="15.75">
      <c r="A3" s="10" t="str">
        <f>CHOOSE(A1,"PËRMBAJTJA","CONTENT")</f>
        <v>CONTENT</v>
      </c>
    </row>
    <row r="5" spans="1:10">
      <c r="A5" s="3"/>
      <c r="E5" s="8"/>
      <c r="F5" s="8"/>
      <c r="G5" s="8"/>
    </row>
    <row r="6" spans="1:10">
      <c r="A6" s="99"/>
      <c r="B6" s="100"/>
      <c r="C6" s="76" t="s">
        <v>423</v>
      </c>
      <c r="D6" s="100"/>
      <c r="E6" s="100"/>
      <c r="F6" s="100"/>
      <c r="G6" s="100"/>
      <c r="H6" s="100"/>
      <c r="I6" s="100"/>
      <c r="J6" s="100"/>
    </row>
    <row r="7" spans="1:10">
      <c r="A7" s="101" t="s">
        <v>96</v>
      </c>
      <c r="B7" s="8" t="str">
        <f>CHOOSE($A$1,sup18pp!$A$1,sup18pp!$A$3)</f>
        <v>Supply Table at basic prices, including a transformation into purchasers' prices</v>
      </c>
    </row>
    <row r="8" spans="1:10">
      <c r="A8" s="101" t="s">
        <v>97</v>
      </c>
      <c r="B8" s="8" t="str">
        <f>CHOOSE($A$1,use18pp!$A$1,use18pp!$A$3)</f>
        <v>Use Table at purchasers' prices</v>
      </c>
      <c r="C8" s="96"/>
      <c r="D8" s="96"/>
      <c r="E8" s="96"/>
      <c r="F8" s="9"/>
      <c r="G8" s="9"/>
      <c r="H8" s="9"/>
      <c r="I8" s="3"/>
    </row>
    <row r="9" spans="1:10">
      <c r="A9" s="101" t="s">
        <v>424</v>
      </c>
      <c r="B9" s="8" t="str">
        <f>CHOOSE($A$1,sup19pp!$A$1,sup19pp!$A$3)</f>
        <v>Supply Table at basic prices, including a transformation into purchasers' prices</v>
      </c>
    </row>
    <row r="10" spans="1:10">
      <c r="A10" s="101" t="s">
        <v>425</v>
      </c>
      <c r="B10" s="8" t="str">
        <f>CHOOSE($A$1,use19pp!$A$1,use19pp!$A$3)</f>
        <v>Use Table at purchasers' prices</v>
      </c>
    </row>
    <row r="11" spans="1:10">
      <c r="A11" s="101" t="s">
        <v>426</v>
      </c>
      <c r="B11" s="8" t="str">
        <f>CHOOSE($A$1,sup19cp!$A$1,sup19cp!$A$3)</f>
        <v>Supply Table at basic prices, including a transformation into purchasers' prices</v>
      </c>
    </row>
    <row r="12" spans="1:10">
      <c r="A12" s="101" t="s">
        <v>427</v>
      </c>
      <c r="B12" s="8" t="str">
        <f>CHOOSE($A$1,use19cp!$A$1,use19cp!$A$3)</f>
        <v>Use Table at purchasers' prices</v>
      </c>
    </row>
    <row r="13" spans="1:10">
      <c r="A13" s="101" t="s">
        <v>428</v>
      </c>
      <c r="B13" s="8" t="str">
        <f>CHOOSE($A$1,sup20pp!$A$1,sup20pp!$A$3)</f>
        <v>Supply Table at basic prices, including a transformation into purchasers' prices</v>
      </c>
    </row>
    <row r="14" spans="1:10">
      <c r="A14" s="101" t="s">
        <v>429</v>
      </c>
      <c r="B14" s="8" t="str">
        <f>CHOOSE($A$1,use20pp!$A$1,use20pp!$A$3)</f>
        <v>Use Table at purchasers' prices</v>
      </c>
    </row>
    <row r="15" spans="1:10">
      <c r="A15" s="101" t="s">
        <v>430</v>
      </c>
      <c r="B15" s="8" t="str">
        <f>CHOOSE($A$1,sup20cp!$A$1,sup20cp!$A$3)</f>
        <v>Supply Table at basic prices, including a transformation into purchasers' prices</v>
      </c>
    </row>
    <row r="16" spans="1:10">
      <c r="A16" s="101" t="s">
        <v>431</v>
      </c>
      <c r="B16" s="8" t="str">
        <f>CHOOSE($A$1,use20cp!$A$1,use20cp!$A$3)</f>
        <v>Use Table at purchasers' prices</v>
      </c>
    </row>
    <row r="17" spans="1:2">
      <c r="A17" s="101" t="s">
        <v>432</v>
      </c>
      <c r="B17" s="8" t="str">
        <f>CHOOSE($A$1,sup21pp!$A$1,sup21pp!$A$3)</f>
        <v>Supply Table at basic prices, including a transformation into purchasers' prices</v>
      </c>
    </row>
    <row r="18" spans="1:2">
      <c r="A18" s="101" t="s">
        <v>433</v>
      </c>
      <c r="B18" s="8" t="str">
        <f>CHOOSE($A$1,use21pp!$A$1,use21pp!$A$3)</f>
        <v>Use Table at purchasers' prices</v>
      </c>
    </row>
    <row r="19" spans="1:2">
      <c r="A19" s="101" t="s">
        <v>434</v>
      </c>
      <c r="B19" s="8" t="str">
        <f>CHOOSE($A$1,sup21cp!$A$1,sup21cp!$A$3)</f>
        <v>Supply Table at basic prices, including a transformation into purchasers' prices</v>
      </c>
    </row>
    <row r="20" spans="1:2">
      <c r="A20" s="101" t="s">
        <v>435</v>
      </c>
      <c r="B20" s="8" t="str">
        <f>CHOOSE($A$1,use21cp!$A$1,use21cp!$A$3)</f>
        <v>Use Table at purchasers' prices</v>
      </c>
    </row>
    <row r="21" spans="1:2">
      <c r="A21" s="101" t="s">
        <v>436</v>
      </c>
      <c r="B21" s="8" t="str">
        <f>CHOOSE($A$1,sup22pp!$A$1,sup22pp!$A$3)</f>
        <v>Supply Table at basic prices, including a transformation into purchasers' prices</v>
      </c>
    </row>
    <row r="22" spans="1:2">
      <c r="A22" s="101" t="s">
        <v>437</v>
      </c>
      <c r="B22" s="8" t="str">
        <f>CHOOSE($A$1,use22pp!$A$1,use22pp!$A$3)</f>
        <v>Use Table at purchasers' prices</v>
      </c>
    </row>
    <row r="23" spans="1:2">
      <c r="A23" s="101" t="s">
        <v>438</v>
      </c>
      <c r="B23" s="8" t="str">
        <f>CHOOSE($A$1,sup22cp!$A$1,sup22cp!$A$3)</f>
        <v>Supply Table at basic prices, including a transformation into purchasers' prices</v>
      </c>
    </row>
    <row r="24" spans="1:2">
      <c r="A24" s="101" t="s">
        <v>439</v>
      </c>
      <c r="B24" s="8" t="str">
        <f>CHOOSE($A$1,use22cp!$A$1,use22cp!$A$3)</f>
        <v>Use Table at purchasers' prices</v>
      </c>
    </row>
    <row r="25" spans="1:2">
      <c r="A25" s="101" t="s">
        <v>440</v>
      </c>
      <c r="B25" s="8" t="str">
        <f>CHOOSE($A$1,sup23pp!$A$1,sup23pp!$A$3)</f>
        <v>Supply Table at basic prices, including a transformation into purchasers' prices</v>
      </c>
    </row>
    <row r="26" spans="1:2">
      <c r="A26" s="101" t="s">
        <v>441</v>
      </c>
      <c r="B26" s="8" t="str">
        <f>CHOOSE($A$1,use23pp!$A$1,use23pp!$A$3)</f>
        <v>Use Table at purchasers' prices</v>
      </c>
    </row>
    <row r="27" spans="1:2">
      <c r="A27" s="101" t="s">
        <v>442</v>
      </c>
      <c r="B27" s="8" t="str">
        <f>CHOOSE($A$1,sup23cp!$A$1,sup23cp!$A$3)</f>
        <v>Supply Table at basic prices, including a transformation into purchasers' prices</v>
      </c>
    </row>
    <row r="28" spans="1:2">
      <c r="A28" s="101" t="s">
        <v>443</v>
      </c>
      <c r="B28" s="8" t="str">
        <f>CHOOSE($A$1,use23cp!$A$1,use23cp!$A$3)</f>
        <v>Use Table at purchasers' prices</v>
      </c>
    </row>
  </sheetData>
  <hyperlinks>
    <hyperlink ref="A7" location="sup18pp!A1" display="Tab 1" xr:uid="{00000000-0004-0000-0100-000000000000}"/>
    <hyperlink ref="A8" location="use18pp!A1" display="Tab 2" xr:uid="{00000000-0004-0000-0100-000001000000}"/>
    <hyperlink ref="A9" location="sup19pp!A1" display="Tab 2" xr:uid="{7A5CA0C5-4EAF-4805-8DD9-F6F10D190BBE}"/>
    <hyperlink ref="A10" location="use19pp!A1" display="Tab 4" xr:uid="{5D1F9C60-2745-4434-929B-237A8E3E650F}"/>
    <hyperlink ref="A11" location="sup19cp!A1" display="Tab 5" xr:uid="{F420A071-B12C-41F6-881F-AF13F3975C62}"/>
    <hyperlink ref="A12" location="use19cp!A1" display="Tab 5" xr:uid="{47E628F6-6ADF-4630-9267-1ACA7ED9353B}"/>
    <hyperlink ref="A13" location="sup20pp!A1" display="Tab 7" xr:uid="{01C21144-FED7-4950-A37C-B235393BF42C}"/>
    <hyperlink ref="A15" location="sup20cp!A1" display="Tab 9" xr:uid="{6E23A95D-9D9C-48EF-9933-365CB5931229}"/>
    <hyperlink ref="A17" location="sup21pp!A1" display="Tab 11" xr:uid="{CB2D0902-2AB7-43F4-BC81-2A4FA4A42403}"/>
    <hyperlink ref="A19" location="sup21cp!A1" display="Tab 13" xr:uid="{C87103B3-E93F-4AED-B315-2C6D04E4A848}"/>
    <hyperlink ref="A21" location="sup22pp!A1" display="Tab 15" xr:uid="{E13027D2-B907-4976-A64C-3F285097B973}"/>
    <hyperlink ref="A14" location="use20pp!A1" display="Tab 8" xr:uid="{7E1D28C6-4B0C-4D9B-8616-089E4307033E}"/>
    <hyperlink ref="A16" location="use20cp!A1" display="Tab 10" xr:uid="{C1E9DB22-515B-4E70-9617-84F38C316E7E}"/>
    <hyperlink ref="A18" location="use21pp!A1" display="Tab 12" xr:uid="{3944B135-963A-44EF-A166-EB1D9CACDD8B}"/>
    <hyperlink ref="A20" location="use21cp!A1" display="Tab 14" xr:uid="{75A32917-57FA-4C44-A9EF-3EFCAC9E59E5}"/>
    <hyperlink ref="A22" location="use22pp!A1" display="Tab 16" xr:uid="{2DA9F0AE-7619-4772-9BB0-B1DBA4B068CD}"/>
    <hyperlink ref="A23" location="sup22cp!A1" display="Tab 17" xr:uid="{E3A45356-C467-4946-BA8A-AF85E7D562A7}"/>
    <hyperlink ref="A25" location="sup23pp!A1" display="Tab 19" xr:uid="{241B0C89-3D34-46A5-98C6-F9856EF01790}"/>
    <hyperlink ref="A24" location="use22cp!A1" display="Tab 18" xr:uid="{424D88E7-F063-4EB3-AD01-99B1369FB901}"/>
    <hyperlink ref="A26" location="use23pp!A1" display="Tab 20" xr:uid="{7B89FC07-BE2C-4386-8B65-092D2764DED3}"/>
    <hyperlink ref="A27" location="sup23cp!A1" display="Tab 21" xr:uid="{01AC4DD3-8A5D-4CD5-90DE-595D277A8D9E}"/>
    <hyperlink ref="A28" location="use23cp!A1" display="Tab 22" xr:uid="{F7E495FE-E26F-4503-8423-D38F0F10D1C2}"/>
  </hyperlink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4" r:id="rId4" name="Option Button 6">
              <controlPr defaultSize="0" autoFill="0" autoLine="0" autoPict="0">
                <anchor moveWithCells="1" sizeWithCells="1">
                  <from>
                    <xdr:col>12</xdr:col>
                    <xdr:colOff>47625</xdr:colOff>
                    <xdr:row>1</xdr:row>
                    <xdr:rowOff>76200</xdr:rowOff>
                  </from>
                  <to>
                    <xdr:col>13</xdr:col>
                    <xdr:colOff>104775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5" name="Option Button 7">
              <controlPr defaultSize="0" autoFill="0" autoLine="0" autoPict="0">
                <anchor moveWithCells="1" sizeWithCells="1">
                  <from>
                    <xdr:col>12</xdr:col>
                    <xdr:colOff>47625</xdr:colOff>
                    <xdr:row>2</xdr:row>
                    <xdr:rowOff>47625</xdr:rowOff>
                  </from>
                  <to>
                    <xdr:col>13</xdr:col>
                    <xdr:colOff>123825</xdr:colOff>
                    <xdr:row>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C50EB-190D-4606-8631-CFCEBED0A6CC}">
  <dimension ref="A1:CB193"/>
  <sheetViews>
    <sheetView showGridLines="0" zoomScale="80" zoomScaleNormal="80" workbookViewId="0">
      <pane xSplit="2" ySplit="10" topLeftCell="BB17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2.85546875" style="16" customWidth="1"/>
    <col min="79" max="79" width="15.7109375" style="75" bestFit="1" customWidth="1"/>
    <col min="80" max="16384" width="9.140625" style="16"/>
  </cols>
  <sheetData>
    <row r="1" spans="1:80">
      <c r="A1" s="97" t="s">
        <v>115</v>
      </c>
      <c r="B1" s="97"/>
      <c r="C1" s="9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80" ht="15" customHeight="1">
      <c r="A2" s="172" t="s">
        <v>417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80">
      <c r="A3" s="97" t="s">
        <v>114</v>
      </c>
      <c r="B3" s="97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80" ht="15" thickBot="1">
      <c r="A4" s="172" t="s">
        <v>418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BW4" s="124" t="s">
        <v>329</v>
      </c>
      <c r="BY4" s="68"/>
    </row>
    <row r="5" spans="1:80" ht="15" customHeight="1">
      <c r="A5" s="69"/>
      <c r="B5" s="70"/>
      <c r="C5" s="70"/>
      <c r="D5" s="161" t="s">
        <v>107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1" t="s">
        <v>107</v>
      </c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1" t="s">
        <v>107</v>
      </c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1" t="s">
        <v>107</v>
      </c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15"/>
      <c r="AW5" s="116"/>
      <c r="AX5" s="111" t="s">
        <v>107</v>
      </c>
      <c r="AY5" s="115"/>
      <c r="AZ5" s="115"/>
      <c r="BA5" s="115"/>
      <c r="BB5" s="115"/>
      <c r="BC5" s="115"/>
      <c r="BD5" s="178" t="s">
        <v>107</v>
      </c>
      <c r="BE5" s="179"/>
      <c r="BF5" s="179"/>
      <c r="BG5" s="179"/>
      <c r="BH5" s="179"/>
      <c r="BI5" s="179"/>
      <c r="BJ5" s="179"/>
      <c r="BK5" s="179"/>
      <c r="BL5" s="180"/>
      <c r="BM5" s="70"/>
      <c r="BN5" s="70"/>
      <c r="BO5" s="70"/>
      <c r="BP5" s="70"/>
      <c r="BQ5" s="165" t="s">
        <v>110</v>
      </c>
      <c r="BR5" s="185"/>
      <c r="BS5" s="185"/>
      <c r="BT5" s="185"/>
      <c r="BU5" s="185"/>
      <c r="BV5" s="185"/>
      <c r="BW5" s="185"/>
      <c r="BX5" s="185"/>
      <c r="BY5" s="186"/>
    </row>
    <row r="6" spans="1:80" ht="52.5" customHeight="1">
      <c r="A6" s="176" t="s">
        <v>359</v>
      </c>
      <c r="B6" s="177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26" t="s">
        <v>202</v>
      </c>
      <c r="AM6" s="26" t="s">
        <v>203</v>
      </c>
      <c r="AN6" s="26" t="s">
        <v>204</v>
      </c>
      <c r="AO6" s="26" t="s">
        <v>205</v>
      </c>
      <c r="AP6" s="26" t="s">
        <v>206</v>
      </c>
      <c r="AQ6" s="26" t="s">
        <v>207</v>
      </c>
      <c r="AR6" s="26" t="s">
        <v>208</v>
      </c>
      <c r="AS6" s="26" t="s">
        <v>209</v>
      </c>
      <c r="AT6" s="26" t="s">
        <v>210</v>
      </c>
      <c r="AU6" s="26" t="s">
        <v>211</v>
      </c>
      <c r="AV6" s="26" t="s">
        <v>212</v>
      </c>
      <c r="AW6" s="26" t="s">
        <v>213</v>
      </c>
      <c r="AX6" s="26" t="s">
        <v>214</v>
      </c>
      <c r="AY6" s="26" t="s">
        <v>215</v>
      </c>
      <c r="AZ6" s="26" t="s">
        <v>216</v>
      </c>
      <c r="BA6" s="26" t="s">
        <v>217</v>
      </c>
      <c r="BB6" s="26" t="s">
        <v>218</v>
      </c>
      <c r="BC6" s="26" t="s">
        <v>219</v>
      </c>
      <c r="BD6" s="26" t="s">
        <v>220</v>
      </c>
      <c r="BE6" s="26" t="s">
        <v>221</v>
      </c>
      <c r="BF6" s="26" t="s">
        <v>222</v>
      </c>
      <c r="BG6" s="26" t="s">
        <v>223</v>
      </c>
      <c r="BH6" s="26" t="s">
        <v>224</v>
      </c>
      <c r="BI6" s="26" t="s">
        <v>225</v>
      </c>
      <c r="BJ6" s="26" t="s">
        <v>226</v>
      </c>
      <c r="BK6" s="26" t="s">
        <v>227</v>
      </c>
      <c r="BL6" s="26" t="s">
        <v>228</v>
      </c>
      <c r="BM6" s="26" t="s">
        <v>229</v>
      </c>
      <c r="BN6" s="26" t="s">
        <v>230</v>
      </c>
      <c r="BO6" s="26" t="s">
        <v>231</v>
      </c>
      <c r="BP6" s="56" t="s">
        <v>116</v>
      </c>
      <c r="BQ6" s="31" t="s">
        <v>71</v>
      </c>
      <c r="BR6" s="26" t="s">
        <v>72</v>
      </c>
      <c r="BS6" s="56" t="s">
        <v>111</v>
      </c>
      <c r="BT6" s="31" t="s">
        <v>113</v>
      </c>
      <c r="BU6" s="26" t="s">
        <v>73</v>
      </c>
      <c r="BV6" s="56" t="s">
        <v>112</v>
      </c>
      <c r="BW6" s="26" t="s">
        <v>100</v>
      </c>
      <c r="BX6" s="59" t="s">
        <v>74</v>
      </c>
      <c r="BY6" s="62" t="s">
        <v>121</v>
      </c>
    </row>
    <row r="7" spans="1:80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46"/>
      <c r="BQ7" s="28" t="s">
        <v>75</v>
      </c>
      <c r="BR7" s="28" t="s">
        <v>76</v>
      </c>
      <c r="BS7" s="39" t="s">
        <v>77</v>
      </c>
      <c r="BT7" s="28" t="s">
        <v>78</v>
      </c>
      <c r="BU7" s="28" t="s">
        <v>79</v>
      </c>
      <c r="BV7" s="46" t="s">
        <v>80</v>
      </c>
      <c r="BW7" s="57" t="s">
        <v>81</v>
      </c>
      <c r="BX7" s="45" t="s">
        <v>82</v>
      </c>
      <c r="BY7" s="43" t="s">
        <v>83</v>
      </c>
    </row>
    <row r="8" spans="1:80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26" t="s">
        <v>10</v>
      </c>
      <c r="AM8" s="26" t="s">
        <v>11</v>
      </c>
      <c r="AN8" s="26" t="s">
        <v>307</v>
      </c>
      <c r="AO8" s="26" t="s">
        <v>308</v>
      </c>
      <c r="AP8" s="26" t="s">
        <v>12</v>
      </c>
      <c r="AQ8" s="26" t="s">
        <v>13</v>
      </c>
      <c r="AR8" s="26" t="s">
        <v>309</v>
      </c>
      <c r="AS8" s="26" t="s">
        <v>310</v>
      </c>
      <c r="AT8" s="26" t="s">
        <v>311</v>
      </c>
      <c r="AU8" s="26" t="s">
        <v>14</v>
      </c>
      <c r="AV8" s="26" t="s">
        <v>312</v>
      </c>
      <c r="AW8" s="26" t="s">
        <v>313</v>
      </c>
      <c r="AX8" s="26" t="s">
        <v>314</v>
      </c>
      <c r="AY8" s="26" t="s">
        <v>315</v>
      </c>
      <c r="AZ8" s="26" t="s">
        <v>316</v>
      </c>
      <c r="BA8" s="26" t="s">
        <v>317</v>
      </c>
      <c r="BB8" s="26" t="s">
        <v>318</v>
      </c>
      <c r="BC8" s="26" t="s">
        <v>319</v>
      </c>
      <c r="BD8" s="26" t="s">
        <v>320</v>
      </c>
      <c r="BE8" s="26" t="s">
        <v>15</v>
      </c>
      <c r="BF8" s="26" t="s">
        <v>16</v>
      </c>
      <c r="BG8" s="26" t="s">
        <v>17</v>
      </c>
      <c r="BH8" s="26" t="s">
        <v>321</v>
      </c>
      <c r="BI8" s="26" t="s">
        <v>322</v>
      </c>
      <c r="BJ8" s="26" t="s">
        <v>323</v>
      </c>
      <c r="BK8" s="26" t="s">
        <v>324</v>
      </c>
      <c r="BL8" s="26" t="s">
        <v>325</v>
      </c>
      <c r="BM8" s="26" t="s">
        <v>326</v>
      </c>
      <c r="BN8" s="26" t="s">
        <v>327</v>
      </c>
      <c r="BO8" s="26" t="s">
        <v>328</v>
      </c>
      <c r="BP8" s="46" t="s">
        <v>1</v>
      </c>
      <c r="BQ8" s="60" t="s">
        <v>84</v>
      </c>
      <c r="BR8" s="30" t="s">
        <v>85</v>
      </c>
      <c r="BS8" s="61" t="s">
        <v>86</v>
      </c>
      <c r="BT8" s="60" t="s">
        <v>87</v>
      </c>
      <c r="BU8" s="30" t="s">
        <v>88</v>
      </c>
      <c r="BV8" s="46" t="s">
        <v>89</v>
      </c>
      <c r="BW8" s="26" t="s">
        <v>101</v>
      </c>
      <c r="BX8" s="47" t="s">
        <v>90</v>
      </c>
      <c r="BY8" s="54" t="s">
        <v>91</v>
      </c>
    </row>
    <row r="9" spans="1:80" ht="15.75" customHeight="1" thickBot="1">
      <c r="A9" s="168"/>
      <c r="B9" s="169"/>
      <c r="C9" s="53" t="s">
        <v>49</v>
      </c>
      <c r="D9" s="41" t="s">
        <v>232</v>
      </c>
      <c r="E9" s="41" t="s">
        <v>233</v>
      </c>
      <c r="F9" s="41" t="s">
        <v>234</v>
      </c>
      <c r="G9" s="41" t="s">
        <v>24</v>
      </c>
      <c r="H9" s="41" t="s">
        <v>235</v>
      </c>
      <c r="I9" s="41" t="s">
        <v>236</v>
      </c>
      <c r="J9" s="41" t="s">
        <v>237</v>
      </c>
      <c r="K9" s="41" t="s">
        <v>238</v>
      </c>
      <c r="L9" s="41" t="s">
        <v>239</v>
      </c>
      <c r="M9" s="41" t="s">
        <v>25</v>
      </c>
      <c r="N9" s="41" t="s">
        <v>240</v>
      </c>
      <c r="O9" s="41" t="s">
        <v>241</v>
      </c>
      <c r="P9" s="41" t="s">
        <v>242</v>
      </c>
      <c r="Q9" s="41" t="s">
        <v>243</v>
      </c>
      <c r="R9" s="41" t="s">
        <v>244</v>
      </c>
      <c r="S9" s="41" t="s">
        <v>245</v>
      </c>
      <c r="T9" s="41" t="s">
        <v>246</v>
      </c>
      <c r="U9" s="41" t="s">
        <v>247</v>
      </c>
      <c r="V9" s="41" t="s">
        <v>248</v>
      </c>
      <c r="W9" s="41" t="s">
        <v>249</v>
      </c>
      <c r="X9" s="41" t="s">
        <v>250</v>
      </c>
      <c r="Y9" s="41" t="s">
        <v>251</v>
      </c>
      <c r="Z9" s="41" t="s">
        <v>252</v>
      </c>
      <c r="AA9" s="41" t="s">
        <v>26</v>
      </c>
      <c r="AB9" s="41" t="s">
        <v>27</v>
      </c>
      <c r="AC9" s="41" t="s">
        <v>253</v>
      </c>
      <c r="AD9" s="41" t="s">
        <v>28</v>
      </c>
      <c r="AE9" s="41" t="s">
        <v>29</v>
      </c>
      <c r="AF9" s="41" t="s">
        <v>30</v>
      </c>
      <c r="AG9" s="41" t="s">
        <v>31</v>
      </c>
      <c r="AH9" s="41" t="s">
        <v>32</v>
      </c>
      <c r="AI9" s="41" t="s">
        <v>254</v>
      </c>
      <c r="AJ9" s="41" t="s">
        <v>255</v>
      </c>
      <c r="AK9" s="41" t="s">
        <v>256</v>
      </c>
      <c r="AL9" s="41" t="s">
        <v>33</v>
      </c>
      <c r="AM9" s="41" t="s">
        <v>34</v>
      </c>
      <c r="AN9" s="41" t="s">
        <v>257</v>
      </c>
      <c r="AO9" s="41" t="s">
        <v>258</v>
      </c>
      <c r="AP9" s="41" t="s">
        <v>35</v>
      </c>
      <c r="AQ9" s="41" t="s">
        <v>259</v>
      </c>
      <c r="AR9" s="41" t="s">
        <v>260</v>
      </c>
      <c r="AS9" s="41" t="s">
        <v>261</v>
      </c>
      <c r="AT9" s="41" t="s">
        <v>262</v>
      </c>
      <c r="AU9" s="41" t="s">
        <v>36</v>
      </c>
      <c r="AV9" s="41" t="s">
        <v>263</v>
      </c>
      <c r="AW9" s="41" t="s">
        <v>264</v>
      </c>
      <c r="AX9" s="41" t="s">
        <v>265</v>
      </c>
      <c r="AY9" s="41" t="s">
        <v>266</v>
      </c>
      <c r="AZ9" s="41" t="s">
        <v>267</v>
      </c>
      <c r="BA9" s="41" t="s">
        <v>268</v>
      </c>
      <c r="BB9" s="41" t="s">
        <v>269</v>
      </c>
      <c r="BC9" s="41" t="s">
        <v>270</v>
      </c>
      <c r="BD9" s="41" t="s">
        <v>271</v>
      </c>
      <c r="BE9" s="41" t="s">
        <v>37</v>
      </c>
      <c r="BF9" s="41" t="s">
        <v>38</v>
      </c>
      <c r="BG9" s="41" t="s">
        <v>272</v>
      </c>
      <c r="BH9" s="41" t="s">
        <v>273</v>
      </c>
      <c r="BI9" s="41" t="s">
        <v>274</v>
      </c>
      <c r="BJ9" s="41" t="s">
        <v>275</v>
      </c>
      <c r="BK9" s="41" t="s">
        <v>276</v>
      </c>
      <c r="BL9" s="41" t="s">
        <v>277</v>
      </c>
      <c r="BM9" s="41" t="s">
        <v>278</v>
      </c>
      <c r="BN9" s="41" t="s">
        <v>279</v>
      </c>
      <c r="BO9" s="41" t="s">
        <v>280</v>
      </c>
      <c r="BP9" s="39" t="s">
        <v>50</v>
      </c>
      <c r="BQ9" s="41" t="s">
        <v>75</v>
      </c>
      <c r="BR9" s="41" t="s">
        <v>76</v>
      </c>
      <c r="BS9" s="39" t="s">
        <v>77</v>
      </c>
      <c r="BT9" s="41" t="s">
        <v>78</v>
      </c>
      <c r="BU9" s="41" t="s">
        <v>79</v>
      </c>
      <c r="BV9" s="39" t="s">
        <v>80</v>
      </c>
      <c r="BW9" s="41" t="s">
        <v>81</v>
      </c>
      <c r="BX9" s="45" t="s">
        <v>82</v>
      </c>
      <c r="BY9" s="43" t="s">
        <v>83</v>
      </c>
      <c r="CA9" s="75" t="s">
        <v>18</v>
      </c>
    </row>
    <row r="10" spans="1:80">
      <c r="A10" s="146" t="s">
        <v>98</v>
      </c>
      <c r="B10" s="147" t="s">
        <v>19</v>
      </c>
      <c r="C10" s="148" t="s">
        <v>44</v>
      </c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50"/>
    </row>
    <row r="11" spans="1:80" ht="14.25" customHeight="1">
      <c r="A11" s="89" t="s">
        <v>444</v>
      </c>
      <c r="B11" s="21" t="s">
        <v>330</v>
      </c>
      <c r="C11" s="85" t="s">
        <v>124</v>
      </c>
      <c r="D11" s="79">
        <v>95548.417719408084</v>
      </c>
      <c r="E11" s="79">
        <v>50.249649264388928</v>
      </c>
      <c r="F11" s="79">
        <v>363.57567989123964</v>
      </c>
      <c r="G11" s="79">
        <v>132.59592797600405</v>
      </c>
      <c r="H11" s="79">
        <v>23031.731374524956</v>
      </c>
      <c r="I11" s="79">
        <v>3106.4914219937486</v>
      </c>
      <c r="J11" s="79">
        <v>8.7161197319743771</v>
      </c>
      <c r="K11" s="79">
        <v>52.670729183580022</v>
      </c>
      <c r="L11" s="79">
        <v>1.5068804367696442</v>
      </c>
      <c r="M11" s="79">
        <v>0.45769887284186028</v>
      </c>
      <c r="N11" s="79">
        <v>37.453508325314615</v>
      </c>
      <c r="O11" s="79">
        <v>449.70958610624274</v>
      </c>
      <c r="P11" s="79">
        <v>0</v>
      </c>
      <c r="Q11" s="79">
        <v>113.90755307129993</v>
      </c>
      <c r="R11" s="79">
        <v>0</v>
      </c>
      <c r="S11" s="79">
        <v>661.84131056300077</v>
      </c>
      <c r="T11" s="79">
        <v>0.20671533807497497</v>
      </c>
      <c r="U11" s="79">
        <v>15.531704363165492</v>
      </c>
      <c r="V11" s="79">
        <v>13.535050527282069</v>
      </c>
      <c r="W11" s="79">
        <v>36.09063630763287</v>
      </c>
      <c r="X11" s="79">
        <v>1.4801262615208504</v>
      </c>
      <c r="Y11" s="79">
        <v>130.13458018744171</v>
      </c>
      <c r="Z11" s="79">
        <v>115.83356697143142</v>
      </c>
      <c r="AA11" s="79">
        <v>196.50020606404766</v>
      </c>
      <c r="AB11" s="79">
        <v>8.137114910755221E-6</v>
      </c>
      <c r="AC11" s="79">
        <v>32.425460718233573</v>
      </c>
      <c r="AD11" s="79">
        <v>1630.6664024755435</v>
      </c>
      <c r="AE11" s="79">
        <v>2.8713040689516833</v>
      </c>
      <c r="AF11" s="79">
        <v>6184.9013766226908</v>
      </c>
      <c r="AG11" s="79">
        <v>250.31144247092035</v>
      </c>
      <c r="AH11" s="79">
        <v>148.00087084858373</v>
      </c>
      <c r="AI11" s="79">
        <v>11.461965744352131</v>
      </c>
      <c r="AJ11" s="79">
        <v>39.748655881583566</v>
      </c>
      <c r="AK11" s="79">
        <v>17.863289161886456</v>
      </c>
      <c r="AL11" s="79">
        <v>0.3979594752133554</v>
      </c>
      <c r="AM11" s="79">
        <v>5494.6389667530584</v>
      </c>
      <c r="AN11" s="79">
        <v>9.9144174246647427</v>
      </c>
      <c r="AO11" s="79">
        <v>93.468911714768126</v>
      </c>
      <c r="AP11" s="79">
        <v>13.930373993661989</v>
      </c>
      <c r="AQ11" s="79">
        <v>3.5502611877401686</v>
      </c>
      <c r="AR11" s="79">
        <v>27.361527966570566</v>
      </c>
      <c r="AS11" s="79">
        <v>11.02431902259228</v>
      </c>
      <c r="AT11" s="79">
        <v>4.0996371390946988</v>
      </c>
      <c r="AU11" s="79">
        <v>221.62593371591498</v>
      </c>
      <c r="AV11" s="79">
        <v>1433.9656777291218</v>
      </c>
      <c r="AW11" s="79">
        <v>9.5190178687717495</v>
      </c>
      <c r="AX11" s="79">
        <v>0</v>
      </c>
      <c r="AY11" s="79">
        <v>10.404668982681605</v>
      </c>
      <c r="AZ11" s="79">
        <v>12.295991564050853</v>
      </c>
      <c r="BA11" s="79">
        <v>14.687562376114379</v>
      </c>
      <c r="BB11" s="79">
        <v>1.6546032590937836E-2</v>
      </c>
      <c r="BC11" s="79">
        <v>49.038197612636331</v>
      </c>
      <c r="BD11" s="79">
        <v>175.64571449955443</v>
      </c>
      <c r="BE11" s="79">
        <v>0</v>
      </c>
      <c r="BF11" s="79">
        <v>1.8241272729425866E-2</v>
      </c>
      <c r="BG11" s="79">
        <v>28.156443636211943</v>
      </c>
      <c r="BH11" s="79">
        <v>9.4013449646637062E-2</v>
      </c>
      <c r="BI11" s="79">
        <v>2.6114913310507886</v>
      </c>
      <c r="BJ11" s="79">
        <v>8.0505263813311014</v>
      </c>
      <c r="BK11" s="79">
        <v>99.263359002391283</v>
      </c>
      <c r="BL11" s="79">
        <v>40.297315531178391</v>
      </c>
      <c r="BM11" s="79">
        <v>0</v>
      </c>
      <c r="BN11" s="79">
        <v>0</v>
      </c>
      <c r="BO11" s="79">
        <v>0</v>
      </c>
      <c r="BP11" s="125">
        <v>140150.96559716325</v>
      </c>
      <c r="BQ11" s="79">
        <v>229497.86843957359</v>
      </c>
      <c r="BR11" s="79">
        <v>291.93590244083174</v>
      </c>
      <c r="BS11" s="125">
        <v>229789.80434201442</v>
      </c>
      <c r="BT11" s="79">
        <v>1572.963720708829</v>
      </c>
      <c r="BU11" s="79">
        <v>2166.1691104685415</v>
      </c>
      <c r="BV11" s="125">
        <v>3739.1328311773705</v>
      </c>
      <c r="BW11" s="79">
        <v>17578.488853863197</v>
      </c>
      <c r="BX11" s="125">
        <v>251107.42602705501</v>
      </c>
      <c r="BY11" s="127">
        <v>391258.39162421826</v>
      </c>
      <c r="BZ11" s="103"/>
      <c r="CB11" s="84"/>
    </row>
    <row r="12" spans="1:80" ht="14.25" customHeight="1">
      <c r="A12" s="32" t="s">
        <v>445</v>
      </c>
      <c r="B12" s="21" t="s">
        <v>331</v>
      </c>
      <c r="C12" s="104" t="s">
        <v>125</v>
      </c>
      <c r="D12" s="79">
        <v>31.438746689789276</v>
      </c>
      <c r="E12" s="79">
        <v>282.06537859670073</v>
      </c>
      <c r="F12" s="79">
        <v>1.20482365432242E-2</v>
      </c>
      <c r="G12" s="79">
        <v>303.57830167693334</v>
      </c>
      <c r="H12" s="79">
        <v>8.2974030582772453</v>
      </c>
      <c r="I12" s="79">
        <v>0.19364200969511708</v>
      </c>
      <c r="J12" s="79">
        <v>252.6158725791891</v>
      </c>
      <c r="K12" s="79">
        <v>0.19808133041466572</v>
      </c>
      <c r="L12" s="79">
        <v>8.1604946597066703E-3</v>
      </c>
      <c r="M12" s="79">
        <v>9.58019210180624E-3</v>
      </c>
      <c r="N12" s="79">
        <v>1.9999155402181897E-2</v>
      </c>
      <c r="O12" s="79">
        <v>5.7245611671787788</v>
      </c>
      <c r="P12" s="79">
        <v>3.7945567992316125</v>
      </c>
      <c r="Q12" s="79">
        <v>4.2113893672566913</v>
      </c>
      <c r="R12" s="79">
        <v>4.4303241429414033</v>
      </c>
      <c r="S12" s="79">
        <v>9.5926082634131458</v>
      </c>
      <c r="T12" s="79">
        <v>1.2321614572713469E-3</v>
      </c>
      <c r="U12" s="79">
        <v>5.4215825487418358E-2</v>
      </c>
      <c r="V12" s="79">
        <v>0.32495735498100059</v>
      </c>
      <c r="W12" s="79">
        <v>0.61697731756898488</v>
      </c>
      <c r="X12" s="79">
        <v>6.1072935046522989E-2</v>
      </c>
      <c r="Y12" s="79">
        <v>177.39907618549594</v>
      </c>
      <c r="Z12" s="79">
        <v>0</v>
      </c>
      <c r="AA12" s="79">
        <v>0.78622838246078364</v>
      </c>
      <c r="AB12" s="79">
        <v>0</v>
      </c>
      <c r="AC12" s="79">
        <v>2.2394409585613593</v>
      </c>
      <c r="AD12" s="79">
        <v>2111.9649340521773</v>
      </c>
      <c r="AE12" s="79">
        <v>0.14692127461945656</v>
      </c>
      <c r="AF12" s="79">
        <v>12.617252725347729</v>
      </c>
      <c r="AG12" s="79">
        <v>27.499173256081729</v>
      </c>
      <c r="AH12" s="79">
        <v>7.5012401888048892</v>
      </c>
      <c r="AI12" s="79">
        <v>3.8162272987453559E-3</v>
      </c>
      <c r="AJ12" s="79">
        <v>3.2787820347372003</v>
      </c>
      <c r="AK12" s="79">
        <v>3.3793888735906057</v>
      </c>
      <c r="AL12" s="79">
        <v>3.5607610164226622E-3</v>
      </c>
      <c r="AM12" s="79">
        <v>209.09642163266335</v>
      </c>
      <c r="AN12" s="79">
        <v>2.3689551849910417</v>
      </c>
      <c r="AO12" s="79">
        <v>0.17890913388025736</v>
      </c>
      <c r="AP12" s="79">
        <v>11.086420687923145</v>
      </c>
      <c r="AQ12" s="79">
        <v>1.3746526934795323E-2</v>
      </c>
      <c r="AR12" s="79">
        <v>0.14816438350668493</v>
      </c>
      <c r="AS12" s="79">
        <v>0.11913289175667773</v>
      </c>
      <c r="AT12" s="79">
        <v>1.9244593489707665E-3</v>
      </c>
      <c r="AU12" s="79">
        <v>9.9107437466623455E-2</v>
      </c>
      <c r="AV12" s="79">
        <v>8.7618622970783022</v>
      </c>
      <c r="AW12" s="79">
        <v>9.3358966905197294E-2</v>
      </c>
      <c r="AX12" s="79">
        <v>0</v>
      </c>
      <c r="AY12" s="79">
        <v>0.14877608809259477</v>
      </c>
      <c r="AZ12" s="79">
        <v>2.6671366344871585E-2</v>
      </c>
      <c r="BA12" s="79">
        <v>1.9537320078778409E-3</v>
      </c>
      <c r="BB12" s="79">
        <v>2.1767752904195271E-3</v>
      </c>
      <c r="BC12" s="79">
        <v>5.4397814441581831</v>
      </c>
      <c r="BD12" s="79">
        <v>3.2773896294643237</v>
      </c>
      <c r="BE12" s="79">
        <v>0</v>
      </c>
      <c r="BF12" s="79">
        <v>0</v>
      </c>
      <c r="BG12" s="79">
        <v>0.10835476685789437</v>
      </c>
      <c r="BH12" s="79">
        <v>4.6419015017849872E-4</v>
      </c>
      <c r="BI12" s="79">
        <v>2.9481342704217789E-2</v>
      </c>
      <c r="BJ12" s="79">
        <v>0</v>
      </c>
      <c r="BK12" s="79">
        <v>0.360963927983037</v>
      </c>
      <c r="BL12" s="79">
        <v>0.84753808385299167</v>
      </c>
      <c r="BM12" s="79">
        <v>0.53014500875896486</v>
      </c>
      <c r="BN12" s="79">
        <v>0</v>
      </c>
      <c r="BO12" s="79">
        <v>0</v>
      </c>
      <c r="BP12" s="125">
        <v>3496.8106242325821</v>
      </c>
      <c r="BQ12" s="79">
        <v>1872.9233344827687</v>
      </c>
      <c r="BR12" s="79">
        <v>404.65718139242676</v>
      </c>
      <c r="BS12" s="125">
        <v>2277.5805158751955</v>
      </c>
      <c r="BT12" s="79">
        <v>1581.8384341057042</v>
      </c>
      <c r="BU12" s="79">
        <v>47.054848417518578</v>
      </c>
      <c r="BV12" s="125">
        <v>1628.8932825232228</v>
      </c>
      <c r="BW12" s="79">
        <v>1.4666945628172154</v>
      </c>
      <c r="BX12" s="125">
        <v>3907.9404929612356</v>
      </c>
      <c r="BY12" s="127">
        <v>7404.7511171938177</v>
      </c>
      <c r="BZ12" s="103"/>
      <c r="CB12" s="84"/>
    </row>
    <row r="13" spans="1:80" ht="14.25" customHeight="1">
      <c r="A13" s="32" t="s">
        <v>446</v>
      </c>
      <c r="B13" s="21" t="s">
        <v>360</v>
      </c>
      <c r="C13" s="104" t="s">
        <v>126</v>
      </c>
      <c r="D13" s="79">
        <v>4.1137090962349958E-3</v>
      </c>
      <c r="E13" s="79">
        <v>3.8149527685930369E-4</v>
      </c>
      <c r="F13" s="79">
        <v>3327.9019825645387</v>
      </c>
      <c r="G13" s="79">
        <v>5.9309903070054737E-2</v>
      </c>
      <c r="H13" s="79">
        <v>226.80537414764967</v>
      </c>
      <c r="I13" s="79">
        <v>2.5564934086353151E-2</v>
      </c>
      <c r="J13" s="79">
        <v>2.0231623520334949E-4</v>
      </c>
      <c r="K13" s="79">
        <v>1.2023762717104628E-2</v>
      </c>
      <c r="L13" s="79">
        <v>1.1235225574606786E-3</v>
      </c>
      <c r="M13" s="79">
        <v>7.3255071176282736E-3</v>
      </c>
      <c r="N13" s="79">
        <v>7.063614184356152E-3</v>
      </c>
      <c r="O13" s="79">
        <v>2.7946956950949966E-3</v>
      </c>
      <c r="P13" s="79">
        <v>1.1764579046692354E-2</v>
      </c>
      <c r="Q13" s="79">
        <v>4.300099873345261E-2</v>
      </c>
      <c r="R13" s="79">
        <v>5.2257113613317467E-3</v>
      </c>
      <c r="S13" s="79">
        <v>0.61482743525822892</v>
      </c>
      <c r="T13" s="79">
        <v>1.018622375927656E-3</v>
      </c>
      <c r="U13" s="79">
        <v>1.551399976981944E-2</v>
      </c>
      <c r="V13" s="79">
        <v>4.3164741236649436E-3</v>
      </c>
      <c r="W13" s="79">
        <v>1.9470175048888837E-2</v>
      </c>
      <c r="X13" s="79">
        <v>7.9849448853767534E-4</v>
      </c>
      <c r="Y13" s="79">
        <v>61.386844362993692</v>
      </c>
      <c r="Z13" s="79">
        <v>4.0113538345510381E-3</v>
      </c>
      <c r="AA13" s="79">
        <v>0.1939221366971802</v>
      </c>
      <c r="AB13" s="79">
        <v>0</v>
      </c>
      <c r="AC13" s="79">
        <v>1.1202890546753157E-2</v>
      </c>
      <c r="AD13" s="79">
        <v>1.0619235588563636</v>
      </c>
      <c r="AE13" s="79">
        <v>0</v>
      </c>
      <c r="AF13" s="79">
        <v>19.627657501777922</v>
      </c>
      <c r="AG13" s="79">
        <v>19.953871915967749</v>
      </c>
      <c r="AH13" s="79">
        <v>5.4659956790184212E-2</v>
      </c>
      <c r="AI13" s="79">
        <v>1.8416455880751738E-4</v>
      </c>
      <c r="AJ13" s="79">
        <v>3.1462740481744148E-2</v>
      </c>
      <c r="AK13" s="79">
        <v>3.2014359332511247E-2</v>
      </c>
      <c r="AL13" s="79">
        <v>9.3112486427874737E-3</v>
      </c>
      <c r="AM13" s="79">
        <v>3138.6544851768713</v>
      </c>
      <c r="AN13" s="79">
        <v>1.0812737393971303</v>
      </c>
      <c r="AO13" s="79">
        <v>44.759947931919172</v>
      </c>
      <c r="AP13" s="79">
        <v>5.9791562522584628E-2</v>
      </c>
      <c r="AQ13" s="79">
        <v>1.4634050133465421E-3</v>
      </c>
      <c r="AR13" s="79">
        <v>1.5374873967948916E-2</v>
      </c>
      <c r="AS13" s="79">
        <v>2.3855068258741941E-2</v>
      </c>
      <c r="AT13" s="79">
        <v>3.940186022311464E-4</v>
      </c>
      <c r="AU13" s="79">
        <v>41.112019664514918</v>
      </c>
      <c r="AV13" s="79">
        <v>255.72633407535218</v>
      </c>
      <c r="AW13" s="79">
        <v>7.6044291180212284E-3</v>
      </c>
      <c r="AX13" s="79">
        <v>0</v>
      </c>
      <c r="AY13" s="79">
        <v>3.9266596557455376E-3</v>
      </c>
      <c r="AZ13" s="79">
        <v>5.2063928492068645E-2</v>
      </c>
      <c r="BA13" s="79">
        <v>0.25403824218805199</v>
      </c>
      <c r="BB13" s="79">
        <v>2.9060739616363533E-4</v>
      </c>
      <c r="BC13" s="79">
        <v>3.5627681713843291E-2</v>
      </c>
      <c r="BD13" s="79">
        <v>22.947273016626394</v>
      </c>
      <c r="BE13" s="79">
        <v>0</v>
      </c>
      <c r="BF13" s="79">
        <v>0</v>
      </c>
      <c r="BG13" s="79">
        <v>26.332716611694156</v>
      </c>
      <c r="BH13" s="79">
        <v>3.7707531265718644E-2</v>
      </c>
      <c r="BI13" s="79">
        <v>1.0604455991640276</v>
      </c>
      <c r="BJ13" s="79">
        <v>2.1416334027614647</v>
      </c>
      <c r="BK13" s="79">
        <v>1.3684918681183775</v>
      </c>
      <c r="BL13" s="79">
        <v>3.1934963598422867</v>
      </c>
      <c r="BM13" s="79">
        <v>3.9240770471529154</v>
      </c>
      <c r="BN13" s="79">
        <v>0</v>
      </c>
      <c r="BO13" s="79">
        <v>0</v>
      </c>
      <c r="BP13" s="125">
        <v>7200.7045953545212</v>
      </c>
      <c r="BQ13" s="79">
        <v>4108.0839525242336</v>
      </c>
      <c r="BR13" s="79">
        <v>0</v>
      </c>
      <c r="BS13" s="125">
        <v>4108.0839525242336</v>
      </c>
      <c r="BT13" s="79">
        <v>0</v>
      </c>
      <c r="BU13" s="79">
        <v>126.57793007766408</v>
      </c>
      <c r="BV13" s="125">
        <v>126.57793007766408</v>
      </c>
      <c r="BW13" s="79">
        <v>1442.9099157431197</v>
      </c>
      <c r="BX13" s="125">
        <v>5677.5717983450168</v>
      </c>
      <c r="BY13" s="127">
        <v>12878.276393699538</v>
      </c>
      <c r="BZ13" s="103"/>
      <c r="CB13" s="84"/>
    </row>
    <row r="14" spans="1:80" ht="14.25" customHeight="1">
      <c r="A14" s="32" t="s">
        <v>447</v>
      </c>
      <c r="B14" s="21" t="s">
        <v>361</v>
      </c>
      <c r="C14" s="104" t="s">
        <v>3</v>
      </c>
      <c r="D14" s="79">
        <v>199.04748793556726</v>
      </c>
      <c r="E14" s="79">
        <v>4.0352534647623237</v>
      </c>
      <c r="F14" s="79">
        <v>4.4035332777310622E-2</v>
      </c>
      <c r="G14" s="79">
        <v>6647.797562201501</v>
      </c>
      <c r="H14" s="79">
        <v>41.302330928999446</v>
      </c>
      <c r="I14" s="79">
        <v>177.06574132669985</v>
      </c>
      <c r="J14" s="79">
        <v>94.087567873248616</v>
      </c>
      <c r="K14" s="79">
        <v>0.364796057317752</v>
      </c>
      <c r="L14" s="79">
        <v>0</v>
      </c>
      <c r="M14" s="79">
        <v>1014.4850522537075</v>
      </c>
      <c r="N14" s="79">
        <v>140.54592080759161</v>
      </c>
      <c r="O14" s="79">
        <v>48.395916498160901</v>
      </c>
      <c r="P14" s="79">
        <v>29.105931893366325</v>
      </c>
      <c r="Q14" s="79">
        <v>6480.1307923428003</v>
      </c>
      <c r="R14" s="79">
        <v>11141.854736104131</v>
      </c>
      <c r="S14" s="79">
        <v>1156.4832507791157</v>
      </c>
      <c r="T14" s="79">
        <v>4.6168103853369669</v>
      </c>
      <c r="U14" s="79">
        <v>9.5243177285398882E-5</v>
      </c>
      <c r="V14" s="79">
        <v>0.36729250941621605</v>
      </c>
      <c r="W14" s="79">
        <v>0.99069607975156571</v>
      </c>
      <c r="X14" s="79">
        <v>4.0640965802947723E-2</v>
      </c>
      <c r="Y14" s="79">
        <v>1203.0069694839883</v>
      </c>
      <c r="Z14" s="79">
        <v>11.759314137517043</v>
      </c>
      <c r="AA14" s="79">
        <v>4.8035167932913074</v>
      </c>
      <c r="AB14" s="79">
        <v>4.2922876002547492E-5</v>
      </c>
      <c r="AC14" s="79">
        <v>23.711170680567211</v>
      </c>
      <c r="AD14" s="79">
        <v>23180.038824036328</v>
      </c>
      <c r="AE14" s="79">
        <v>0.10054558527025664</v>
      </c>
      <c r="AF14" s="79">
        <v>1176.2970296285143</v>
      </c>
      <c r="AG14" s="79">
        <v>1376.3378794558023</v>
      </c>
      <c r="AH14" s="79">
        <v>210.82613870618727</v>
      </c>
      <c r="AI14" s="79">
        <v>11.098081601265472</v>
      </c>
      <c r="AJ14" s="79">
        <v>0.23287297740960203</v>
      </c>
      <c r="AK14" s="79">
        <v>352.61608850797273</v>
      </c>
      <c r="AL14" s="79">
        <v>5.2045818373963638E-2</v>
      </c>
      <c r="AM14" s="79">
        <v>10.191351422836664</v>
      </c>
      <c r="AN14" s="79">
        <v>1.6059727932713335</v>
      </c>
      <c r="AO14" s="79">
        <v>1.8677541045860733</v>
      </c>
      <c r="AP14" s="79">
        <v>1.8982499977373708</v>
      </c>
      <c r="AQ14" s="79">
        <v>48.774122858997778</v>
      </c>
      <c r="AR14" s="79">
        <v>172.52859238593328</v>
      </c>
      <c r="AS14" s="79">
        <v>30.999856302108721</v>
      </c>
      <c r="AT14" s="79">
        <v>0.50034997293587991</v>
      </c>
      <c r="AU14" s="79">
        <v>28.087005374575554</v>
      </c>
      <c r="AV14" s="79">
        <v>188.40855219372889</v>
      </c>
      <c r="AW14" s="79">
        <v>50.267163752988012</v>
      </c>
      <c r="AX14" s="79">
        <v>0</v>
      </c>
      <c r="AY14" s="79">
        <v>1.4993058383353033</v>
      </c>
      <c r="AZ14" s="79">
        <v>6.9903238877985689</v>
      </c>
      <c r="BA14" s="79">
        <v>24.322030467754015</v>
      </c>
      <c r="BB14" s="79">
        <v>1.2159337028100872E-3</v>
      </c>
      <c r="BC14" s="79">
        <v>14.978279619038515</v>
      </c>
      <c r="BD14" s="79">
        <v>114.71445577258045</v>
      </c>
      <c r="BE14" s="79">
        <v>0</v>
      </c>
      <c r="BF14" s="79">
        <v>3.6354017272481276E-2</v>
      </c>
      <c r="BG14" s="79">
        <v>5.3301457334619284</v>
      </c>
      <c r="BH14" s="79">
        <v>6.4023765134879726E-4</v>
      </c>
      <c r="BI14" s="79">
        <v>0.31545027880652277</v>
      </c>
      <c r="BJ14" s="79">
        <v>4.2258791141797936</v>
      </c>
      <c r="BK14" s="79">
        <v>41.451620671193496</v>
      </c>
      <c r="BL14" s="79">
        <v>1.0696567651899054</v>
      </c>
      <c r="BM14" s="79">
        <v>312.41748198762781</v>
      </c>
      <c r="BN14" s="79">
        <v>0</v>
      </c>
      <c r="BO14" s="79">
        <v>0</v>
      </c>
      <c r="BP14" s="125">
        <v>55794.124242802871</v>
      </c>
      <c r="BQ14" s="79">
        <v>502.03308788937068</v>
      </c>
      <c r="BR14" s="79">
        <v>76.468684052731007</v>
      </c>
      <c r="BS14" s="125">
        <v>578.50177194210164</v>
      </c>
      <c r="BT14" s="79">
        <v>0</v>
      </c>
      <c r="BU14" s="79">
        <v>803.53053563300205</v>
      </c>
      <c r="BV14" s="125">
        <v>803.53053563300205</v>
      </c>
      <c r="BW14" s="79">
        <v>37712.317995149475</v>
      </c>
      <c r="BX14" s="125">
        <v>39094.350302724575</v>
      </c>
      <c r="BY14" s="127">
        <v>94888.474545527453</v>
      </c>
      <c r="BZ14" s="103"/>
      <c r="CB14" s="84"/>
    </row>
    <row r="15" spans="1:80" ht="14.25" customHeight="1">
      <c r="A15" s="32" t="s">
        <v>448</v>
      </c>
      <c r="B15" s="21" t="s">
        <v>332</v>
      </c>
      <c r="C15" s="104" t="s">
        <v>51</v>
      </c>
      <c r="D15" s="79">
        <v>9589.6461814166069</v>
      </c>
      <c r="E15" s="79">
        <v>102.8861765901331</v>
      </c>
      <c r="F15" s="79">
        <v>284.05341396580144</v>
      </c>
      <c r="G15" s="79">
        <v>287.87666867608556</v>
      </c>
      <c r="H15" s="79">
        <v>17496.348797441162</v>
      </c>
      <c r="I15" s="79">
        <v>90.329046668736055</v>
      </c>
      <c r="J15" s="79">
        <v>4.9359485511349037</v>
      </c>
      <c r="K15" s="79">
        <v>28.3074144959417</v>
      </c>
      <c r="L15" s="79">
        <v>6.8606102547738796</v>
      </c>
      <c r="M15" s="79">
        <v>0.15042978194092524</v>
      </c>
      <c r="N15" s="79">
        <v>334.22461654555099</v>
      </c>
      <c r="O15" s="79">
        <v>66.170563042257086</v>
      </c>
      <c r="P15" s="79">
        <v>108.00194937021624</v>
      </c>
      <c r="Q15" s="79">
        <v>135.06454429810697</v>
      </c>
      <c r="R15" s="79">
        <v>245.77765524005164</v>
      </c>
      <c r="S15" s="79">
        <v>5240.0616556373398</v>
      </c>
      <c r="T15" s="79">
        <v>9.0236374617282428E-2</v>
      </c>
      <c r="U15" s="79">
        <v>12.28510839211984</v>
      </c>
      <c r="V15" s="79">
        <v>0</v>
      </c>
      <c r="W15" s="79">
        <v>5.7324115800644071</v>
      </c>
      <c r="X15" s="79">
        <v>9.4611106514041828E-5</v>
      </c>
      <c r="Y15" s="79">
        <v>5509.500160749727</v>
      </c>
      <c r="Z15" s="79">
        <v>13.72614253373624</v>
      </c>
      <c r="AA15" s="79">
        <v>64.835827256259407</v>
      </c>
      <c r="AB15" s="79">
        <v>9.7016961815807653E-3</v>
      </c>
      <c r="AC15" s="79">
        <v>54.139678573893072</v>
      </c>
      <c r="AD15" s="79">
        <v>701.38023551793617</v>
      </c>
      <c r="AE15" s="79">
        <v>9.5660378930262393</v>
      </c>
      <c r="AF15" s="79">
        <v>5028.0277509216176</v>
      </c>
      <c r="AG15" s="79">
        <v>2909.306052695576</v>
      </c>
      <c r="AH15" s="79">
        <v>125.90220043106001</v>
      </c>
      <c r="AI15" s="79">
        <v>57.37602886212192</v>
      </c>
      <c r="AJ15" s="79">
        <v>1032.2442516670408</v>
      </c>
      <c r="AK15" s="79">
        <v>20.432731132735935</v>
      </c>
      <c r="AL15" s="79">
        <v>23.526343886473214</v>
      </c>
      <c r="AM15" s="79">
        <v>13710.377211881005</v>
      </c>
      <c r="AN15" s="79">
        <v>126.55774557015205</v>
      </c>
      <c r="AO15" s="79">
        <v>136.66652992800329</v>
      </c>
      <c r="AP15" s="79">
        <v>358.71619116056075</v>
      </c>
      <c r="AQ15" s="79">
        <v>64.147844389835797</v>
      </c>
      <c r="AR15" s="79">
        <v>338.84551313039196</v>
      </c>
      <c r="AS15" s="79">
        <v>68.691051162026298</v>
      </c>
      <c r="AT15" s="79">
        <v>1.4327472377617985</v>
      </c>
      <c r="AU15" s="79">
        <v>102.45248311878483</v>
      </c>
      <c r="AV15" s="79">
        <v>441.08131791303248</v>
      </c>
      <c r="AW15" s="79">
        <v>55.779960286996108</v>
      </c>
      <c r="AX15" s="79">
        <v>0</v>
      </c>
      <c r="AY15" s="79">
        <v>18.623621442673144</v>
      </c>
      <c r="AZ15" s="79">
        <v>116.29129251682913</v>
      </c>
      <c r="BA15" s="79">
        <v>63.389742126570027</v>
      </c>
      <c r="BB15" s="79">
        <v>0</v>
      </c>
      <c r="BC15" s="79">
        <v>37.414651890476868</v>
      </c>
      <c r="BD15" s="79">
        <v>449.56944423569274</v>
      </c>
      <c r="BE15" s="79">
        <v>1498.9605173562484</v>
      </c>
      <c r="BF15" s="79">
        <v>986.02329424641903</v>
      </c>
      <c r="BG15" s="79">
        <v>1649.1697546070097</v>
      </c>
      <c r="BH15" s="79">
        <v>285.16953855137717</v>
      </c>
      <c r="BI15" s="79">
        <v>13.865577550764254</v>
      </c>
      <c r="BJ15" s="79">
        <v>306.25655276725695</v>
      </c>
      <c r="BK15" s="79">
        <v>165.67677817766074</v>
      </c>
      <c r="BL15" s="79">
        <v>276.01796056996704</v>
      </c>
      <c r="BM15" s="79">
        <v>329.83893007618946</v>
      </c>
      <c r="BN15" s="79">
        <v>0</v>
      </c>
      <c r="BO15" s="79">
        <v>0</v>
      </c>
      <c r="BP15" s="125">
        <v>71189.792918644816</v>
      </c>
      <c r="BQ15" s="79">
        <v>256375.52372325383</v>
      </c>
      <c r="BR15" s="79">
        <v>0</v>
      </c>
      <c r="BS15" s="125">
        <v>256375.52372325383</v>
      </c>
      <c r="BT15" s="79">
        <v>0</v>
      </c>
      <c r="BU15" s="79">
        <v>4139.4272415561845</v>
      </c>
      <c r="BV15" s="125">
        <v>4139.4272415561845</v>
      </c>
      <c r="BW15" s="79">
        <v>55443.186288104218</v>
      </c>
      <c r="BX15" s="125">
        <v>315958.1372529142</v>
      </c>
      <c r="BY15" s="127">
        <v>387147.93017155898</v>
      </c>
      <c r="BZ15" s="103"/>
      <c r="CB15" s="84"/>
    </row>
    <row r="16" spans="1:80" ht="14.25" customHeight="1">
      <c r="A16" s="32" t="s">
        <v>449</v>
      </c>
      <c r="B16" s="21" t="s">
        <v>333</v>
      </c>
      <c r="C16" s="104" t="s">
        <v>52</v>
      </c>
      <c r="D16" s="79">
        <v>201.60174287044563</v>
      </c>
      <c r="E16" s="79">
        <v>4.3884612143622785</v>
      </c>
      <c r="F16" s="79">
        <v>4.9621779187020171E-3</v>
      </c>
      <c r="G16" s="79">
        <v>3779.2749475699407</v>
      </c>
      <c r="H16" s="79">
        <v>1149.8722199009405</v>
      </c>
      <c r="I16" s="79">
        <v>4209.6141766101809</v>
      </c>
      <c r="J16" s="79">
        <v>55.917994701533466</v>
      </c>
      <c r="K16" s="79">
        <v>16.991994619376332</v>
      </c>
      <c r="L16" s="79">
        <v>25.276726409015222</v>
      </c>
      <c r="M16" s="79">
        <v>3.2032967455911994</v>
      </c>
      <c r="N16" s="79">
        <v>1.5800911364147473E-2</v>
      </c>
      <c r="O16" s="79">
        <v>15.335554431754142</v>
      </c>
      <c r="P16" s="79">
        <v>143.2074397091836</v>
      </c>
      <c r="Q16" s="79">
        <v>435.5582058208991</v>
      </c>
      <c r="R16" s="79">
        <v>525.20757449590269</v>
      </c>
      <c r="S16" s="79">
        <v>753.13398579090938</v>
      </c>
      <c r="T16" s="79">
        <v>0</v>
      </c>
      <c r="U16" s="79">
        <v>1.2165105287731994</v>
      </c>
      <c r="V16" s="79">
        <v>8.0670298003968507E-2</v>
      </c>
      <c r="W16" s="79">
        <v>13.917858172136167</v>
      </c>
      <c r="X16" s="79">
        <v>3.3458799789560935E-2</v>
      </c>
      <c r="Y16" s="79">
        <v>97.851053763530658</v>
      </c>
      <c r="Z16" s="79">
        <v>12.522720284101659</v>
      </c>
      <c r="AA16" s="79">
        <v>0.93129088977875374</v>
      </c>
      <c r="AB16" s="79">
        <v>3.5313996185361331E-3</v>
      </c>
      <c r="AC16" s="79">
        <v>58.010758710998438</v>
      </c>
      <c r="AD16" s="79">
        <v>634.77867105767109</v>
      </c>
      <c r="AE16" s="79">
        <v>24.371084458983532</v>
      </c>
      <c r="AF16" s="79">
        <v>1474.9917119241841</v>
      </c>
      <c r="AG16" s="79">
        <v>664.81035769780669</v>
      </c>
      <c r="AH16" s="79">
        <v>259.4399911432123</v>
      </c>
      <c r="AI16" s="79">
        <v>2.5390602670584346</v>
      </c>
      <c r="AJ16" s="79">
        <v>34.621310184296398</v>
      </c>
      <c r="AK16" s="79">
        <v>40.09636685688789</v>
      </c>
      <c r="AL16" s="79">
        <v>5.8860812817461232</v>
      </c>
      <c r="AM16" s="79">
        <v>146.79589256884393</v>
      </c>
      <c r="AN16" s="79">
        <v>20.983599138349316</v>
      </c>
      <c r="AO16" s="79">
        <v>34.579671251083482</v>
      </c>
      <c r="AP16" s="79">
        <v>120.67330835770015</v>
      </c>
      <c r="AQ16" s="79">
        <v>167.87122015622793</v>
      </c>
      <c r="AR16" s="79">
        <v>31.428539997375726</v>
      </c>
      <c r="AS16" s="79">
        <v>8.6091160581814936</v>
      </c>
      <c r="AT16" s="79">
        <v>0.1614115066563222</v>
      </c>
      <c r="AU16" s="79">
        <v>19.261390213481242</v>
      </c>
      <c r="AV16" s="79">
        <v>142.05329793711331</v>
      </c>
      <c r="AW16" s="79">
        <v>166.62178624773259</v>
      </c>
      <c r="AX16" s="79">
        <v>0</v>
      </c>
      <c r="AY16" s="79">
        <v>85.658617954442406</v>
      </c>
      <c r="AZ16" s="79">
        <v>130.70069785706724</v>
      </c>
      <c r="BA16" s="79">
        <v>22.273367492178746</v>
      </c>
      <c r="BB16" s="79">
        <v>0</v>
      </c>
      <c r="BC16" s="79">
        <v>238.44494938899805</v>
      </c>
      <c r="BD16" s="79">
        <v>2592.0170776889081</v>
      </c>
      <c r="BE16" s="79">
        <v>298.51644166928236</v>
      </c>
      <c r="BF16" s="79">
        <v>36.809268215633459</v>
      </c>
      <c r="BG16" s="79">
        <v>667.29941541469918</v>
      </c>
      <c r="BH16" s="79">
        <v>16.594139780768639</v>
      </c>
      <c r="BI16" s="79">
        <v>232.21105327996244</v>
      </c>
      <c r="BJ16" s="79">
        <v>14.123218629274652</v>
      </c>
      <c r="BK16" s="79">
        <v>29.610302789778888</v>
      </c>
      <c r="BL16" s="79">
        <v>745.42587472217542</v>
      </c>
      <c r="BM16" s="79">
        <v>821.0902450654944</v>
      </c>
      <c r="BN16" s="79">
        <v>0</v>
      </c>
      <c r="BO16" s="79">
        <v>0</v>
      </c>
      <c r="BP16" s="125">
        <v>21434.521475079309</v>
      </c>
      <c r="BQ16" s="79">
        <v>102501.90049680963</v>
      </c>
      <c r="BR16" s="79">
        <v>0</v>
      </c>
      <c r="BS16" s="125">
        <v>102501.90049680963</v>
      </c>
      <c r="BT16" s="79">
        <v>0</v>
      </c>
      <c r="BU16" s="79">
        <v>4676.4293577741664</v>
      </c>
      <c r="BV16" s="125">
        <v>4676.4293577741664</v>
      </c>
      <c r="BW16" s="79">
        <v>67039.400587325799</v>
      </c>
      <c r="BX16" s="125">
        <v>174217.7304419096</v>
      </c>
      <c r="BY16" s="127">
        <v>195652.25191698893</v>
      </c>
      <c r="BZ16" s="103"/>
      <c r="CB16" s="84"/>
    </row>
    <row r="17" spans="1:80" ht="14.25" customHeight="1">
      <c r="A17" s="32" t="s">
        <v>450</v>
      </c>
      <c r="B17" s="21" t="s">
        <v>362</v>
      </c>
      <c r="C17" s="104" t="s">
        <v>127</v>
      </c>
      <c r="D17" s="79">
        <v>58.893830972230845</v>
      </c>
      <c r="E17" s="79">
        <v>14.317712806063469</v>
      </c>
      <c r="F17" s="79">
        <v>0</v>
      </c>
      <c r="G17" s="79">
        <v>999.20705873066936</v>
      </c>
      <c r="H17" s="79">
        <v>83.201398735386817</v>
      </c>
      <c r="I17" s="79">
        <v>0.70687346858797973</v>
      </c>
      <c r="J17" s="79">
        <v>2934.1540427677201</v>
      </c>
      <c r="K17" s="79">
        <v>1.3323085766674587</v>
      </c>
      <c r="L17" s="79">
        <v>3.9852366791158733</v>
      </c>
      <c r="M17" s="79">
        <v>0</v>
      </c>
      <c r="N17" s="79">
        <v>16.16989681580198</v>
      </c>
      <c r="O17" s="79">
        <v>1.5691348463554911</v>
      </c>
      <c r="P17" s="79">
        <v>82.573925721482297</v>
      </c>
      <c r="Q17" s="79">
        <v>194.98417639681233</v>
      </c>
      <c r="R17" s="79">
        <v>17.763210821941836</v>
      </c>
      <c r="S17" s="79">
        <v>1356.8093547228666</v>
      </c>
      <c r="T17" s="79">
        <v>0</v>
      </c>
      <c r="U17" s="79">
        <v>0</v>
      </c>
      <c r="V17" s="79">
        <v>3.9094171028312294E-2</v>
      </c>
      <c r="W17" s="79">
        <v>0</v>
      </c>
      <c r="X17" s="79">
        <v>1.2003837890571893</v>
      </c>
      <c r="Y17" s="79">
        <v>224.61160382364258</v>
      </c>
      <c r="Z17" s="79">
        <v>3.3489463067450309</v>
      </c>
      <c r="AA17" s="79">
        <v>0</v>
      </c>
      <c r="AB17" s="79">
        <v>0.30201046560742228</v>
      </c>
      <c r="AC17" s="79">
        <v>8.2203923865647894</v>
      </c>
      <c r="AD17" s="79">
        <v>6155.4331948869085</v>
      </c>
      <c r="AE17" s="79">
        <v>3.1648140206873108</v>
      </c>
      <c r="AF17" s="79">
        <v>593.55345033157175</v>
      </c>
      <c r="AG17" s="79">
        <v>128.50633234903847</v>
      </c>
      <c r="AH17" s="79">
        <v>195.40695672262044</v>
      </c>
      <c r="AI17" s="79">
        <v>120.61289469484055</v>
      </c>
      <c r="AJ17" s="79">
        <v>290.88843020311339</v>
      </c>
      <c r="AK17" s="79">
        <v>8.5680415027275885</v>
      </c>
      <c r="AL17" s="79">
        <v>4.1447480095255802</v>
      </c>
      <c r="AM17" s="79">
        <v>540.9811572443125</v>
      </c>
      <c r="AN17" s="79">
        <v>32.6346813329626</v>
      </c>
      <c r="AO17" s="79">
        <v>9.3017985754140362</v>
      </c>
      <c r="AP17" s="79">
        <v>257.96053268846526</v>
      </c>
      <c r="AQ17" s="79">
        <v>39.324366332216002</v>
      </c>
      <c r="AR17" s="79">
        <v>13.226853459577072</v>
      </c>
      <c r="AS17" s="79">
        <v>14.640234289747777</v>
      </c>
      <c r="AT17" s="79">
        <v>0.26563742343443597</v>
      </c>
      <c r="AU17" s="79">
        <v>17.321722518347475</v>
      </c>
      <c r="AV17" s="79">
        <v>297.69055552786887</v>
      </c>
      <c r="AW17" s="79">
        <v>154.70300538125198</v>
      </c>
      <c r="AX17" s="79">
        <v>0</v>
      </c>
      <c r="AY17" s="79">
        <v>26.489597707980035</v>
      </c>
      <c r="AZ17" s="79">
        <v>18.132033539078513</v>
      </c>
      <c r="BA17" s="79">
        <v>3.9265049390374682</v>
      </c>
      <c r="BB17" s="79">
        <v>0</v>
      </c>
      <c r="BC17" s="79">
        <v>36.503340396923235</v>
      </c>
      <c r="BD17" s="79">
        <v>156.3781181924976</v>
      </c>
      <c r="BE17" s="79">
        <v>0</v>
      </c>
      <c r="BF17" s="79">
        <v>0.43968564864790499</v>
      </c>
      <c r="BG17" s="79">
        <v>0.13332289374194423</v>
      </c>
      <c r="BH17" s="79">
        <v>0</v>
      </c>
      <c r="BI17" s="79">
        <v>4.9733296084246899</v>
      </c>
      <c r="BJ17" s="79">
        <v>3.7616306875764507</v>
      </c>
      <c r="BK17" s="79">
        <v>159.29739843930648</v>
      </c>
      <c r="BL17" s="79">
        <v>231.74519351895063</v>
      </c>
      <c r="BM17" s="79">
        <v>60.147919558559451</v>
      </c>
      <c r="BN17" s="79">
        <v>0</v>
      </c>
      <c r="BO17" s="79">
        <v>0</v>
      </c>
      <c r="BP17" s="125">
        <v>15583.648075629697</v>
      </c>
      <c r="BQ17" s="79">
        <v>6526.1695805361069</v>
      </c>
      <c r="BR17" s="79">
        <v>0</v>
      </c>
      <c r="BS17" s="125">
        <v>6526.1695805361069</v>
      </c>
      <c r="BT17" s="79">
        <v>936.28831585836531</v>
      </c>
      <c r="BU17" s="79">
        <v>477.793069928786</v>
      </c>
      <c r="BV17" s="125">
        <v>1414.0813857871512</v>
      </c>
      <c r="BW17" s="79">
        <v>3176.5680789146459</v>
      </c>
      <c r="BX17" s="125">
        <v>11116.819045237904</v>
      </c>
      <c r="BY17" s="127">
        <v>26700.467120867601</v>
      </c>
      <c r="BZ17" s="103"/>
      <c r="CB17" s="84"/>
    </row>
    <row r="18" spans="1:80" ht="14.25" customHeight="1">
      <c r="A18" s="32" t="s">
        <v>451</v>
      </c>
      <c r="B18" s="21" t="s">
        <v>334</v>
      </c>
      <c r="C18" s="104" t="s">
        <v>128</v>
      </c>
      <c r="D18" s="79">
        <v>237.84255071397459</v>
      </c>
      <c r="E18" s="79">
        <v>31.742153565904285</v>
      </c>
      <c r="F18" s="79">
        <v>50.741725303883563</v>
      </c>
      <c r="G18" s="79">
        <v>83.146419758287365</v>
      </c>
      <c r="H18" s="79">
        <v>4888.6215776517565</v>
      </c>
      <c r="I18" s="79">
        <v>106.03912142118682</v>
      </c>
      <c r="J18" s="79">
        <v>76.20566355923053</v>
      </c>
      <c r="K18" s="79">
        <v>72.832999323420339</v>
      </c>
      <c r="L18" s="79">
        <v>834.48609149113713</v>
      </c>
      <c r="M18" s="79">
        <v>0</v>
      </c>
      <c r="N18" s="79">
        <v>0</v>
      </c>
      <c r="O18" s="79">
        <v>80.442350389761216</v>
      </c>
      <c r="P18" s="79">
        <v>4.4708769496806919</v>
      </c>
      <c r="Q18" s="79">
        <v>1450.2645297839847</v>
      </c>
      <c r="R18" s="79">
        <v>37.112158798930452</v>
      </c>
      <c r="S18" s="79">
        <v>3.0520364532503117</v>
      </c>
      <c r="T18" s="79">
        <v>0</v>
      </c>
      <c r="U18" s="79">
        <v>4.3145439894332763E-3</v>
      </c>
      <c r="V18" s="79">
        <v>2.8593203240052656E-2</v>
      </c>
      <c r="W18" s="79">
        <v>15.1448712825757</v>
      </c>
      <c r="X18" s="79">
        <v>0</v>
      </c>
      <c r="Y18" s="79">
        <v>14.054479182543691</v>
      </c>
      <c r="Z18" s="79">
        <v>2.7346977493670295</v>
      </c>
      <c r="AA18" s="79">
        <v>1.6569442639898302</v>
      </c>
      <c r="AB18" s="79">
        <v>0.28655483339024884</v>
      </c>
      <c r="AC18" s="79">
        <v>37.271179898355648</v>
      </c>
      <c r="AD18" s="79">
        <v>375.72496598573895</v>
      </c>
      <c r="AE18" s="79">
        <v>7.4150060417303187</v>
      </c>
      <c r="AF18" s="79">
        <v>360.28654348419144</v>
      </c>
      <c r="AG18" s="79">
        <v>131.2152400933673</v>
      </c>
      <c r="AH18" s="79">
        <v>84.07055010260396</v>
      </c>
      <c r="AI18" s="79">
        <v>12.446884047315036</v>
      </c>
      <c r="AJ18" s="79">
        <v>852.78229035009394</v>
      </c>
      <c r="AK18" s="79">
        <v>108.16009182231581</v>
      </c>
      <c r="AL18" s="79">
        <v>72.750409442267213</v>
      </c>
      <c r="AM18" s="79">
        <v>331.66682222360066</v>
      </c>
      <c r="AN18" s="79">
        <v>430.27685897059246</v>
      </c>
      <c r="AO18" s="79">
        <v>357.92632949175288</v>
      </c>
      <c r="AP18" s="79">
        <v>3485.4825056232166</v>
      </c>
      <c r="AQ18" s="79">
        <v>57.957541979449331</v>
      </c>
      <c r="AR18" s="79">
        <v>108.47074203924764</v>
      </c>
      <c r="AS18" s="79">
        <v>31.398034692491049</v>
      </c>
      <c r="AT18" s="79">
        <v>1.8249518602709756</v>
      </c>
      <c r="AU18" s="79">
        <v>38.030577656640403</v>
      </c>
      <c r="AV18" s="79">
        <v>443.45192217599595</v>
      </c>
      <c r="AW18" s="79">
        <v>418.90136452015372</v>
      </c>
      <c r="AX18" s="79">
        <v>0.79836340680532403</v>
      </c>
      <c r="AY18" s="79">
        <v>196.99014684689033</v>
      </c>
      <c r="AZ18" s="79">
        <v>245.28111199917203</v>
      </c>
      <c r="BA18" s="79">
        <v>2.3322607882176252</v>
      </c>
      <c r="BB18" s="79">
        <v>0</v>
      </c>
      <c r="BC18" s="79">
        <v>930.51170470722991</v>
      </c>
      <c r="BD18" s="79">
        <v>702.03454073496391</v>
      </c>
      <c r="BE18" s="79">
        <v>3442.5222618454573</v>
      </c>
      <c r="BF18" s="79">
        <v>20.303858354296846</v>
      </c>
      <c r="BG18" s="79">
        <v>18.310462442952939</v>
      </c>
      <c r="BH18" s="79">
        <v>3.5411186390302323</v>
      </c>
      <c r="BI18" s="79">
        <v>23.558036108264513</v>
      </c>
      <c r="BJ18" s="79">
        <v>2.8197912226962965</v>
      </c>
      <c r="BK18" s="79">
        <v>69.901335401189343</v>
      </c>
      <c r="BL18" s="79">
        <v>31.059645173929681</v>
      </c>
      <c r="BM18" s="79">
        <v>134.65748315135966</v>
      </c>
      <c r="BN18" s="79">
        <v>0</v>
      </c>
      <c r="BO18" s="79">
        <v>0</v>
      </c>
      <c r="BP18" s="125">
        <v>21563.043643547338</v>
      </c>
      <c r="BQ18" s="79">
        <v>9072.0657435659741</v>
      </c>
      <c r="BR18" s="79">
        <v>0</v>
      </c>
      <c r="BS18" s="125">
        <v>9072.0657435659741</v>
      </c>
      <c r="BT18" s="79">
        <v>0</v>
      </c>
      <c r="BU18" s="79">
        <v>628.26650066893126</v>
      </c>
      <c r="BV18" s="125">
        <v>628.26650066893126</v>
      </c>
      <c r="BW18" s="79">
        <v>1632.7361214247801</v>
      </c>
      <c r="BX18" s="125">
        <v>11333.068365659685</v>
      </c>
      <c r="BY18" s="127">
        <v>32896.11200920702</v>
      </c>
      <c r="BZ18" s="103"/>
      <c r="CB18" s="84"/>
    </row>
    <row r="19" spans="1:80" ht="14.25" customHeight="1">
      <c r="A19" s="32" t="s">
        <v>452</v>
      </c>
      <c r="B19" s="21" t="s">
        <v>335</v>
      </c>
      <c r="C19" s="104" t="s">
        <v>129</v>
      </c>
      <c r="D19" s="79">
        <v>7.5886853736817958E-2</v>
      </c>
      <c r="E19" s="79">
        <v>4.329581559522389E-5</v>
      </c>
      <c r="F19" s="79">
        <v>4.0547029755566719E-2</v>
      </c>
      <c r="G19" s="79">
        <v>2.673535187232428</v>
      </c>
      <c r="H19" s="79">
        <v>15.22311587640033</v>
      </c>
      <c r="I19" s="79">
        <v>129.43665136289729</v>
      </c>
      <c r="J19" s="79">
        <v>4.0871866339331292E-2</v>
      </c>
      <c r="K19" s="79">
        <v>111.97538533371097</v>
      </c>
      <c r="L19" s="79">
        <v>434.37915396152312</v>
      </c>
      <c r="M19" s="79">
        <v>0</v>
      </c>
      <c r="N19" s="79">
        <v>7.0762126654274532E-2</v>
      </c>
      <c r="O19" s="79">
        <v>1.9862474401808414</v>
      </c>
      <c r="P19" s="79">
        <v>4.7637913767425246</v>
      </c>
      <c r="Q19" s="79">
        <v>6.2970919319912646</v>
      </c>
      <c r="R19" s="79">
        <v>0.10154253686044476</v>
      </c>
      <c r="S19" s="79">
        <v>26.377259957001272</v>
      </c>
      <c r="T19" s="79">
        <v>0</v>
      </c>
      <c r="U19" s="79">
        <v>5.5295566062825401</v>
      </c>
      <c r="V19" s="79">
        <v>0</v>
      </c>
      <c r="W19" s="79">
        <v>0</v>
      </c>
      <c r="X19" s="79">
        <v>0</v>
      </c>
      <c r="Y19" s="79">
        <v>7.2467075981314277</v>
      </c>
      <c r="Z19" s="79">
        <v>0</v>
      </c>
      <c r="AA19" s="79">
        <v>1.2666981382720934E-2</v>
      </c>
      <c r="AB19" s="79">
        <v>0</v>
      </c>
      <c r="AC19" s="79">
        <v>4.5613367297548617</v>
      </c>
      <c r="AD19" s="79">
        <v>10.84540219124956</v>
      </c>
      <c r="AE19" s="79">
        <v>0.20737778767220152</v>
      </c>
      <c r="AF19" s="79">
        <v>140.30743250616379</v>
      </c>
      <c r="AG19" s="79">
        <v>493.3467293759802</v>
      </c>
      <c r="AH19" s="79">
        <v>1.0462327454057041</v>
      </c>
      <c r="AI19" s="79">
        <v>2.8625729557920251E-2</v>
      </c>
      <c r="AJ19" s="79">
        <v>2.3316794176591192E-3</v>
      </c>
      <c r="AK19" s="79">
        <v>48.907238820668056</v>
      </c>
      <c r="AL19" s="79">
        <v>39.609766781840619</v>
      </c>
      <c r="AM19" s="79">
        <v>21.966351379234577</v>
      </c>
      <c r="AN19" s="79">
        <v>61.910977738402437</v>
      </c>
      <c r="AO19" s="79">
        <v>432.32177429994749</v>
      </c>
      <c r="AP19" s="79">
        <v>5162.5311116228031</v>
      </c>
      <c r="AQ19" s="79">
        <v>1.3569645809233286</v>
      </c>
      <c r="AR19" s="79">
        <v>27.743059160799739</v>
      </c>
      <c r="AS19" s="79">
        <v>12.976964143484491</v>
      </c>
      <c r="AT19" s="79">
        <v>0.21063088573320016</v>
      </c>
      <c r="AU19" s="79">
        <v>99.866544031948521</v>
      </c>
      <c r="AV19" s="79">
        <v>640.07675711536922</v>
      </c>
      <c r="AW19" s="79">
        <v>98.277455858532036</v>
      </c>
      <c r="AX19" s="79">
        <v>0</v>
      </c>
      <c r="AY19" s="79">
        <v>67.227863802866324</v>
      </c>
      <c r="AZ19" s="79">
        <v>13.267806728553618</v>
      </c>
      <c r="BA19" s="79">
        <v>0.36594892768751991</v>
      </c>
      <c r="BB19" s="79">
        <v>0</v>
      </c>
      <c r="BC19" s="79">
        <v>356.59723728231302</v>
      </c>
      <c r="BD19" s="79">
        <v>79.044865463777967</v>
      </c>
      <c r="BE19" s="79">
        <v>0</v>
      </c>
      <c r="BF19" s="79">
        <v>7.6998412653908697E-3</v>
      </c>
      <c r="BG19" s="79">
        <v>51.014949720897334</v>
      </c>
      <c r="BH19" s="79">
        <v>9.0973700700720653E-2</v>
      </c>
      <c r="BI19" s="79">
        <v>9.7453211200621794</v>
      </c>
      <c r="BJ19" s="79">
        <v>18.808236135158737</v>
      </c>
      <c r="BK19" s="79">
        <v>14.150944724286889</v>
      </c>
      <c r="BL19" s="79">
        <v>7.3518909615658927</v>
      </c>
      <c r="BM19" s="79">
        <v>99.383206536555221</v>
      </c>
      <c r="BN19" s="79">
        <v>0</v>
      </c>
      <c r="BO19" s="79">
        <v>0</v>
      </c>
      <c r="BP19" s="125">
        <v>8761.3888274332166</v>
      </c>
      <c r="BQ19" s="79">
        <v>0</v>
      </c>
      <c r="BR19" s="79">
        <v>103.87358650195368</v>
      </c>
      <c r="BS19" s="125">
        <v>103.87358650195368</v>
      </c>
      <c r="BT19" s="79">
        <v>0</v>
      </c>
      <c r="BU19" s="79">
        <v>-545.74435845472738</v>
      </c>
      <c r="BV19" s="125">
        <v>-545.74435845472738</v>
      </c>
      <c r="BW19" s="79">
        <v>1.0375260180411374</v>
      </c>
      <c r="BX19" s="125">
        <v>-440.83324593473253</v>
      </c>
      <c r="BY19" s="127">
        <v>8320.5555814984837</v>
      </c>
      <c r="BZ19" s="103"/>
      <c r="CB19" s="84"/>
    </row>
    <row r="20" spans="1:80" ht="14.25" customHeight="1">
      <c r="A20" s="32" t="s">
        <v>453</v>
      </c>
      <c r="B20" s="21" t="s">
        <v>363</v>
      </c>
      <c r="C20" s="104" t="s">
        <v>130</v>
      </c>
      <c r="D20" s="79">
        <v>1997.5208411473964</v>
      </c>
      <c r="E20" s="79">
        <v>132.1419231109891</v>
      </c>
      <c r="F20" s="79">
        <v>0</v>
      </c>
      <c r="G20" s="79">
        <v>10831.274258260893</v>
      </c>
      <c r="H20" s="79">
        <v>1038.8639235114154</v>
      </c>
      <c r="I20" s="79">
        <v>182.70696530488252</v>
      </c>
      <c r="J20" s="79">
        <v>418.63669665701514</v>
      </c>
      <c r="K20" s="79">
        <v>0.23530653152605333</v>
      </c>
      <c r="L20" s="79">
        <v>5.3060052380848157</v>
      </c>
      <c r="M20" s="79">
        <v>0</v>
      </c>
      <c r="N20" s="79">
        <v>0</v>
      </c>
      <c r="O20" s="79">
        <v>27.833970084034071</v>
      </c>
      <c r="P20" s="79">
        <v>82.059651038405178</v>
      </c>
      <c r="Q20" s="79">
        <v>8207.1599207844083</v>
      </c>
      <c r="R20" s="79">
        <v>0</v>
      </c>
      <c r="S20" s="79">
        <v>4121.9273211317677</v>
      </c>
      <c r="T20" s="79">
        <v>0</v>
      </c>
      <c r="U20" s="79">
        <v>0</v>
      </c>
      <c r="V20" s="79">
        <v>0</v>
      </c>
      <c r="W20" s="79">
        <v>873.68136744137678</v>
      </c>
      <c r="X20" s="79">
        <v>0</v>
      </c>
      <c r="Y20" s="79">
        <v>0.13037846001264014</v>
      </c>
      <c r="Z20" s="79">
        <v>3.6940504580320423</v>
      </c>
      <c r="AA20" s="79">
        <v>0</v>
      </c>
      <c r="AB20" s="79">
        <v>0.86160175075523149</v>
      </c>
      <c r="AC20" s="79">
        <v>1966.1405704778965</v>
      </c>
      <c r="AD20" s="79">
        <v>19422.370288031918</v>
      </c>
      <c r="AE20" s="79">
        <v>1213.463281296235</v>
      </c>
      <c r="AF20" s="79">
        <v>8728.5861514442095</v>
      </c>
      <c r="AG20" s="79">
        <v>3138.3857853274003</v>
      </c>
      <c r="AH20" s="79">
        <v>5781.3553768474812</v>
      </c>
      <c r="AI20" s="79">
        <v>331.27259628043413</v>
      </c>
      <c r="AJ20" s="79">
        <v>17.048355659058853</v>
      </c>
      <c r="AK20" s="79">
        <v>2579.3184453623576</v>
      </c>
      <c r="AL20" s="79">
        <v>658.16775871093068</v>
      </c>
      <c r="AM20" s="79">
        <v>6303.7658451856987</v>
      </c>
      <c r="AN20" s="79">
        <v>27.095098879536504</v>
      </c>
      <c r="AO20" s="79">
        <v>1812.8185962789216</v>
      </c>
      <c r="AP20" s="79">
        <v>2119.5452376955373</v>
      </c>
      <c r="AQ20" s="79">
        <v>473.01322116407636</v>
      </c>
      <c r="AR20" s="79">
        <v>144.11165872012322</v>
      </c>
      <c r="AS20" s="79">
        <v>273.72542397716978</v>
      </c>
      <c r="AT20" s="79">
        <v>5.6674281782324663</v>
      </c>
      <c r="AU20" s="79">
        <v>907.31821872615251</v>
      </c>
      <c r="AV20" s="79">
        <v>4440.4238108883937</v>
      </c>
      <c r="AW20" s="79">
        <v>2400.6737415538287</v>
      </c>
      <c r="AX20" s="79">
        <v>2.223457218782229</v>
      </c>
      <c r="AY20" s="79">
        <v>558.18261385077881</v>
      </c>
      <c r="AZ20" s="79">
        <v>443.44475171199389</v>
      </c>
      <c r="BA20" s="79">
        <v>63.919787072734074</v>
      </c>
      <c r="BB20" s="79">
        <v>0</v>
      </c>
      <c r="BC20" s="79">
        <v>3567.3361864479243</v>
      </c>
      <c r="BD20" s="79">
        <v>5019.2092017571085</v>
      </c>
      <c r="BE20" s="79">
        <v>1865.2004813793624</v>
      </c>
      <c r="BF20" s="79">
        <v>118.35542109788693</v>
      </c>
      <c r="BG20" s="79">
        <v>736.15260502670117</v>
      </c>
      <c r="BH20" s="79">
        <v>28.613000724751874</v>
      </c>
      <c r="BI20" s="79">
        <v>62.183672913146495</v>
      </c>
      <c r="BJ20" s="79">
        <v>12.444846872890022</v>
      </c>
      <c r="BK20" s="79">
        <v>290.90561078785822</v>
      </c>
      <c r="BL20" s="79">
        <v>101.81770988054144</v>
      </c>
      <c r="BM20" s="79">
        <v>6.764285223193264</v>
      </c>
      <c r="BN20" s="79">
        <v>0</v>
      </c>
      <c r="BO20" s="79">
        <v>0</v>
      </c>
      <c r="BP20" s="125">
        <v>103545.05470356227</v>
      </c>
      <c r="BQ20" s="79">
        <v>34468.925724408873</v>
      </c>
      <c r="BR20" s="79">
        <v>0</v>
      </c>
      <c r="BS20" s="125">
        <v>34468.925724408873</v>
      </c>
      <c r="BT20" s="79">
        <v>0</v>
      </c>
      <c r="BU20" s="79">
        <v>898.73462408831801</v>
      </c>
      <c r="BV20" s="125">
        <v>898.73462408831801</v>
      </c>
      <c r="BW20" s="79">
        <v>7010.1858321764039</v>
      </c>
      <c r="BX20" s="125">
        <v>42377.846180673594</v>
      </c>
      <c r="BY20" s="127">
        <v>145922.90088423586</v>
      </c>
      <c r="BZ20" s="103"/>
      <c r="CB20" s="84"/>
    </row>
    <row r="21" spans="1:80" ht="14.25" customHeight="1">
      <c r="A21" s="32" t="s">
        <v>454</v>
      </c>
      <c r="B21" s="21" t="s">
        <v>336</v>
      </c>
      <c r="C21" s="104" t="s">
        <v>131</v>
      </c>
      <c r="D21" s="79">
        <v>3595.6179490516638</v>
      </c>
      <c r="E21" s="79">
        <v>305.42486524710034</v>
      </c>
      <c r="F21" s="79">
        <v>0</v>
      </c>
      <c r="G21" s="79">
        <v>4102.2136632613192</v>
      </c>
      <c r="H21" s="79">
        <v>4160.0367403396094</v>
      </c>
      <c r="I21" s="79">
        <v>149.03106935040577</v>
      </c>
      <c r="J21" s="79">
        <v>1002.62714009338</v>
      </c>
      <c r="K21" s="79">
        <v>2.7548901822268475</v>
      </c>
      <c r="L21" s="79">
        <v>176.30915836565731</v>
      </c>
      <c r="M21" s="79">
        <v>0</v>
      </c>
      <c r="N21" s="79">
        <v>13.359125487919304</v>
      </c>
      <c r="O21" s="79">
        <v>574.46781145401235</v>
      </c>
      <c r="P21" s="79">
        <v>306.20255708252938</v>
      </c>
      <c r="Q21" s="79">
        <v>3583.1284329307482</v>
      </c>
      <c r="R21" s="79">
        <v>0</v>
      </c>
      <c r="S21" s="79">
        <v>54.668017314590948</v>
      </c>
      <c r="T21" s="79">
        <v>0</v>
      </c>
      <c r="U21" s="79">
        <v>2.1726031674525746E-5</v>
      </c>
      <c r="V21" s="79">
        <v>0.88666198393565265</v>
      </c>
      <c r="W21" s="79">
        <v>315.1658426185769</v>
      </c>
      <c r="X21" s="79">
        <v>0</v>
      </c>
      <c r="Y21" s="79">
        <v>27.922745261944897</v>
      </c>
      <c r="Z21" s="79">
        <v>2.6665342626886446</v>
      </c>
      <c r="AA21" s="79">
        <v>0</v>
      </c>
      <c r="AB21" s="79">
        <v>0.30312481376656736</v>
      </c>
      <c r="AC21" s="79">
        <v>1835.0037114412564</v>
      </c>
      <c r="AD21" s="79">
        <v>4914.5343106776663</v>
      </c>
      <c r="AE21" s="79">
        <v>111.15680649197225</v>
      </c>
      <c r="AF21" s="79">
        <v>1109.1015169416371</v>
      </c>
      <c r="AG21" s="79">
        <v>463.53001411798749</v>
      </c>
      <c r="AH21" s="79">
        <v>729.62663328735346</v>
      </c>
      <c r="AI21" s="79">
        <v>456.62020317546546</v>
      </c>
      <c r="AJ21" s="79">
        <v>0.92127477614270814</v>
      </c>
      <c r="AK21" s="79">
        <v>111.74663501817945</v>
      </c>
      <c r="AL21" s="79">
        <v>15.605473227479903</v>
      </c>
      <c r="AM21" s="79">
        <v>1724.5496105603877</v>
      </c>
      <c r="AN21" s="79">
        <v>54.730309950010536</v>
      </c>
      <c r="AO21" s="79">
        <v>63.018647350829859</v>
      </c>
      <c r="AP21" s="79">
        <v>278.17494401321636</v>
      </c>
      <c r="AQ21" s="79">
        <v>517.62439747270969</v>
      </c>
      <c r="AR21" s="79">
        <v>47.351577814967101</v>
      </c>
      <c r="AS21" s="79">
        <v>232.67193355912113</v>
      </c>
      <c r="AT21" s="79">
        <v>48.654556395331362</v>
      </c>
      <c r="AU21" s="79">
        <v>107.83494983066534</v>
      </c>
      <c r="AV21" s="79">
        <v>244.44922513756711</v>
      </c>
      <c r="AW21" s="79">
        <v>669.79057598822601</v>
      </c>
      <c r="AX21" s="79">
        <v>1.1792449499451954</v>
      </c>
      <c r="AY21" s="79">
        <v>103.16742269475334</v>
      </c>
      <c r="AZ21" s="79">
        <v>497.5262078597147</v>
      </c>
      <c r="BA21" s="79">
        <v>113.32569855045271</v>
      </c>
      <c r="BB21" s="79">
        <v>0</v>
      </c>
      <c r="BC21" s="79">
        <v>246.56189197995675</v>
      </c>
      <c r="BD21" s="79">
        <v>813.50652475148206</v>
      </c>
      <c r="BE21" s="79">
        <v>327.61480648494404</v>
      </c>
      <c r="BF21" s="79">
        <v>198.28328642718097</v>
      </c>
      <c r="BG21" s="79">
        <v>405.10558041035512</v>
      </c>
      <c r="BH21" s="79">
        <v>21.904322491275096</v>
      </c>
      <c r="BI21" s="79">
        <v>79.541568393567474</v>
      </c>
      <c r="BJ21" s="79">
        <v>45.329140895429191</v>
      </c>
      <c r="BK21" s="79">
        <v>256.53964676050703</v>
      </c>
      <c r="BL21" s="79">
        <v>53.729564782932954</v>
      </c>
      <c r="BM21" s="79">
        <v>94.999132339221205</v>
      </c>
      <c r="BN21" s="79">
        <v>0</v>
      </c>
      <c r="BO21" s="79">
        <v>0</v>
      </c>
      <c r="BP21" s="125">
        <v>35367.797697828006</v>
      </c>
      <c r="BQ21" s="79">
        <v>31884.426370550453</v>
      </c>
      <c r="BR21" s="79">
        <v>0</v>
      </c>
      <c r="BS21" s="125">
        <v>31884.426370550453</v>
      </c>
      <c r="BT21" s="79">
        <v>0</v>
      </c>
      <c r="BU21" s="79">
        <v>636.22807659735736</v>
      </c>
      <c r="BV21" s="125">
        <v>636.22807659735736</v>
      </c>
      <c r="BW21" s="79">
        <v>6459.1818663789836</v>
      </c>
      <c r="BX21" s="125">
        <v>38979.836313526794</v>
      </c>
      <c r="BY21" s="127">
        <v>74347.634011354792</v>
      </c>
      <c r="BZ21" s="103"/>
      <c r="CB21" s="84"/>
    </row>
    <row r="22" spans="1:80" ht="14.25" customHeight="1">
      <c r="A22" s="32" t="s">
        <v>455</v>
      </c>
      <c r="B22" s="21" t="s">
        <v>364</v>
      </c>
      <c r="C22" s="104" t="s">
        <v>132</v>
      </c>
      <c r="D22" s="79">
        <v>1294.4481260485327</v>
      </c>
      <c r="E22" s="79">
        <v>0.76217484466334273</v>
      </c>
      <c r="F22" s="79">
        <v>72.86337077773608</v>
      </c>
      <c r="G22" s="79">
        <v>177.65241838818372</v>
      </c>
      <c r="H22" s="79">
        <v>272.99750165488052</v>
      </c>
      <c r="I22" s="79">
        <v>74.615450098780926</v>
      </c>
      <c r="J22" s="79">
        <v>0</v>
      </c>
      <c r="K22" s="79">
        <v>0</v>
      </c>
      <c r="L22" s="79">
        <v>0.18640869103606517</v>
      </c>
      <c r="M22" s="79">
        <v>0</v>
      </c>
      <c r="N22" s="79">
        <v>0</v>
      </c>
      <c r="O22" s="79">
        <v>505.86160233021212</v>
      </c>
      <c r="P22" s="79">
        <v>0.36484433020412016</v>
      </c>
      <c r="Q22" s="79">
        <v>4.0699686972597497</v>
      </c>
      <c r="R22" s="79">
        <v>0.66071792606672364</v>
      </c>
      <c r="S22" s="79">
        <v>39.461852366608248</v>
      </c>
      <c r="T22" s="79">
        <v>0</v>
      </c>
      <c r="U22" s="79">
        <v>0</v>
      </c>
      <c r="V22" s="79">
        <v>0</v>
      </c>
      <c r="W22" s="79">
        <v>2.5101042564083089</v>
      </c>
      <c r="X22" s="79">
        <v>2.8227218551645974E-2</v>
      </c>
      <c r="Y22" s="79">
        <v>0</v>
      </c>
      <c r="Z22" s="79">
        <v>0.34585665655293341</v>
      </c>
      <c r="AA22" s="79">
        <v>0</v>
      </c>
      <c r="AB22" s="79">
        <v>5.1101546537734209E-2</v>
      </c>
      <c r="AC22" s="79">
        <v>73.283845856039804</v>
      </c>
      <c r="AD22" s="79">
        <v>64.005401149526762</v>
      </c>
      <c r="AE22" s="79">
        <v>0.73375740204941076</v>
      </c>
      <c r="AF22" s="79">
        <v>121.09260880496578</v>
      </c>
      <c r="AG22" s="79">
        <v>207.85357630482793</v>
      </c>
      <c r="AH22" s="79">
        <v>13.675512120509314</v>
      </c>
      <c r="AI22" s="79">
        <v>1.1657108119907087E-2</v>
      </c>
      <c r="AJ22" s="79">
        <v>96.206002959638553</v>
      </c>
      <c r="AK22" s="79">
        <v>53.863061671408339</v>
      </c>
      <c r="AL22" s="79">
        <v>14.170396165778282</v>
      </c>
      <c r="AM22" s="79">
        <v>96.000201537172188</v>
      </c>
      <c r="AN22" s="79">
        <v>41.548183860085224</v>
      </c>
      <c r="AO22" s="79">
        <v>20.916482421800751</v>
      </c>
      <c r="AP22" s="79">
        <v>275.13821714577227</v>
      </c>
      <c r="AQ22" s="79">
        <v>0.30466387008171603</v>
      </c>
      <c r="AR22" s="79">
        <v>11.707630646866111</v>
      </c>
      <c r="AS22" s="79">
        <v>5.2611906316357322</v>
      </c>
      <c r="AT22" s="79">
        <v>0.10553521371037834</v>
      </c>
      <c r="AU22" s="79">
        <v>8.9326286765317437</v>
      </c>
      <c r="AV22" s="79">
        <v>64.590421079510278</v>
      </c>
      <c r="AW22" s="79">
        <v>147.58371904464721</v>
      </c>
      <c r="AX22" s="79">
        <v>0</v>
      </c>
      <c r="AY22" s="79">
        <v>36.340028692464202</v>
      </c>
      <c r="AZ22" s="79">
        <v>38.924536465741511</v>
      </c>
      <c r="BA22" s="79">
        <v>46.631992253681872</v>
      </c>
      <c r="BB22" s="79">
        <v>0</v>
      </c>
      <c r="BC22" s="79">
        <v>135.49988638228618</v>
      </c>
      <c r="BD22" s="79">
        <v>306.70482438113669</v>
      </c>
      <c r="BE22" s="79">
        <v>79.203792663500749</v>
      </c>
      <c r="BF22" s="79">
        <v>4.0104025682530748</v>
      </c>
      <c r="BG22" s="79">
        <v>9522.5178774367123</v>
      </c>
      <c r="BH22" s="79">
        <v>6.7178516279473355</v>
      </c>
      <c r="BI22" s="79">
        <v>13.135207684529451</v>
      </c>
      <c r="BJ22" s="79">
        <v>4.9156481111084682</v>
      </c>
      <c r="BK22" s="79">
        <v>111.61092320159284</v>
      </c>
      <c r="BL22" s="79">
        <v>16.590059071669355</v>
      </c>
      <c r="BM22" s="79">
        <v>3.9953154837911868</v>
      </c>
      <c r="BN22" s="79">
        <v>0</v>
      </c>
      <c r="BO22" s="79">
        <v>0</v>
      </c>
      <c r="BP22" s="125">
        <v>14090.662765527308</v>
      </c>
      <c r="BQ22" s="79">
        <v>22288.744255831811</v>
      </c>
      <c r="BR22" s="79">
        <v>0</v>
      </c>
      <c r="BS22" s="125">
        <v>22288.744255831811</v>
      </c>
      <c r="BT22" s="79">
        <v>0</v>
      </c>
      <c r="BU22" s="79">
        <v>542.79848548722634</v>
      </c>
      <c r="BV22" s="125">
        <v>542.79848548722634</v>
      </c>
      <c r="BW22" s="79">
        <v>276.33002464605505</v>
      </c>
      <c r="BX22" s="125">
        <v>23107.872765965094</v>
      </c>
      <c r="BY22" s="127">
        <v>37198.535531492402</v>
      </c>
      <c r="BZ22" s="103"/>
      <c r="CB22" s="84"/>
    </row>
    <row r="23" spans="1:80" ht="14.25" customHeight="1">
      <c r="A23" s="32" t="s">
        <v>456</v>
      </c>
      <c r="B23" s="21" t="s">
        <v>337</v>
      </c>
      <c r="C23" s="104" t="s">
        <v>133</v>
      </c>
      <c r="D23" s="79">
        <v>687.54276158014261</v>
      </c>
      <c r="E23" s="79">
        <v>328.99353237479016</v>
      </c>
      <c r="F23" s="79">
        <v>60.958956177426366</v>
      </c>
      <c r="G23" s="79">
        <v>548.30637019001153</v>
      </c>
      <c r="H23" s="79">
        <v>3555.1677290297966</v>
      </c>
      <c r="I23" s="79">
        <v>71.560162151948987</v>
      </c>
      <c r="J23" s="79">
        <v>189.40847999384152</v>
      </c>
      <c r="K23" s="79">
        <v>11.623550797541913</v>
      </c>
      <c r="L23" s="79">
        <v>119.66640768114115</v>
      </c>
      <c r="M23" s="79">
        <v>0.14920577072091581</v>
      </c>
      <c r="N23" s="79">
        <v>730.31219338680046</v>
      </c>
      <c r="O23" s="79">
        <v>866.66550013949166</v>
      </c>
      <c r="P23" s="79">
        <v>15.784957635175575</v>
      </c>
      <c r="Q23" s="79">
        <v>1144.9813731686015</v>
      </c>
      <c r="R23" s="79">
        <v>35.795468408592235</v>
      </c>
      <c r="S23" s="79">
        <v>144.32136735178511</v>
      </c>
      <c r="T23" s="79">
        <v>8.4394838495082503E-2</v>
      </c>
      <c r="U23" s="79">
        <v>0.41171526177106665</v>
      </c>
      <c r="V23" s="79">
        <v>3.4729420333966416</v>
      </c>
      <c r="W23" s="79">
        <v>4.4737838457202701E-2</v>
      </c>
      <c r="X23" s="79">
        <v>0</v>
      </c>
      <c r="Y23" s="79">
        <v>3.9530829325248691</v>
      </c>
      <c r="Z23" s="79">
        <v>43.407561670798565</v>
      </c>
      <c r="AA23" s="79">
        <v>0</v>
      </c>
      <c r="AB23" s="79">
        <v>9.6580372749907877</v>
      </c>
      <c r="AC23" s="79">
        <v>588.84068878431844</v>
      </c>
      <c r="AD23" s="79">
        <v>8557.7454297723907</v>
      </c>
      <c r="AE23" s="79">
        <v>1627.6718360959946</v>
      </c>
      <c r="AF23" s="79">
        <v>727.73345749000839</v>
      </c>
      <c r="AG23" s="79">
        <v>759.88517737955806</v>
      </c>
      <c r="AH23" s="79">
        <v>453.53340690341997</v>
      </c>
      <c r="AI23" s="79">
        <v>14.929798208029341</v>
      </c>
      <c r="AJ23" s="79">
        <v>83.190685183949469</v>
      </c>
      <c r="AK23" s="79">
        <v>140.8061209768203</v>
      </c>
      <c r="AL23" s="79">
        <v>60.577214009638773</v>
      </c>
      <c r="AM23" s="79">
        <v>737.09006523530729</v>
      </c>
      <c r="AN23" s="79">
        <v>14.160793844524319</v>
      </c>
      <c r="AO23" s="79">
        <v>61.25568499905161</v>
      </c>
      <c r="AP23" s="79">
        <v>1415.1731484450086</v>
      </c>
      <c r="AQ23" s="79">
        <v>273.1932778726096</v>
      </c>
      <c r="AR23" s="79">
        <v>218.30177532371866</v>
      </c>
      <c r="AS23" s="79">
        <v>139.04231528479124</v>
      </c>
      <c r="AT23" s="79">
        <v>11.543792294355493</v>
      </c>
      <c r="AU23" s="79">
        <v>37.680577715570656</v>
      </c>
      <c r="AV23" s="79">
        <v>276.95466610675237</v>
      </c>
      <c r="AW23" s="79">
        <v>310.7721928808275</v>
      </c>
      <c r="AX23" s="79">
        <v>0</v>
      </c>
      <c r="AY23" s="79">
        <v>251.54880911654962</v>
      </c>
      <c r="AZ23" s="79">
        <v>115.93314796060815</v>
      </c>
      <c r="BA23" s="79">
        <v>31.574340110471191</v>
      </c>
      <c r="BB23" s="79">
        <v>0</v>
      </c>
      <c r="BC23" s="79">
        <v>72.481131920382964</v>
      </c>
      <c r="BD23" s="79">
        <v>929.90487319495048</v>
      </c>
      <c r="BE23" s="79">
        <v>0</v>
      </c>
      <c r="BF23" s="79">
        <v>0.38759831024272784</v>
      </c>
      <c r="BG23" s="79">
        <v>8.1400876349409366</v>
      </c>
      <c r="BH23" s="79">
        <v>0</v>
      </c>
      <c r="BI23" s="79">
        <v>29.125633524645252</v>
      </c>
      <c r="BJ23" s="79">
        <v>26.170356825414949</v>
      </c>
      <c r="BK23" s="79">
        <v>163.72078995680914</v>
      </c>
      <c r="BL23" s="79">
        <v>55.46063236667549</v>
      </c>
      <c r="BM23" s="79">
        <v>51.223839887512433</v>
      </c>
      <c r="BN23" s="79">
        <v>0</v>
      </c>
      <c r="BO23" s="79">
        <v>0</v>
      </c>
      <c r="BP23" s="125">
        <v>26818.023833304091</v>
      </c>
      <c r="BQ23" s="79">
        <v>11942.523171471075</v>
      </c>
      <c r="BR23" s="79">
        <v>0</v>
      </c>
      <c r="BS23" s="125">
        <v>11942.523171471075</v>
      </c>
      <c r="BT23" s="79">
        <v>7701.4219086782896</v>
      </c>
      <c r="BU23" s="79">
        <v>779.97170965924784</v>
      </c>
      <c r="BV23" s="125">
        <v>8481.3936183375372</v>
      </c>
      <c r="BW23" s="79">
        <v>1825.5017887710326</v>
      </c>
      <c r="BX23" s="125">
        <v>22249.418578579644</v>
      </c>
      <c r="BY23" s="127">
        <v>49067.442411883734</v>
      </c>
      <c r="BZ23" s="103"/>
      <c r="CB23" s="84"/>
    </row>
    <row r="24" spans="1:80" ht="14.25" customHeight="1">
      <c r="A24" s="32" t="s">
        <v>457</v>
      </c>
      <c r="B24" s="21" t="s">
        <v>338</v>
      </c>
      <c r="C24" s="104" t="s">
        <v>134</v>
      </c>
      <c r="D24" s="79">
        <v>243.19403102921316</v>
      </c>
      <c r="E24" s="79">
        <v>11.904546693361443</v>
      </c>
      <c r="F24" s="79">
        <v>92.035729788263282</v>
      </c>
      <c r="G24" s="79">
        <v>1740.3516265660519</v>
      </c>
      <c r="H24" s="79">
        <v>1468.3786336277349</v>
      </c>
      <c r="I24" s="79">
        <v>43.745610067400619</v>
      </c>
      <c r="J24" s="79">
        <v>196.85877840418055</v>
      </c>
      <c r="K24" s="79">
        <v>67.247338481288381</v>
      </c>
      <c r="L24" s="79">
        <v>10.375661395439201</v>
      </c>
      <c r="M24" s="79">
        <v>9.7576022891694647E-2</v>
      </c>
      <c r="N24" s="79">
        <v>674.02595990592283</v>
      </c>
      <c r="O24" s="79">
        <v>703.72723777656972</v>
      </c>
      <c r="P24" s="79">
        <v>0.85023165991918515</v>
      </c>
      <c r="Q24" s="79">
        <v>10648.003853995779</v>
      </c>
      <c r="R24" s="79">
        <v>3.5735985007434933E-2</v>
      </c>
      <c r="S24" s="79">
        <v>4138.0950905842792</v>
      </c>
      <c r="T24" s="79">
        <v>0</v>
      </c>
      <c r="U24" s="79">
        <v>0</v>
      </c>
      <c r="V24" s="79">
        <v>5.8340013502717243</v>
      </c>
      <c r="W24" s="79">
        <v>1.2918828846463415</v>
      </c>
      <c r="X24" s="79">
        <v>0</v>
      </c>
      <c r="Y24" s="79">
        <v>68.741310602849481</v>
      </c>
      <c r="Z24" s="79">
        <v>400.35319956109242</v>
      </c>
      <c r="AA24" s="79">
        <v>1157.0421790263272</v>
      </c>
      <c r="AB24" s="79">
        <v>12.477674679386517</v>
      </c>
      <c r="AC24" s="79">
        <v>67.053062348299491</v>
      </c>
      <c r="AD24" s="79">
        <v>39367.764835502858</v>
      </c>
      <c r="AE24" s="79">
        <v>29.310198904069175</v>
      </c>
      <c r="AF24" s="79">
        <v>2113.1543336620593</v>
      </c>
      <c r="AG24" s="79">
        <v>2051.6966514461324</v>
      </c>
      <c r="AH24" s="79">
        <v>578.02364987314627</v>
      </c>
      <c r="AI24" s="79">
        <v>37.687652956237791</v>
      </c>
      <c r="AJ24" s="79">
        <v>0.10775284829952099</v>
      </c>
      <c r="AK24" s="79">
        <v>21.664752960410841</v>
      </c>
      <c r="AL24" s="79">
        <v>4.0444649853253303</v>
      </c>
      <c r="AM24" s="79">
        <v>753.06622994524218</v>
      </c>
      <c r="AN24" s="79">
        <v>4.5757847126480442</v>
      </c>
      <c r="AO24" s="79">
        <v>124.29745812588143</v>
      </c>
      <c r="AP24" s="79">
        <v>367.89465078395676</v>
      </c>
      <c r="AQ24" s="79">
        <v>36.435269569563751</v>
      </c>
      <c r="AR24" s="79">
        <v>45.887106157812291</v>
      </c>
      <c r="AS24" s="79">
        <v>60.044969352693016</v>
      </c>
      <c r="AT24" s="79">
        <v>0.94713888852425565</v>
      </c>
      <c r="AU24" s="79">
        <v>63.067343860348174</v>
      </c>
      <c r="AV24" s="79">
        <v>624.55948350282335</v>
      </c>
      <c r="AW24" s="79">
        <v>508.62235145850281</v>
      </c>
      <c r="AX24" s="79">
        <v>0.50643473814086049</v>
      </c>
      <c r="AY24" s="79">
        <v>20.038773478767741</v>
      </c>
      <c r="AZ24" s="79">
        <v>27.770129816149161</v>
      </c>
      <c r="BA24" s="79">
        <v>9.2722922685871154</v>
      </c>
      <c r="BB24" s="79">
        <v>0</v>
      </c>
      <c r="BC24" s="79">
        <v>113.54543365690739</v>
      </c>
      <c r="BD24" s="79">
        <v>151.91932316573008</v>
      </c>
      <c r="BE24" s="79">
        <v>159.04490899074011</v>
      </c>
      <c r="BF24" s="79">
        <v>40.171930685157307</v>
      </c>
      <c r="BG24" s="79">
        <v>52.789086928472706</v>
      </c>
      <c r="BH24" s="79">
        <v>2.492464955577987</v>
      </c>
      <c r="BI24" s="79">
        <v>7.5159655310052091</v>
      </c>
      <c r="BJ24" s="79">
        <v>0.92783534122306921</v>
      </c>
      <c r="BK24" s="79">
        <v>257.10641749995244</v>
      </c>
      <c r="BL24" s="79">
        <v>132.61254647857967</v>
      </c>
      <c r="BM24" s="79">
        <v>28.531450849576043</v>
      </c>
      <c r="BN24" s="79">
        <v>0</v>
      </c>
      <c r="BO24" s="79">
        <v>0</v>
      </c>
      <c r="BP24" s="125">
        <v>69548.818026317269</v>
      </c>
      <c r="BQ24" s="79">
        <v>1833.5142510832632</v>
      </c>
      <c r="BR24" s="79">
        <v>0</v>
      </c>
      <c r="BS24" s="125">
        <v>1833.5142510832632</v>
      </c>
      <c r="BT24" s="79">
        <v>15719.032574514111</v>
      </c>
      <c r="BU24" s="79">
        <v>1824.4484433450793</v>
      </c>
      <c r="BV24" s="125">
        <v>17543.481017859191</v>
      </c>
      <c r="BW24" s="79">
        <v>6266.3923686426097</v>
      </c>
      <c r="BX24" s="125">
        <v>25643.387637585063</v>
      </c>
      <c r="BY24" s="127">
        <v>95192.205663902336</v>
      </c>
      <c r="BZ24" s="103"/>
      <c r="CB24" s="84"/>
    </row>
    <row r="25" spans="1:80" ht="14.25" customHeight="1">
      <c r="A25" s="32" t="s">
        <v>458</v>
      </c>
      <c r="B25" s="21" t="s">
        <v>365</v>
      </c>
      <c r="C25" s="104" t="s">
        <v>135</v>
      </c>
      <c r="D25" s="79">
        <v>54.755844838945116</v>
      </c>
      <c r="E25" s="79">
        <v>4.0874392850706043</v>
      </c>
      <c r="F25" s="79">
        <v>23.061870517616629</v>
      </c>
      <c r="G25" s="79">
        <v>7131.74399403386</v>
      </c>
      <c r="H25" s="79">
        <v>292.55539961726925</v>
      </c>
      <c r="I25" s="79">
        <v>533.31419413490801</v>
      </c>
      <c r="J25" s="79">
        <v>716.84935835769409</v>
      </c>
      <c r="K25" s="79">
        <v>1182.1988776247601</v>
      </c>
      <c r="L25" s="79">
        <v>590.33767190689889</v>
      </c>
      <c r="M25" s="79">
        <v>3.5029675397945121</v>
      </c>
      <c r="N25" s="79">
        <v>392.85447428402892</v>
      </c>
      <c r="O25" s="79">
        <v>51.164668476673228</v>
      </c>
      <c r="P25" s="79">
        <v>3727.7245838376593</v>
      </c>
      <c r="Q25" s="79">
        <v>1060.3630321127432</v>
      </c>
      <c r="R25" s="79">
        <v>9.9991754252260705</v>
      </c>
      <c r="S25" s="79">
        <v>615.49609865441869</v>
      </c>
      <c r="T25" s="79">
        <v>0</v>
      </c>
      <c r="U25" s="79">
        <v>0</v>
      </c>
      <c r="V25" s="79">
        <v>26.465575473587759</v>
      </c>
      <c r="W25" s="79">
        <v>1979.354110025477</v>
      </c>
      <c r="X25" s="79">
        <v>7.816357684817013E-2</v>
      </c>
      <c r="Y25" s="79">
        <v>6.7041763903186515</v>
      </c>
      <c r="Z25" s="79">
        <v>23.458594815154008</v>
      </c>
      <c r="AA25" s="79">
        <v>0</v>
      </c>
      <c r="AB25" s="79">
        <v>0.28482514974053741</v>
      </c>
      <c r="AC25" s="79">
        <v>6201.9377523591447</v>
      </c>
      <c r="AD25" s="79">
        <v>14169.522424739918</v>
      </c>
      <c r="AE25" s="79">
        <v>9.7850398961379899</v>
      </c>
      <c r="AF25" s="79">
        <v>595.2801050126302</v>
      </c>
      <c r="AG25" s="79">
        <v>707.35120295056117</v>
      </c>
      <c r="AH25" s="79">
        <v>441.70791833247159</v>
      </c>
      <c r="AI25" s="79">
        <v>173.16041323695043</v>
      </c>
      <c r="AJ25" s="79">
        <v>0</v>
      </c>
      <c r="AK25" s="79">
        <v>250.55018960351191</v>
      </c>
      <c r="AL25" s="79">
        <v>99.783773628146491</v>
      </c>
      <c r="AM25" s="79">
        <v>228.99380067916837</v>
      </c>
      <c r="AN25" s="79">
        <v>1.7962697862992882</v>
      </c>
      <c r="AO25" s="79">
        <v>1242.0592417615881</v>
      </c>
      <c r="AP25" s="79">
        <v>408.95996196168113</v>
      </c>
      <c r="AQ25" s="79">
        <v>1090.919759925534</v>
      </c>
      <c r="AR25" s="79">
        <v>93.399235804740641</v>
      </c>
      <c r="AS25" s="79">
        <v>20.290814565296671</v>
      </c>
      <c r="AT25" s="79">
        <v>0.34481477767444341</v>
      </c>
      <c r="AU25" s="79">
        <v>47.457113314744021</v>
      </c>
      <c r="AV25" s="79">
        <v>3222.8497175233833</v>
      </c>
      <c r="AW25" s="79">
        <v>405.58735636944198</v>
      </c>
      <c r="AX25" s="79">
        <v>0</v>
      </c>
      <c r="AY25" s="79">
        <v>265.64959326255524</v>
      </c>
      <c r="AZ25" s="79">
        <v>276.53947021937296</v>
      </c>
      <c r="BA25" s="79">
        <v>25.151647432836782</v>
      </c>
      <c r="BB25" s="79">
        <v>0</v>
      </c>
      <c r="BC25" s="79">
        <v>9.3131252895180676</v>
      </c>
      <c r="BD25" s="79">
        <v>557.92034914960595</v>
      </c>
      <c r="BE25" s="79">
        <v>0</v>
      </c>
      <c r="BF25" s="79">
        <v>0</v>
      </c>
      <c r="BG25" s="79">
        <v>2.2651628203647229</v>
      </c>
      <c r="BH25" s="79">
        <v>0</v>
      </c>
      <c r="BI25" s="79">
        <v>4.6022260141419489</v>
      </c>
      <c r="BJ25" s="79">
        <v>5.4192712590118382E-2</v>
      </c>
      <c r="BK25" s="79">
        <v>48.365416612768506</v>
      </c>
      <c r="BL25" s="79">
        <v>354.98956487515125</v>
      </c>
      <c r="BM25" s="79">
        <v>15.775839178973161</v>
      </c>
      <c r="BN25" s="79">
        <v>0</v>
      </c>
      <c r="BO25" s="79">
        <v>0</v>
      </c>
      <c r="BP25" s="125">
        <v>49398.7185898756</v>
      </c>
      <c r="BQ25" s="79">
        <v>443.08104581342673</v>
      </c>
      <c r="BR25" s="79">
        <v>36.651879725676189</v>
      </c>
      <c r="BS25" s="125">
        <v>479.73292553910289</v>
      </c>
      <c r="BT25" s="79">
        <v>6359.449593128722</v>
      </c>
      <c r="BU25" s="79">
        <v>2416.189899540123</v>
      </c>
      <c r="BV25" s="125">
        <v>8775.6394926688445</v>
      </c>
      <c r="BW25" s="79">
        <v>38662.827869473687</v>
      </c>
      <c r="BX25" s="125">
        <v>47918.200287681633</v>
      </c>
      <c r="BY25" s="127">
        <v>97316.91887755724</v>
      </c>
      <c r="BZ25" s="103"/>
      <c r="CB25" s="84"/>
    </row>
    <row r="26" spans="1:80" ht="14.25" customHeight="1">
      <c r="A26" s="32" t="s">
        <v>459</v>
      </c>
      <c r="B26" s="21" t="s">
        <v>339</v>
      </c>
      <c r="C26" s="104" t="s">
        <v>136</v>
      </c>
      <c r="D26" s="79">
        <v>1068.7913770008681</v>
      </c>
      <c r="E26" s="79">
        <v>93.5923340178026</v>
      </c>
      <c r="F26" s="79">
        <v>41.362462493595153</v>
      </c>
      <c r="G26" s="79">
        <v>1056.4763091338878</v>
      </c>
      <c r="H26" s="79">
        <v>2024.6288275179629</v>
      </c>
      <c r="I26" s="79">
        <v>248.85682957970863</v>
      </c>
      <c r="J26" s="79">
        <v>280.12854174849764</v>
      </c>
      <c r="K26" s="79">
        <v>0.14779567007310593</v>
      </c>
      <c r="L26" s="79">
        <v>75.697873463171803</v>
      </c>
      <c r="M26" s="79">
        <v>0.18726048305199622</v>
      </c>
      <c r="N26" s="79">
        <v>278.97530501446869</v>
      </c>
      <c r="O26" s="79">
        <v>24.363997771767799</v>
      </c>
      <c r="P26" s="79">
        <v>90.116065451605877</v>
      </c>
      <c r="Q26" s="79">
        <v>351.46477756404931</v>
      </c>
      <c r="R26" s="79">
        <v>0</v>
      </c>
      <c r="S26" s="79">
        <v>723.84664168910979</v>
      </c>
      <c r="T26" s="79">
        <v>0.18797973998187234</v>
      </c>
      <c r="U26" s="79">
        <v>0.1315711014065806</v>
      </c>
      <c r="V26" s="79">
        <v>5.5336239014564264</v>
      </c>
      <c r="W26" s="79">
        <v>1032.3183014847211</v>
      </c>
      <c r="X26" s="79">
        <v>0</v>
      </c>
      <c r="Y26" s="79">
        <v>22.676255887399662</v>
      </c>
      <c r="Z26" s="79">
        <v>261.48870234203667</v>
      </c>
      <c r="AA26" s="79">
        <v>0</v>
      </c>
      <c r="AB26" s="79">
        <v>8.3223279159341867</v>
      </c>
      <c r="AC26" s="79">
        <v>95.224750406487871</v>
      </c>
      <c r="AD26" s="79">
        <v>11164.740648071718</v>
      </c>
      <c r="AE26" s="79">
        <v>36.848812132694945</v>
      </c>
      <c r="AF26" s="79">
        <v>443.87477360127468</v>
      </c>
      <c r="AG26" s="79">
        <v>134.47978883435414</v>
      </c>
      <c r="AH26" s="79">
        <v>966.31247565206081</v>
      </c>
      <c r="AI26" s="79">
        <v>24.8046888374368</v>
      </c>
      <c r="AJ26" s="79">
        <v>3.3164067395567738</v>
      </c>
      <c r="AK26" s="79">
        <v>146.63742248720592</v>
      </c>
      <c r="AL26" s="79">
        <v>76.130690676032032</v>
      </c>
      <c r="AM26" s="79">
        <v>268.93155661518705</v>
      </c>
      <c r="AN26" s="79">
        <v>21.128414592416075</v>
      </c>
      <c r="AO26" s="79">
        <v>72.152852570768886</v>
      </c>
      <c r="AP26" s="79">
        <v>5347.8335821707615</v>
      </c>
      <c r="AQ26" s="79">
        <v>375.07181876258744</v>
      </c>
      <c r="AR26" s="79">
        <v>78.991274635906208</v>
      </c>
      <c r="AS26" s="79">
        <v>126.29250224176971</v>
      </c>
      <c r="AT26" s="79">
        <v>9.4804747982555639</v>
      </c>
      <c r="AU26" s="79">
        <v>84.147203814881422</v>
      </c>
      <c r="AV26" s="79">
        <v>187.1040867041919</v>
      </c>
      <c r="AW26" s="79">
        <v>866.51146894851331</v>
      </c>
      <c r="AX26" s="79">
        <v>0</v>
      </c>
      <c r="AY26" s="79">
        <v>33.292210818703367</v>
      </c>
      <c r="AZ26" s="79">
        <v>220.37056168144977</v>
      </c>
      <c r="BA26" s="79">
        <v>54.572403386869873</v>
      </c>
      <c r="BB26" s="79">
        <v>0</v>
      </c>
      <c r="BC26" s="79">
        <v>165.61583156355616</v>
      </c>
      <c r="BD26" s="79">
        <v>386.64181605723849</v>
      </c>
      <c r="BE26" s="79">
        <v>0</v>
      </c>
      <c r="BF26" s="79">
        <v>0.55165909409187319</v>
      </c>
      <c r="BG26" s="79">
        <v>5.7341771974183722</v>
      </c>
      <c r="BH26" s="79">
        <v>3.3533975330645761E-2</v>
      </c>
      <c r="BI26" s="79">
        <v>8.4662415942938871</v>
      </c>
      <c r="BJ26" s="79">
        <v>4.2245631517582414</v>
      </c>
      <c r="BK26" s="79">
        <v>86.142670981994272</v>
      </c>
      <c r="BL26" s="79">
        <v>210.2489907751723</v>
      </c>
      <c r="BM26" s="79">
        <v>11.475722272411064</v>
      </c>
      <c r="BN26" s="79">
        <v>0</v>
      </c>
      <c r="BO26" s="79">
        <v>0</v>
      </c>
      <c r="BP26" s="125">
        <v>29406.681236816905</v>
      </c>
      <c r="BQ26" s="79">
        <v>23751.278904692481</v>
      </c>
      <c r="BR26" s="79">
        <v>0</v>
      </c>
      <c r="BS26" s="125">
        <v>23751.278904692481</v>
      </c>
      <c r="BT26" s="79">
        <v>10306.26710906786</v>
      </c>
      <c r="BU26" s="79">
        <v>682.96748765494863</v>
      </c>
      <c r="BV26" s="125">
        <v>10989.234596722808</v>
      </c>
      <c r="BW26" s="79">
        <v>5976.4166630139043</v>
      </c>
      <c r="BX26" s="125">
        <v>40716.930164429192</v>
      </c>
      <c r="BY26" s="127">
        <v>70123.611401246104</v>
      </c>
      <c r="BZ26" s="103"/>
      <c r="CB26" s="84"/>
    </row>
    <row r="27" spans="1:80" ht="14.25" customHeight="1">
      <c r="A27" s="32" t="s">
        <v>460</v>
      </c>
      <c r="B27" s="21" t="s">
        <v>340</v>
      </c>
      <c r="C27" s="104" t="s">
        <v>137</v>
      </c>
      <c r="D27" s="79">
        <v>45.071589288004844</v>
      </c>
      <c r="E27" s="79">
        <v>2.9649739872300125</v>
      </c>
      <c r="F27" s="79">
        <v>2.9535282844246571</v>
      </c>
      <c r="G27" s="79">
        <v>159.7271578128499</v>
      </c>
      <c r="H27" s="79">
        <v>173.70218908438972</v>
      </c>
      <c r="I27" s="79">
        <v>0.31722910652905606</v>
      </c>
      <c r="J27" s="79">
        <v>6.1364852726374615</v>
      </c>
      <c r="K27" s="79">
        <v>0</v>
      </c>
      <c r="L27" s="79">
        <v>1.8227082203636249</v>
      </c>
      <c r="M27" s="79">
        <v>7.6262875523217311</v>
      </c>
      <c r="N27" s="79">
        <v>3.794357314610977E-3</v>
      </c>
      <c r="O27" s="79">
        <v>5.4387304491290314</v>
      </c>
      <c r="P27" s="79">
        <v>3.0110012959453261E-3</v>
      </c>
      <c r="Q27" s="79">
        <v>41.745382486014925</v>
      </c>
      <c r="R27" s="79">
        <v>0</v>
      </c>
      <c r="S27" s="79">
        <v>1.9114416655778133</v>
      </c>
      <c r="T27" s="79">
        <v>0.14148866385440617</v>
      </c>
      <c r="U27" s="79">
        <v>5.6946137947183155</v>
      </c>
      <c r="V27" s="79">
        <v>0.22641085556771828</v>
      </c>
      <c r="W27" s="79">
        <v>178.6740315404592</v>
      </c>
      <c r="X27" s="79">
        <v>0</v>
      </c>
      <c r="Y27" s="79">
        <v>1.1870104018701672E-2</v>
      </c>
      <c r="Z27" s="79">
        <v>0.20720249045457939</v>
      </c>
      <c r="AA27" s="79">
        <v>0</v>
      </c>
      <c r="AB27" s="79">
        <v>0.6018234257740962</v>
      </c>
      <c r="AC27" s="79">
        <v>5.6850540340325226</v>
      </c>
      <c r="AD27" s="79">
        <v>2039.8301700148975</v>
      </c>
      <c r="AE27" s="79">
        <v>40.407912794136941</v>
      </c>
      <c r="AF27" s="79">
        <v>146.199547977751</v>
      </c>
      <c r="AG27" s="79">
        <v>234.12803276987313</v>
      </c>
      <c r="AH27" s="79">
        <v>85.423137010760243</v>
      </c>
      <c r="AI27" s="79">
        <v>11.004942058906327</v>
      </c>
      <c r="AJ27" s="79">
        <v>1082.7933499974349</v>
      </c>
      <c r="AK27" s="79">
        <v>217.14668754905057</v>
      </c>
      <c r="AL27" s="79">
        <v>194.753768464952</v>
      </c>
      <c r="AM27" s="79">
        <v>105.5957232676117</v>
      </c>
      <c r="AN27" s="79">
        <v>57.562180259007377</v>
      </c>
      <c r="AO27" s="79">
        <v>226.46133552284056</v>
      </c>
      <c r="AP27" s="79">
        <v>1434.917949114124</v>
      </c>
      <c r="AQ27" s="79">
        <v>1411.0089520561296</v>
      </c>
      <c r="AR27" s="79">
        <v>197.7043629730473</v>
      </c>
      <c r="AS27" s="79">
        <v>48.81497633491248</v>
      </c>
      <c r="AT27" s="79">
        <v>6.5440020963455199</v>
      </c>
      <c r="AU27" s="79">
        <v>14.984305982672762</v>
      </c>
      <c r="AV27" s="79">
        <v>216.91873025482579</v>
      </c>
      <c r="AW27" s="79">
        <v>155.07678670034548</v>
      </c>
      <c r="AX27" s="79">
        <v>0</v>
      </c>
      <c r="AY27" s="79">
        <v>21.425355401690457</v>
      </c>
      <c r="AZ27" s="79">
        <v>66.654579280418403</v>
      </c>
      <c r="BA27" s="79">
        <v>10.810551656083879</v>
      </c>
      <c r="BB27" s="79">
        <v>0</v>
      </c>
      <c r="BC27" s="79">
        <v>48.049950241692876</v>
      </c>
      <c r="BD27" s="79">
        <v>332.10440629183807</v>
      </c>
      <c r="BE27" s="79">
        <v>0</v>
      </c>
      <c r="BF27" s="79">
        <v>1.8179731603963252</v>
      </c>
      <c r="BG27" s="79">
        <v>8.7262695155923335</v>
      </c>
      <c r="BH27" s="79">
        <v>1.475190300658169</v>
      </c>
      <c r="BI27" s="79">
        <v>17.520992640929965</v>
      </c>
      <c r="BJ27" s="79">
        <v>10.744737578944251</v>
      </c>
      <c r="BK27" s="79">
        <v>58.611793196163035</v>
      </c>
      <c r="BL27" s="79">
        <v>132.84756724375629</v>
      </c>
      <c r="BM27" s="79">
        <v>29.517907812065328</v>
      </c>
      <c r="BN27" s="79">
        <v>0</v>
      </c>
      <c r="BO27" s="79">
        <v>0</v>
      </c>
      <c r="BP27" s="125">
        <v>9308.2511309968177</v>
      </c>
      <c r="BQ27" s="79">
        <v>17086.454249221628</v>
      </c>
      <c r="BR27" s="79">
        <v>0</v>
      </c>
      <c r="BS27" s="125">
        <v>17086.454249221628</v>
      </c>
      <c r="BT27" s="79">
        <v>682.99700193298509</v>
      </c>
      <c r="BU27" s="79">
        <v>-134.36150253093379</v>
      </c>
      <c r="BV27" s="125">
        <v>548.63549940205132</v>
      </c>
      <c r="BW27" s="79">
        <v>924.21471632441796</v>
      </c>
      <c r="BX27" s="125">
        <v>18559.304464948098</v>
      </c>
      <c r="BY27" s="127">
        <v>27867.555595944916</v>
      </c>
      <c r="BZ27" s="103"/>
      <c r="CB27" s="84"/>
    </row>
    <row r="28" spans="1:80" ht="14.25" customHeight="1">
      <c r="A28" s="32" t="s">
        <v>461</v>
      </c>
      <c r="B28" s="21" t="s">
        <v>341</v>
      </c>
      <c r="C28" s="104" t="s">
        <v>138</v>
      </c>
      <c r="D28" s="79">
        <v>364.66490230060367</v>
      </c>
      <c r="E28" s="79">
        <v>2.9349722048928628</v>
      </c>
      <c r="F28" s="79">
        <v>8.2903820753612383</v>
      </c>
      <c r="G28" s="79">
        <v>3088.2901753026003</v>
      </c>
      <c r="H28" s="79">
        <v>178.20608666051731</v>
      </c>
      <c r="I28" s="79">
        <v>24.892220105260066</v>
      </c>
      <c r="J28" s="79">
        <v>19.557410788694135</v>
      </c>
      <c r="K28" s="79">
        <v>5.7235744065534933</v>
      </c>
      <c r="L28" s="79">
        <v>35.655071983275924</v>
      </c>
      <c r="M28" s="79">
        <v>0.30175070718899183</v>
      </c>
      <c r="N28" s="79">
        <v>0</v>
      </c>
      <c r="O28" s="79">
        <v>2.557530364555118</v>
      </c>
      <c r="P28" s="79">
        <v>0.29737188513961321</v>
      </c>
      <c r="Q28" s="79">
        <v>282.3484711062797</v>
      </c>
      <c r="R28" s="79">
        <v>1.3326508046925135E-3</v>
      </c>
      <c r="S28" s="79">
        <v>30.872622231442687</v>
      </c>
      <c r="T28" s="79">
        <v>0.74180739105763394</v>
      </c>
      <c r="U28" s="79">
        <v>9.1969815778346131</v>
      </c>
      <c r="V28" s="79">
        <v>5.3988237450316765</v>
      </c>
      <c r="W28" s="79">
        <v>0</v>
      </c>
      <c r="X28" s="79">
        <v>65.154992879519924</v>
      </c>
      <c r="Y28" s="79">
        <v>0.63176236525290974</v>
      </c>
      <c r="Z28" s="79">
        <v>236.1491644594652</v>
      </c>
      <c r="AA28" s="79">
        <v>0</v>
      </c>
      <c r="AB28" s="79">
        <v>3.9830808971410554</v>
      </c>
      <c r="AC28" s="79">
        <v>149.96697798718046</v>
      </c>
      <c r="AD28" s="79">
        <v>7168.7266976600968</v>
      </c>
      <c r="AE28" s="79">
        <v>495.05628037591782</v>
      </c>
      <c r="AF28" s="79">
        <v>827.73550041143187</v>
      </c>
      <c r="AG28" s="79">
        <v>397.84254828962247</v>
      </c>
      <c r="AH28" s="79">
        <v>473.35228755970917</v>
      </c>
      <c r="AI28" s="79">
        <v>16.515967439341726</v>
      </c>
      <c r="AJ28" s="79">
        <v>290.58876341637614</v>
      </c>
      <c r="AK28" s="79">
        <v>245.68894016506565</v>
      </c>
      <c r="AL28" s="79">
        <v>227.09282892275846</v>
      </c>
      <c r="AM28" s="79">
        <v>309.99389614223139</v>
      </c>
      <c r="AN28" s="79">
        <v>15.52888161750227</v>
      </c>
      <c r="AO28" s="79">
        <v>202.37180386433653</v>
      </c>
      <c r="AP28" s="79">
        <v>3738.9518240743319</v>
      </c>
      <c r="AQ28" s="79">
        <v>842.22842572568447</v>
      </c>
      <c r="AR28" s="79">
        <v>98.182690804871413</v>
      </c>
      <c r="AS28" s="79">
        <v>123.15333944840621</v>
      </c>
      <c r="AT28" s="79">
        <v>2.4806790060596908</v>
      </c>
      <c r="AU28" s="79">
        <v>94.041618762302775</v>
      </c>
      <c r="AV28" s="79">
        <v>498.06190092221715</v>
      </c>
      <c r="AW28" s="79">
        <v>1069.471996422646</v>
      </c>
      <c r="AX28" s="79">
        <v>13.361337387388556</v>
      </c>
      <c r="AY28" s="79">
        <v>81.374954333430594</v>
      </c>
      <c r="AZ28" s="79">
        <v>60.845784673346856</v>
      </c>
      <c r="BA28" s="79">
        <v>24.200696485875643</v>
      </c>
      <c r="BB28" s="79">
        <v>0</v>
      </c>
      <c r="BC28" s="79">
        <v>397.22632107158279</v>
      </c>
      <c r="BD28" s="79">
        <v>1251.0273693555816</v>
      </c>
      <c r="BE28" s="79">
        <v>3844.2174487317916</v>
      </c>
      <c r="BF28" s="79">
        <v>86.884567383279759</v>
      </c>
      <c r="BG28" s="79">
        <v>44.970611077308078</v>
      </c>
      <c r="BH28" s="79">
        <v>34.728301824025152</v>
      </c>
      <c r="BI28" s="79">
        <v>157.83287969823917</v>
      </c>
      <c r="BJ28" s="79">
        <v>118.16259641126308</v>
      </c>
      <c r="BK28" s="79">
        <v>550.97282155553853</v>
      </c>
      <c r="BL28" s="79">
        <v>83.624339467743795</v>
      </c>
      <c r="BM28" s="79">
        <v>16.824916841544898</v>
      </c>
      <c r="BN28" s="79">
        <v>0</v>
      </c>
      <c r="BO28" s="79">
        <v>0</v>
      </c>
      <c r="BP28" s="125">
        <v>28419.139283404511</v>
      </c>
      <c r="BQ28" s="79">
        <v>25007.429547951258</v>
      </c>
      <c r="BR28" s="79">
        <v>0</v>
      </c>
      <c r="BS28" s="125">
        <v>25007.429547951258</v>
      </c>
      <c r="BT28" s="79">
        <v>13223.45099268382</v>
      </c>
      <c r="BU28" s="79">
        <v>-99.110641635364289</v>
      </c>
      <c r="BV28" s="125">
        <v>13124.340351048455</v>
      </c>
      <c r="BW28" s="79">
        <v>2046.0395802415546</v>
      </c>
      <c r="BX28" s="125">
        <v>40177.809479241267</v>
      </c>
      <c r="BY28" s="127">
        <v>68596.94876264577</v>
      </c>
      <c r="BZ28" s="103"/>
      <c r="CB28" s="84"/>
    </row>
    <row r="29" spans="1:80" ht="14.25" customHeight="1">
      <c r="A29" s="32" t="s">
        <v>462</v>
      </c>
      <c r="B29" s="21" t="s">
        <v>342</v>
      </c>
      <c r="C29" s="104" t="s">
        <v>139</v>
      </c>
      <c r="D29" s="79">
        <v>222.54849827446171</v>
      </c>
      <c r="E29" s="79">
        <v>63.821646945514416</v>
      </c>
      <c r="F29" s="79">
        <v>20.873197764450143</v>
      </c>
      <c r="G29" s="79">
        <v>4249.2591483937931</v>
      </c>
      <c r="H29" s="79">
        <v>1088.2246781253382</v>
      </c>
      <c r="I29" s="79">
        <v>7.5179033596870735</v>
      </c>
      <c r="J29" s="79">
        <v>132.25589634103838</v>
      </c>
      <c r="K29" s="79">
        <v>3.2828724985861193</v>
      </c>
      <c r="L29" s="79">
        <v>56.974452729676287</v>
      </c>
      <c r="M29" s="79">
        <v>0.61279292031017707</v>
      </c>
      <c r="N29" s="79">
        <v>0.39503442722475329</v>
      </c>
      <c r="O29" s="79">
        <v>35.633765738146003</v>
      </c>
      <c r="P29" s="79">
        <v>1.7570748843517769</v>
      </c>
      <c r="Q29" s="79">
        <v>2042.9300634336923</v>
      </c>
      <c r="R29" s="79">
        <v>447.9587783600773</v>
      </c>
      <c r="S29" s="79">
        <v>29.194200480624339</v>
      </c>
      <c r="T29" s="79">
        <v>9.7795446870338157E-2</v>
      </c>
      <c r="U29" s="79">
        <v>1.5033234644542759E-2</v>
      </c>
      <c r="V29" s="79">
        <v>24.569184444208929</v>
      </c>
      <c r="W29" s="79">
        <v>91.272859999066426</v>
      </c>
      <c r="X29" s="79">
        <v>0</v>
      </c>
      <c r="Y29" s="79">
        <v>2.1719603960288443</v>
      </c>
      <c r="Z29" s="79">
        <v>21.727513783058232</v>
      </c>
      <c r="AA29" s="79">
        <v>0</v>
      </c>
      <c r="AB29" s="79">
        <v>24.510935281540949</v>
      </c>
      <c r="AC29" s="79">
        <v>261.61279240893566</v>
      </c>
      <c r="AD29" s="79">
        <v>4825.0273635236508</v>
      </c>
      <c r="AE29" s="79">
        <v>4268.749330417003</v>
      </c>
      <c r="AF29" s="79">
        <v>516.41657658379563</v>
      </c>
      <c r="AG29" s="79">
        <v>305.04366665740014</v>
      </c>
      <c r="AH29" s="79">
        <v>508.49704547729374</v>
      </c>
      <c r="AI29" s="79">
        <v>280.04217326567328</v>
      </c>
      <c r="AJ29" s="79">
        <v>0.74535420809567898</v>
      </c>
      <c r="AK29" s="79">
        <v>246.57763976492754</v>
      </c>
      <c r="AL29" s="79">
        <v>19.119176657437169</v>
      </c>
      <c r="AM29" s="79">
        <v>358.42876061578414</v>
      </c>
      <c r="AN29" s="79">
        <v>13.347387138671204</v>
      </c>
      <c r="AO29" s="79">
        <v>156.88127548895076</v>
      </c>
      <c r="AP29" s="79">
        <v>326.868539308273</v>
      </c>
      <c r="AQ29" s="79">
        <v>2725.5200223399893</v>
      </c>
      <c r="AR29" s="79">
        <v>537.10641528189399</v>
      </c>
      <c r="AS29" s="79">
        <v>340.27158137146506</v>
      </c>
      <c r="AT29" s="79">
        <v>7.531733446974985</v>
      </c>
      <c r="AU29" s="79">
        <v>108.51209501531932</v>
      </c>
      <c r="AV29" s="79">
        <v>774.17204100250183</v>
      </c>
      <c r="AW29" s="79">
        <v>1456.6983877244404</v>
      </c>
      <c r="AX29" s="79">
        <v>0</v>
      </c>
      <c r="AY29" s="79">
        <v>49.823859184028912</v>
      </c>
      <c r="AZ29" s="79">
        <v>188.63759412685368</v>
      </c>
      <c r="BA29" s="79">
        <v>1052.3780319980017</v>
      </c>
      <c r="BB29" s="79">
        <v>0</v>
      </c>
      <c r="BC29" s="79">
        <v>312.78925370492868</v>
      </c>
      <c r="BD29" s="79">
        <v>547.25810207909285</v>
      </c>
      <c r="BE29" s="79">
        <v>752.41557746763499</v>
      </c>
      <c r="BF29" s="79">
        <v>21.03215390113381</v>
      </c>
      <c r="BG29" s="79">
        <v>1398.8706188339454</v>
      </c>
      <c r="BH29" s="79">
        <v>2.4412111081796084</v>
      </c>
      <c r="BI29" s="79">
        <v>63.755948264461964</v>
      </c>
      <c r="BJ29" s="79">
        <v>24.744268029673339</v>
      </c>
      <c r="BK29" s="79">
        <v>179.1045248081389</v>
      </c>
      <c r="BL29" s="79">
        <v>227.8487800760594</v>
      </c>
      <c r="BM29" s="79">
        <v>29.155358779215604</v>
      </c>
      <c r="BN29" s="79">
        <v>0</v>
      </c>
      <c r="BO29" s="79">
        <v>0</v>
      </c>
      <c r="BP29" s="125">
        <v>31455.029927322212</v>
      </c>
      <c r="BQ29" s="79">
        <v>1131.9181129320298</v>
      </c>
      <c r="BR29" s="79">
        <v>0</v>
      </c>
      <c r="BS29" s="125">
        <v>1131.9181129320298</v>
      </c>
      <c r="BT29" s="79">
        <v>20885.73290825207</v>
      </c>
      <c r="BU29" s="79">
        <v>266.53953329141734</v>
      </c>
      <c r="BV29" s="125">
        <v>21152.272441543486</v>
      </c>
      <c r="BW29" s="79">
        <v>2969.901213783297</v>
      </c>
      <c r="BX29" s="125">
        <v>25254.091768258811</v>
      </c>
      <c r="BY29" s="127">
        <v>56709.121695581023</v>
      </c>
      <c r="BZ29" s="103"/>
      <c r="CB29" s="84"/>
    </row>
    <row r="30" spans="1:80" ht="14.25" customHeight="1">
      <c r="A30" s="32" t="s">
        <v>463</v>
      </c>
      <c r="B30" s="21" t="s">
        <v>366</v>
      </c>
      <c r="C30" s="104" t="s">
        <v>140</v>
      </c>
      <c r="D30" s="79">
        <v>29.539665728114901</v>
      </c>
      <c r="E30" s="79">
        <v>1.1043508372342585</v>
      </c>
      <c r="F30" s="79">
        <v>0</v>
      </c>
      <c r="G30" s="79">
        <v>41.017483895867393</v>
      </c>
      <c r="H30" s="79">
        <v>5.5027183327851361</v>
      </c>
      <c r="I30" s="79">
        <v>3.1713491113258776</v>
      </c>
      <c r="J30" s="79">
        <v>0.59611667374061572</v>
      </c>
      <c r="K30" s="79">
        <v>0</v>
      </c>
      <c r="L30" s="79">
        <v>0.41070509315884002</v>
      </c>
      <c r="M30" s="79">
        <v>7.8071545348786742E-2</v>
      </c>
      <c r="N30" s="79">
        <v>0</v>
      </c>
      <c r="O30" s="79">
        <v>0</v>
      </c>
      <c r="P30" s="79">
        <v>2.3792865178874141E-2</v>
      </c>
      <c r="Q30" s="79">
        <v>62.412047077153773</v>
      </c>
      <c r="R30" s="79">
        <v>0.69131959340882332</v>
      </c>
      <c r="S30" s="79">
        <v>23.587366094617717</v>
      </c>
      <c r="T30" s="79">
        <v>0</v>
      </c>
      <c r="U30" s="79">
        <v>2.0622477423006934E-5</v>
      </c>
      <c r="V30" s="79">
        <v>0.42998066058703133</v>
      </c>
      <c r="W30" s="79">
        <v>0</v>
      </c>
      <c r="X30" s="79">
        <v>0</v>
      </c>
      <c r="Y30" s="79">
        <v>0.23846865883533402</v>
      </c>
      <c r="Z30" s="79">
        <v>6.4678636450446056</v>
      </c>
      <c r="AA30" s="79">
        <v>5.5115334099708226</v>
      </c>
      <c r="AB30" s="79">
        <v>9.054962438357201E-3</v>
      </c>
      <c r="AC30" s="79">
        <v>26.715150021159911</v>
      </c>
      <c r="AD30" s="79">
        <v>117.43124305987705</v>
      </c>
      <c r="AE30" s="79">
        <v>308.80071250235636</v>
      </c>
      <c r="AF30" s="79">
        <v>22.333425553281408</v>
      </c>
      <c r="AG30" s="79">
        <v>13.025834668056833</v>
      </c>
      <c r="AH30" s="79">
        <v>35.484047293763801</v>
      </c>
      <c r="AI30" s="79">
        <v>6.0303604396206048</v>
      </c>
      <c r="AJ30" s="79">
        <v>0.35971706675962245</v>
      </c>
      <c r="AK30" s="79">
        <v>28.156430954860447</v>
      </c>
      <c r="AL30" s="79">
        <v>39.35688293374244</v>
      </c>
      <c r="AM30" s="79">
        <v>22.147934789728168</v>
      </c>
      <c r="AN30" s="79">
        <v>0.80335296837886194</v>
      </c>
      <c r="AO30" s="79">
        <v>0.95025124767367053</v>
      </c>
      <c r="AP30" s="79">
        <v>3.635936018549303</v>
      </c>
      <c r="AQ30" s="79">
        <v>12.373531839970994</v>
      </c>
      <c r="AR30" s="79">
        <v>10.547734836210383</v>
      </c>
      <c r="AS30" s="79">
        <v>8.3030549563068057</v>
      </c>
      <c r="AT30" s="79">
        <v>0.1632075431454639</v>
      </c>
      <c r="AU30" s="79">
        <v>0.90366603256857669</v>
      </c>
      <c r="AV30" s="79">
        <v>49.368958023964318</v>
      </c>
      <c r="AW30" s="79">
        <v>53.895458844735678</v>
      </c>
      <c r="AX30" s="79">
        <v>5.1984224485427839E-2</v>
      </c>
      <c r="AY30" s="79">
        <v>1.4370155766328665</v>
      </c>
      <c r="AZ30" s="79">
        <v>0.51466481023908162</v>
      </c>
      <c r="BA30" s="79">
        <v>10.628646453064334</v>
      </c>
      <c r="BB30" s="79">
        <v>0</v>
      </c>
      <c r="BC30" s="79">
        <v>12.052393118291105</v>
      </c>
      <c r="BD30" s="79">
        <v>19.90092273247723</v>
      </c>
      <c r="BE30" s="79">
        <v>93.058429171444729</v>
      </c>
      <c r="BF30" s="79">
        <v>4.0206668497369336</v>
      </c>
      <c r="BG30" s="79">
        <v>97.173643553741996</v>
      </c>
      <c r="BH30" s="79">
        <v>0.53047403583856823</v>
      </c>
      <c r="BI30" s="79">
        <v>2.6920748564127992</v>
      </c>
      <c r="BJ30" s="79">
        <v>0.46672605825912666</v>
      </c>
      <c r="BK30" s="79">
        <v>1.3358436289857245</v>
      </c>
      <c r="BL30" s="79">
        <v>2.6523496065602759</v>
      </c>
      <c r="BM30" s="79">
        <v>7.5332913927388967</v>
      </c>
      <c r="BN30" s="79">
        <v>0</v>
      </c>
      <c r="BO30" s="79">
        <v>0</v>
      </c>
      <c r="BP30" s="125">
        <v>1195.6279264709081</v>
      </c>
      <c r="BQ30" s="79">
        <v>30621.918696151944</v>
      </c>
      <c r="BR30" s="79">
        <v>0</v>
      </c>
      <c r="BS30" s="125">
        <v>30621.918696151944</v>
      </c>
      <c r="BT30" s="79">
        <v>17545.96036528689</v>
      </c>
      <c r="BU30" s="79">
        <v>1483.1432712475962</v>
      </c>
      <c r="BV30" s="125">
        <v>19029.103636534484</v>
      </c>
      <c r="BW30" s="79">
        <v>9417.5417536215064</v>
      </c>
      <c r="BX30" s="125">
        <v>59068.564086307939</v>
      </c>
      <c r="BY30" s="127">
        <v>60264.192012778847</v>
      </c>
      <c r="BZ30" s="103"/>
      <c r="CB30" s="84"/>
    </row>
    <row r="31" spans="1:80" ht="14.25" customHeight="1">
      <c r="A31" s="32" t="s">
        <v>464</v>
      </c>
      <c r="B31" s="21" t="s">
        <v>343</v>
      </c>
      <c r="C31" s="104" t="s">
        <v>141</v>
      </c>
      <c r="D31" s="79">
        <v>20.009163169655295</v>
      </c>
      <c r="E31" s="79">
        <v>0</v>
      </c>
      <c r="F31" s="79">
        <v>3.4411780867353525</v>
      </c>
      <c r="G31" s="79">
        <v>2.7486287337328212</v>
      </c>
      <c r="H31" s="79">
        <v>9.1985994045709596</v>
      </c>
      <c r="I31" s="79">
        <v>4.2465861711435265E-3</v>
      </c>
      <c r="J31" s="79">
        <v>9.3336554882485854E-3</v>
      </c>
      <c r="K31" s="79">
        <v>2.9391393587658373E-3</v>
      </c>
      <c r="L31" s="79">
        <v>2.4224727256994042E-2</v>
      </c>
      <c r="M31" s="79">
        <v>0</v>
      </c>
      <c r="N31" s="79">
        <v>0</v>
      </c>
      <c r="O31" s="79">
        <v>4.3303059624517646E-3</v>
      </c>
      <c r="P31" s="79">
        <v>1.0991819180112874</v>
      </c>
      <c r="Q31" s="79">
        <v>1.9146088790993998</v>
      </c>
      <c r="R31" s="79">
        <v>0.93653248506111386</v>
      </c>
      <c r="S31" s="79">
        <v>0</v>
      </c>
      <c r="T31" s="79">
        <v>0</v>
      </c>
      <c r="U31" s="79">
        <v>3.4540609843555678E-4</v>
      </c>
      <c r="V31" s="79">
        <v>0</v>
      </c>
      <c r="W31" s="79">
        <v>0.5725088406435721</v>
      </c>
      <c r="X31" s="79">
        <v>66.23417941888097</v>
      </c>
      <c r="Y31" s="79">
        <v>2.2357781877135979E-2</v>
      </c>
      <c r="Z31" s="79">
        <v>0.29879355317637413</v>
      </c>
      <c r="AA31" s="79">
        <v>3.8944384256525688E-2</v>
      </c>
      <c r="AB31" s="79">
        <v>6.4987245952480814E-5</v>
      </c>
      <c r="AC31" s="79">
        <v>0.41555356434669932</v>
      </c>
      <c r="AD31" s="79">
        <v>10.204951702112192</v>
      </c>
      <c r="AE31" s="79">
        <v>8.5615600697823808</v>
      </c>
      <c r="AF31" s="79">
        <v>2.2013969103339099</v>
      </c>
      <c r="AG31" s="79">
        <v>1.0544406156880743</v>
      </c>
      <c r="AH31" s="79">
        <v>1.0331688079993457</v>
      </c>
      <c r="AI31" s="79">
        <v>0.19813975533622652</v>
      </c>
      <c r="AJ31" s="79">
        <v>2140.7556777666246</v>
      </c>
      <c r="AK31" s="79">
        <v>215.98550195290659</v>
      </c>
      <c r="AL31" s="79">
        <v>2.0153832772816793</v>
      </c>
      <c r="AM31" s="79">
        <v>2.4693716217229227</v>
      </c>
      <c r="AN31" s="79">
        <v>9.6193052573690513E-2</v>
      </c>
      <c r="AO31" s="79">
        <v>1.0893740060241104</v>
      </c>
      <c r="AP31" s="79">
        <v>0.73595990031448044</v>
      </c>
      <c r="AQ31" s="79">
        <v>2.9599888732785691</v>
      </c>
      <c r="AR31" s="79">
        <v>0.64376803210143629</v>
      </c>
      <c r="AS31" s="79">
        <v>0.14105123224580687</v>
      </c>
      <c r="AT31" s="79">
        <v>2.1412853779627611E-3</v>
      </c>
      <c r="AU31" s="79">
        <v>6.5554911934394972E-2</v>
      </c>
      <c r="AV31" s="79">
        <v>0.86339646800591252</v>
      </c>
      <c r="AW31" s="79">
        <v>2.5156812508929831</v>
      </c>
      <c r="AX31" s="79">
        <v>0</v>
      </c>
      <c r="AY31" s="79">
        <v>0.98833762434552119</v>
      </c>
      <c r="AZ31" s="79">
        <v>2.619536312203986E-2</v>
      </c>
      <c r="BA31" s="79">
        <v>3.0579859050509382E-2</v>
      </c>
      <c r="BB31" s="79">
        <v>0</v>
      </c>
      <c r="BC31" s="79">
        <v>8.8895215796875711</v>
      </c>
      <c r="BD31" s="79">
        <v>5.6745596553018292</v>
      </c>
      <c r="BE31" s="79">
        <v>0</v>
      </c>
      <c r="BF31" s="79">
        <v>0</v>
      </c>
      <c r="BG31" s="79">
        <v>0</v>
      </c>
      <c r="BH31" s="79">
        <v>0</v>
      </c>
      <c r="BI31" s="79">
        <v>0.13619024747098923</v>
      </c>
      <c r="BJ31" s="79">
        <v>1.7141470870021828E-2</v>
      </c>
      <c r="BK31" s="79">
        <v>0.56321875042971636</v>
      </c>
      <c r="BL31" s="79">
        <v>2.750103715192223</v>
      </c>
      <c r="BM31" s="79">
        <v>8.5923019589913118E-3</v>
      </c>
      <c r="BN31" s="79">
        <v>0</v>
      </c>
      <c r="BO31" s="79">
        <v>0</v>
      </c>
      <c r="BP31" s="125">
        <v>2519.6528570875967</v>
      </c>
      <c r="BQ31" s="79">
        <v>3091.1322393583932</v>
      </c>
      <c r="BR31" s="79">
        <v>0</v>
      </c>
      <c r="BS31" s="125">
        <v>3091.1322393583932</v>
      </c>
      <c r="BT31" s="79">
        <v>621.06492221275676</v>
      </c>
      <c r="BU31" s="79">
        <v>16.288223127478602</v>
      </c>
      <c r="BV31" s="125">
        <v>637.35314534023541</v>
      </c>
      <c r="BW31" s="79">
        <v>941.01112619747789</v>
      </c>
      <c r="BX31" s="125">
        <v>4669.4965108961069</v>
      </c>
      <c r="BY31" s="127">
        <v>7189.149367983704</v>
      </c>
      <c r="BZ31" s="103"/>
      <c r="CB31" s="84"/>
    </row>
    <row r="32" spans="1:80" ht="14.25" customHeight="1">
      <c r="A32" s="32" t="s">
        <v>465</v>
      </c>
      <c r="B32" s="21" t="s">
        <v>344</v>
      </c>
      <c r="C32" s="104" t="s">
        <v>142</v>
      </c>
      <c r="D32" s="79">
        <v>6.0248499950793217</v>
      </c>
      <c r="E32" s="79">
        <v>3.7454318639938173</v>
      </c>
      <c r="F32" s="79">
        <v>0.59446480848977756</v>
      </c>
      <c r="G32" s="79">
        <v>181.55413959485827</v>
      </c>
      <c r="H32" s="79">
        <v>86.981386785195198</v>
      </c>
      <c r="I32" s="79">
        <v>134.68707448099408</v>
      </c>
      <c r="J32" s="79">
        <v>58.820963948014416</v>
      </c>
      <c r="K32" s="79">
        <v>0.72516897596333418</v>
      </c>
      <c r="L32" s="79">
        <v>2.9201453605902223</v>
      </c>
      <c r="M32" s="79">
        <v>2.2881321991768084</v>
      </c>
      <c r="N32" s="79">
        <v>0.3411508505428919</v>
      </c>
      <c r="O32" s="79">
        <v>11.62020952167366</v>
      </c>
      <c r="P32" s="79">
        <v>173.73290595675351</v>
      </c>
      <c r="Q32" s="79">
        <v>84.205811828527089</v>
      </c>
      <c r="R32" s="79">
        <v>146.91329215357774</v>
      </c>
      <c r="S32" s="79">
        <v>1.5752688043154273E-2</v>
      </c>
      <c r="T32" s="79">
        <v>1.2024473533473288</v>
      </c>
      <c r="U32" s="79">
        <v>1.2836676332337627</v>
      </c>
      <c r="V32" s="79">
        <v>4.5066736127987563E-3</v>
      </c>
      <c r="W32" s="79">
        <v>17.862485561987597</v>
      </c>
      <c r="X32" s="79">
        <v>9.4307928909483009E-4</v>
      </c>
      <c r="Y32" s="79">
        <v>23.645282311679605</v>
      </c>
      <c r="Z32" s="79">
        <v>0.77769974650521978</v>
      </c>
      <c r="AA32" s="79">
        <v>8.2988994749975217E-2</v>
      </c>
      <c r="AB32" s="79">
        <v>1.4646577196877399E-2</v>
      </c>
      <c r="AC32" s="79">
        <v>35.915226530712339</v>
      </c>
      <c r="AD32" s="79">
        <v>191.92306042587194</v>
      </c>
      <c r="AE32" s="79">
        <v>24.266278755517668</v>
      </c>
      <c r="AF32" s="79">
        <v>1136.4849780658005</v>
      </c>
      <c r="AG32" s="79">
        <v>9.4618077037346371</v>
      </c>
      <c r="AH32" s="79">
        <v>65.480280670125978</v>
      </c>
      <c r="AI32" s="79">
        <v>0.33128561053626998</v>
      </c>
      <c r="AJ32" s="79">
        <v>226.6695193952969</v>
      </c>
      <c r="AK32" s="79">
        <v>113.70230775210555</v>
      </c>
      <c r="AL32" s="79">
        <v>20.02959128501605</v>
      </c>
      <c r="AM32" s="79">
        <v>106.74341267385721</v>
      </c>
      <c r="AN32" s="79">
        <v>4.0838140203553177</v>
      </c>
      <c r="AO32" s="79">
        <v>17.745584916052895</v>
      </c>
      <c r="AP32" s="79">
        <v>649.32257636589475</v>
      </c>
      <c r="AQ32" s="79">
        <v>59.872374425815948</v>
      </c>
      <c r="AR32" s="79">
        <v>110.95580218307822</v>
      </c>
      <c r="AS32" s="79">
        <v>18.893114740189564</v>
      </c>
      <c r="AT32" s="79">
        <v>0.74629209365841342</v>
      </c>
      <c r="AU32" s="79">
        <v>28.320806252992277</v>
      </c>
      <c r="AV32" s="79">
        <v>47.987249768355504</v>
      </c>
      <c r="AW32" s="79">
        <v>25.852814390697592</v>
      </c>
      <c r="AX32" s="79">
        <v>0</v>
      </c>
      <c r="AY32" s="79">
        <v>13.716199168711633</v>
      </c>
      <c r="AZ32" s="79">
        <v>61.107184653593201</v>
      </c>
      <c r="BA32" s="79">
        <v>7.8119967411047329</v>
      </c>
      <c r="BB32" s="79">
        <v>0</v>
      </c>
      <c r="BC32" s="79">
        <v>20.354559100698133</v>
      </c>
      <c r="BD32" s="79">
        <v>203.13367814228718</v>
      </c>
      <c r="BE32" s="79">
        <v>0</v>
      </c>
      <c r="BF32" s="79">
        <v>7.3960926559750992E-2</v>
      </c>
      <c r="BG32" s="79">
        <v>73.359754269761865</v>
      </c>
      <c r="BH32" s="79">
        <v>2.1835734207951334</v>
      </c>
      <c r="BI32" s="79">
        <v>14.159796679301266</v>
      </c>
      <c r="BJ32" s="79">
        <v>69.680383143393684</v>
      </c>
      <c r="BK32" s="79">
        <v>174.87755866022923</v>
      </c>
      <c r="BL32" s="79">
        <v>51.308127662027225</v>
      </c>
      <c r="BM32" s="79">
        <v>34.051558522884406</v>
      </c>
      <c r="BN32" s="79">
        <v>0</v>
      </c>
      <c r="BO32" s="79">
        <v>0</v>
      </c>
      <c r="BP32" s="125">
        <v>4560.6520580600891</v>
      </c>
      <c r="BQ32" s="79">
        <v>35202.693182164032</v>
      </c>
      <c r="BR32" s="79">
        <v>0</v>
      </c>
      <c r="BS32" s="125">
        <v>35202.693182164032</v>
      </c>
      <c r="BT32" s="79">
        <v>1092.8724383261131</v>
      </c>
      <c r="BU32" s="79">
        <v>-40.254411441587308</v>
      </c>
      <c r="BV32" s="125">
        <v>1052.6180268845258</v>
      </c>
      <c r="BW32" s="79">
        <v>5304.2597171018706</v>
      </c>
      <c r="BX32" s="125">
        <v>41559.570926150431</v>
      </c>
      <c r="BY32" s="127">
        <v>46120.222984210523</v>
      </c>
      <c r="BZ32" s="103"/>
      <c r="CB32" s="84"/>
    </row>
    <row r="33" spans="1:80" ht="14.25" customHeight="1">
      <c r="A33" s="32" t="s">
        <v>466</v>
      </c>
      <c r="B33" s="21" t="s">
        <v>345</v>
      </c>
      <c r="C33" s="104" t="s">
        <v>143</v>
      </c>
      <c r="D33" s="79">
        <v>0</v>
      </c>
      <c r="E33" s="79">
        <v>3.6448176477290377</v>
      </c>
      <c r="F33" s="79">
        <v>16.327502413644524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0.73984409869115497</v>
      </c>
      <c r="N33" s="79">
        <v>0</v>
      </c>
      <c r="O33" s="79">
        <v>8.7143615201525861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7.2180943524607892</v>
      </c>
      <c r="AA33" s="79">
        <v>0</v>
      </c>
      <c r="AB33" s="79">
        <v>0</v>
      </c>
      <c r="AC33" s="79">
        <v>27.612004917403073</v>
      </c>
      <c r="AD33" s="79">
        <v>70.719181566895571</v>
      </c>
      <c r="AE33" s="79">
        <v>0.26106138168644843</v>
      </c>
      <c r="AF33" s="79">
        <v>141.84808401610218</v>
      </c>
      <c r="AG33" s="79">
        <v>32.173394568708567</v>
      </c>
      <c r="AH33" s="79">
        <v>0.64383942920506965</v>
      </c>
      <c r="AI33" s="79">
        <v>2.5949268511893522E-2</v>
      </c>
      <c r="AJ33" s="79">
        <v>0</v>
      </c>
      <c r="AK33" s="79">
        <v>114.0119264739718</v>
      </c>
      <c r="AL33" s="79">
        <v>5.1942166077575713</v>
      </c>
      <c r="AM33" s="79">
        <v>5.2942534978777633</v>
      </c>
      <c r="AN33" s="79">
        <v>0.29961837837734651</v>
      </c>
      <c r="AO33" s="79">
        <v>3.1732095192439274</v>
      </c>
      <c r="AP33" s="79">
        <v>767.06928856849424</v>
      </c>
      <c r="AQ33" s="79">
        <v>6.2526183350940503</v>
      </c>
      <c r="AR33" s="79">
        <v>2.199732758760649</v>
      </c>
      <c r="AS33" s="79">
        <v>0.96187970424072</v>
      </c>
      <c r="AT33" s="79">
        <v>1.5536344345387221E-2</v>
      </c>
      <c r="AU33" s="79">
        <v>2.1339114944759698</v>
      </c>
      <c r="AV33" s="79">
        <v>26.222249251933075</v>
      </c>
      <c r="AW33" s="79">
        <v>35.082026125207022</v>
      </c>
      <c r="AX33" s="79">
        <v>0.62184086437567743</v>
      </c>
      <c r="AY33" s="79">
        <v>19.613123674357151</v>
      </c>
      <c r="AZ33" s="79">
        <v>3.3336086739537483</v>
      </c>
      <c r="BA33" s="79">
        <v>4.646808277941037E-2</v>
      </c>
      <c r="BB33" s="79">
        <v>1.149643280183807E-3</v>
      </c>
      <c r="BC33" s="79">
        <v>106.71901733413442</v>
      </c>
      <c r="BD33" s="79">
        <v>45.874972879076211</v>
      </c>
      <c r="BE33" s="79">
        <v>126.3197037143626</v>
      </c>
      <c r="BF33" s="79">
        <v>110.3885646206336</v>
      </c>
      <c r="BG33" s="79">
        <v>149.55330788845927</v>
      </c>
      <c r="BH33" s="79">
        <v>3.3426266956456221</v>
      </c>
      <c r="BI33" s="79">
        <v>1.5017868514647956</v>
      </c>
      <c r="BJ33" s="79">
        <v>0.74614583020058056</v>
      </c>
      <c r="BK33" s="79">
        <v>0.1491522728907099</v>
      </c>
      <c r="BL33" s="79">
        <v>0.48357181327777476</v>
      </c>
      <c r="BM33" s="79">
        <v>109.36940978321527</v>
      </c>
      <c r="BN33" s="79">
        <v>0</v>
      </c>
      <c r="BO33" s="79">
        <v>0</v>
      </c>
      <c r="BP33" s="125">
        <v>1955.9030528630776</v>
      </c>
      <c r="BQ33" s="79">
        <v>587.00651977846587</v>
      </c>
      <c r="BR33" s="79">
        <v>22.510369698273895</v>
      </c>
      <c r="BS33" s="125">
        <v>609.51688947673972</v>
      </c>
      <c r="BT33" s="79">
        <v>0</v>
      </c>
      <c r="BU33" s="79">
        <v>29.957691883834237</v>
      </c>
      <c r="BV33" s="125">
        <v>29.957691883834237</v>
      </c>
      <c r="BW33" s="79">
        <v>0</v>
      </c>
      <c r="BX33" s="125">
        <v>639.47458136057401</v>
      </c>
      <c r="BY33" s="127">
        <v>2595.3776342236515</v>
      </c>
      <c r="BZ33" s="103"/>
      <c r="CB33" s="84"/>
    </row>
    <row r="34" spans="1:80" ht="14.25" customHeight="1">
      <c r="A34" s="32" t="s">
        <v>467</v>
      </c>
      <c r="B34" s="21" t="s">
        <v>367</v>
      </c>
      <c r="C34" s="104" t="s">
        <v>53</v>
      </c>
      <c r="D34" s="79">
        <v>3057.6145736988042</v>
      </c>
      <c r="E34" s="79">
        <v>36.018204338477169</v>
      </c>
      <c r="F34" s="79">
        <v>581.51924191347121</v>
      </c>
      <c r="G34" s="79">
        <v>1151.5128118132625</v>
      </c>
      <c r="H34" s="79">
        <v>2213.182259222237</v>
      </c>
      <c r="I34" s="79">
        <v>487.2611244332262</v>
      </c>
      <c r="J34" s="79">
        <v>166.83367998232822</v>
      </c>
      <c r="K34" s="79">
        <v>171.93956663844432</v>
      </c>
      <c r="L34" s="79">
        <v>195.04764499510387</v>
      </c>
      <c r="M34" s="79">
        <v>10.664154581257643</v>
      </c>
      <c r="N34" s="79">
        <v>70.278890950631265</v>
      </c>
      <c r="O34" s="79">
        <v>115.29459571382446</v>
      </c>
      <c r="P34" s="79">
        <v>150.35523642203418</v>
      </c>
      <c r="Q34" s="79">
        <v>1010.6625654877968</v>
      </c>
      <c r="R34" s="79">
        <v>386.5086283392651</v>
      </c>
      <c r="S34" s="79">
        <v>746.87599731819273</v>
      </c>
      <c r="T34" s="79">
        <v>2.4309562466730736</v>
      </c>
      <c r="U34" s="79">
        <v>51.195397376601647</v>
      </c>
      <c r="V34" s="79">
        <v>0.61900239183968653</v>
      </c>
      <c r="W34" s="79">
        <v>0</v>
      </c>
      <c r="X34" s="79">
        <v>2.4103447891417158</v>
      </c>
      <c r="Y34" s="79">
        <v>373.47869524010923</v>
      </c>
      <c r="Z34" s="79">
        <v>21.530501774402225</v>
      </c>
      <c r="AA34" s="79">
        <v>0</v>
      </c>
      <c r="AB34" s="79">
        <v>79.184824206049115</v>
      </c>
      <c r="AC34" s="79">
        <v>485.05255702134099</v>
      </c>
      <c r="AD34" s="79">
        <v>4947.1498965018282</v>
      </c>
      <c r="AE34" s="79">
        <v>528.52663755798244</v>
      </c>
      <c r="AF34" s="79">
        <v>2109.1735934498333</v>
      </c>
      <c r="AG34" s="79">
        <v>892.56761341294293</v>
      </c>
      <c r="AH34" s="79">
        <v>1185.7149898822704</v>
      </c>
      <c r="AI34" s="79">
        <v>71.749440504446468</v>
      </c>
      <c r="AJ34" s="79">
        <v>313.01164492687815</v>
      </c>
      <c r="AK34" s="79">
        <v>572.09117527055344</v>
      </c>
      <c r="AL34" s="79">
        <v>110.11886739838407</v>
      </c>
      <c r="AM34" s="79">
        <v>2192.7068451456303</v>
      </c>
      <c r="AN34" s="79">
        <v>74.14379914973226</v>
      </c>
      <c r="AO34" s="79">
        <v>398.24932590458809</v>
      </c>
      <c r="AP34" s="79">
        <v>2468.5052248399129</v>
      </c>
      <c r="AQ34" s="79">
        <v>596.52049681598544</v>
      </c>
      <c r="AR34" s="79">
        <v>1225.2973284744419</v>
      </c>
      <c r="AS34" s="79">
        <v>385.42316482123925</v>
      </c>
      <c r="AT34" s="79">
        <v>1.4516102327532601</v>
      </c>
      <c r="AU34" s="79">
        <v>1144.5809257506296</v>
      </c>
      <c r="AV34" s="79">
        <v>1125.2490688859389</v>
      </c>
      <c r="AW34" s="79">
        <v>63.113472228540417</v>
      </c>
      <c r="AX34" s="79">
        <v>102.08812616839236</v>
      </c>
      <c r="AY34" s="79">
        <v>80.696809695550627</v>
      </c>
      <c r="AZ34" s="79">
        <v>81.476541140666995</v>
      </c>
      <c r="BA34" s="79">
        <v>19.664540033795596</v>
      </c>
      <c r="BB34" s="79">
        <v>45.758585029448376</v>
      </c>
      <c r="BC34" s="79">
        <v>123.42773463026165</v>
      </c>
      <c r="BD34" s="79">
        <v>1828.3870153784383</v>
      </c>
      <c r="BE34" s="79">
        <v>2772.4791920318717</v>
      </c>
      <c r="BF34" s="79">
        <v>2083.6770642753941</v>
      </c>
      <c r="BG34" s="79">
        <v>1743.7547987401074</v>
      </c>
      <c r="BH34" s="79">
        <v>76.177074266142327</v>
      </c>
      <c r="BI34" s="79">
        <v>195.68961791645475</v>
      </c>
      <c r="BJ34" s="79">
        <v>346.09651566416341</v>
      </c>
      <c r="BK34" s="79">
        <v>133.57568123792785</v>
      </c>
      <c r="BL34" s="79">
        <v>185.79479962056791</v>
      </c>
      <c r="BM34" s="79">
        <v>0.90952983143689037</v>
      </c>
      <c r="BN34" s="79">
        <v>0</v>
      </c>
      <c r="BO34" s="79">
        <v>0</v>
      </c>
      <c r="BP34" s="125">
        <v>41792.470201709635</v>
      </c>
      <c r="BQ34" s="79">
        <v>40349.803980734563</v>
      </c>
      <c r="BR34" s="79">
        <v>103.7180010299595</v>
      </c>
      <c r="BS34" s="125">
        <v>40453.521981764519</v>
      </c>
      <c r="BT34" s="79">
        <v>0</v>
      </c>
      <c r="BU34" s="79">
        <v>-7.233445417789798E-2</v>
      </c>
      <c r="BV34" s="125">
        <v>-7.233445417789798E-2</v>
      </c>
      <c r="BW34" s="79">
        <v>24222.546655135779</v>
      </c>
      <c r="BX34" s="125">
        <v>64675.996302446118</v>
      </c>
      <c r="BY34" s="127">
        <v>106468.46650415575</v>
      </c>
      <c r="BZ34" s="103"/>
      <c r="CB34" s="84"/>
    </row>
    <row r="35" spans="1:80" ht="14.25" customHeight="1">
      <c r="A35" s="32" t="s">
        <v>468</v>
      </c>
      <c r="B35" s="21" t="s">
        <v>346</v>
      </c>
      <c r="C35" s="104" t="s">
        <v>54</v>
      </c>
      <c r="D35" s="79">
        <v>1247.7868021296515</v>
      </c>
      <c r="E35" s="79">
        <v>0.17791092439879827</v>
      </c>
      <c r="F35" s="79">
        <v>227.05674851588995</v>
      </c>
      <c r="G35" s="79">
        <v>34.526855813954661</v>
      </c>
      <c r="H35" s="79">
        <v>13.903053627152424</v>
      </c>
      <c r="I35" s="79">
        <v>186.83893240921287</v>
      </c>
      <c r="J35" s="79">
        <v>0.58664226071392944</v>
      </c>
      <c r="K35" s="79">
        <v>2.1495857693146894</v>
      </c>
      <c r="L35" s="79">
        <v>8.5120876373111221E-2</v>
      </c>
      <c r="M35" s="79">
        <v>0</v>
      </c>
      <c r="N35" s="79">
        <v>0.3340649466698184</v>
      </c>
      <c r="O35" s="79">
        <v>0</v>
      </c>
      <c r="P35" s="79">
        <v>2.4307188931003099</v>
      </c>
      <c r="Q35" s="79">
        <v>42.374757121355962</v>
      </c>
      <c r="R35" s="79">
        <v>0</v>
      </c>
      <c r="S35" s="79">
        <v>31.959882108744839</v>
      </c>
      <c r="T35" s="79">
        <v>0</v>
      </c>
      <c r="U35" s="79">
        <v>0</v>
      </c>
      <c r="V35" s="79">
        <v>18.167665421849819</v>
      </c>
      <c r="W35" s="79">
        <v>34.110850365242072</v>
      </c>
      <c r="X35" s="79">
        <v>1.4018977809089466</v>
      </c>
      <c r="Y35" s="79">
        <v>2.0669285216610009</v>
      </c>
      <c r="Z35" s="79">
        <v>11.091822145881544</v>
      </c>
      <c r="AA35" s="79">
        <v>66.729069060989161</v>
      </c>
      <c r="AB35" s="79">
        <v>6848.1347946973819</v>
      </c>
      <c r="AC35" s="79">
        <v>44.910212206818166</v>
      </c>
      <c r="AD35" s="79">
        <v>667.76659423876367</v>
      </c>
      <c r="AE35" s="79">
        <v>1.5236627658884787</v>
      </c>
      <c r="AF35" s="79">
        <v>126.53752494663219</v>
      </c>
      <c r="AG35" s="79">
        <v>21.719402435699937</v>
      </c>
      <c r="AH35" s="79">
        <v>348.31328358502202</v>
      </c>
      <c r="AI35" s="79">
        <v>0</v>
      </c>
      <c r="AJ35" s="79">
        <v>0</v>
      </c>
      <c r="AK35" s="79">
        <v>59.092103876614686</v>
      </c>
      <c r="AL35" s="79">
        <v>5.4871826176428904</v>
      </c>
      <c r="AM35" s="79">
        <v>385.9277655357144</v>
      </c>
      <c r="AN35" s="79">
        <v>0.13181376063755887</v>
      </c>
      <c r="AO35" s="79">
        <v>151.13149409653496</v>
      </c>
      <c r="AP35" s="79">
        <v>0.98788155236300379</v>
      </c>
      <c r="AQ35" s="79">
        <v>2.2789688087042381</v>
      </c>
      <c r="AR35" s="79">
        <v>51.875257597529817</v>
      </c>
      <c r="AS35" s="79">
        <v>163.78828734441583</v>
      </c>
      <c r="AT35" s="79">
        <v>2.6456266828788215</v>
      </c>
      <c r="AU35" s="79">
        <v>98.018009257684554</v>
      </c>
      <c r="AV35" s="79">
        <v>76.945707799705218</v>
      </c>
      <c r="AW35" s="79">
        <v>50.610523548166924</v>
      </c>
      <c r="AX35" s="79">
        <v>0.80829504481971115</v>
      </c>
      <c r="AY35" s="79">
        <v>49.90698959598663</v>
      </c>
      <c r="AZ35" s="79">
        <v>7.770270806527404</v>
      </c>
      <c r="BA35" s="79">
        <v>0.76335472175738806</v>
      </c>
      <c r="BB35" s="79">
        <v>0</v>
      </c>
      <c r="BC35" s="79">
        <v>192.32342723329282</v>
      </c>
      <c r="BD35" s="79">
        <v>25.05047017027654</v>
      </c>
      <c r="BE35" s="79">
        <v>504.43372524161418</v>
      </c>
      <c r="BF35" s="79">
        <v>293.61594251709477</v>
      </c>
      <c r="BG35" s="79">
        <v>2017.2821767609807</v>
      </c>
      <c r="BH35" s="79">
        <v>29.289128882959119</v>
      </c>
      <c r="BI35" s="79">
        <v>244.52127258279612</v>
      </c>
      <c r="BJ35" s="79">
        <v>34.605293135036341</v>
      </c>
      <c r="BK35" s="79">
        <v>68.664550613356624</v>
      </c>
      <c r="BL35" s="79">
        <v>0.38670475158659051</v>
      </c>
      <c r="BM35" s="79">
        <v>37.715135375469792</v>
      </c>
      <c r="BN35" s="79">
        <v>0</v>
      </c>
      <c r="BO35" s="79">
        <v>0</v>
      </c>
      <c r="BP35" s="125">
        <v>14538.74214348142</v>
      </c>
      <c r="BQ35" s="79">
        <v>5123.3487154171762</v>
      </c>
      <c r="BR35" s="79">
        <v>4309.890186991156</v>
      </c>
      <c r="BS35" s="125">
        <v>9433.2389024083313</v>
      </c>
      <c r="BT35" s="79">
        <v>0</v>
      </c>
      <c r="BU35" s="79">
        <v>0</v>
      </c>
      <c r="BV35" s="125">
        <v>0</v>
      </c>
      <c r="BW35" s="79">
        <v>0</v>
      </c>
      <c r="BX35" s="125">
        <v>9433.2389024083313</v>
      </c>
      <c r="BY35" s="127">
        <v>23971.981045889752</v>
      </c>
      <c r="BZ35" s="103"/>
      <c r="CB35" s="84"/>
    </row>
    <row r="36" spans="1:80" ht="14.25" customHeight="1">
      <c r="A36" s="32" t="s">
        <v>469</v>
      </c>
      <c r="B36" s="21" t="s">
        <v>368</v>
      </c>
      <c r="C36" s="104" t="s">
        <v>55</v>
      </c>
      <c r="D36" s="79">
        <v>0.23234238133294458</v>
      </c>
      <c r="E36" s="79">
        <v>3.0046140559009875E-3</v>
      </c>
      <c r="F36" s="79">
        <v>1.712885301842624E-4</v>
      </c>
      <c r="G36" s="79">
        <v>231.82139018014036</v>
      </c>
      <c r="H36" s="79">
        <v>26.183780490761709</v>
      </c>
      <c r="I36" s="79">
        <v>253.59092517674631</v>
      </c>
      <c r="J36" s="79">
        <v>0.53611584020743397</v>
      </c>
      <c r="K36" s="79">
        <v>3019.0935232892111</v>
      </c>
      <c r="L36" s="79">
        <v>1.8831299528303272E-2</v>
      </c>
      <c r="M36" s="79">
        <v>50.661270219964138</v>
      </c>
      <c r="N36" s="79">
        <v>90.441062840578795</v>
      </c>
      <c r="O36" s="79">
        <v>4.9145440014422177E-3</v>
      </c>
      <c r="P36" s="79">
        <v>75.71812713953301</v>
      </c>
      <c r="Q36" s="79">
        <v>94.452132346203058</v>
      </c>
      <c r="R36" s="79">
        <v>95.498203054262518</v>
      </c>
      <c r="S36" s="79">
        <v>2.6216755928430562</v>
      </c>
      <c r="T36" s="79">
        <v>4.1703637529927025E-4</v>
      </c>
      <c r="U36" s="79">
        <v>9.6251454884285466E-4</v>
      </c>
      <c r="V36" s="79">
        <v>0.2696985252543887</v>
      </c>
      <c r="W36" s="79">
        <v>1.0592950954412062E-2</v>
      </c>
      <c r="X36" s="79">
        <v>4.3666451543590237E-4</v>
      </c>
      <c r="Y36" s="79">
        <v>9.4248682272686271</v>
      </c>
      <c r="Z36" s="79">
        <v>5.4935865998147673</v>
      </c>
      <c r="AA36" s="79">
        <v>3307.5789180212059</v>
      </c>
      <c r="AB36" s="79">
        <v>727.7530936850294</v>
      </c>
      <c r="AC36" s="79">
        <v>2359.4885331816931</v>
      </c>
      <c r="AD36" s="79">
        <v>310.03447906798795</v>
      </c>
      <c r="AE36" s="79">
        <v>17.050628446559564</v>
      </c>
      <c r="AF36" s="79">
        <v>267.44874633146657</v>
      </c>
      <c r="AG36" s="79">
        <v>5.088096630831517</v>
      </c>
      <c r="AH36" s="79">
        <v>0.9165351883024383</v>
      </c>
      <c r="AI36" s="79">
        <v>2.459529105916269E-2</v>
      </c>
      <c r="AJ36" s="79">
        <v>2.7436843866408996E-4</v>
      </c>
      <c r="AK36" s="79">
        <v>0.4575618879043431</v>
      </c>
      <c r="AL36" s="79">
        <v>17.212551114767876</v>
      </c>
      <c r="AM36" s="79">
        <v>102.06369085375557</v>
      </c>
      <c r="AN36" s="79">
        <v>0.836248716531101</v>
      </c>
      <c r="AO36" s="79">
        <v>0.1945086272800689</v>
      </c>
      <c r="AP36" s="79">
        <v>57.78499270431967</v>
      </c>
      <c r="AQ36" s="79">
        <v>10.101417919638862</v>
      </c>
      <c r="AR36" s="79">
        <v>0.49758569290018922</v>
      </c>
      <c r="AS36" s="79">
        <v>0.10578379408518941</v>
      </c>
      <c r="AT36" s="79">
        <v>1.6863805934745552E-3</v>
      </c>
      <c r="AU36" s="79">
        <v>2.656168454856354</v>
      </c>
      <c r="AV36" s="79">
        <v>0.76465518989900239</v>
      </c>
      <c r="AW36" s="79">
        <v>1.2314416905709249</v>
      </c>
      <c r="AX36" s="79">
        <v>7.3050871698668036E-4</v>
      </c>
      <c r="AY36" s="79">
        <v>0.30111570769482882</v>
      </c>
      <c r="AZ36" s="79">
        <v>0.17075491631619294</v>
      </c>
      <c r="BA36" s="79">
        <v>5.9612802953900807E-3</v>
      </c>
      <c r="BB36" s="79">
        <v>0.17895470044870687</v>
      </c>
      <c r="BC36" s="79">
        <v>0.70992153582692574</v>
      </c>
      <c r="BD36" s="79">
        <v>253.86914184547871</v>
      </c>
      <c r="BE36" s="79">
        <v>0</v>
      </c>
      <c r="BF36" s="79">
        <v>9.9651295827380294E-3</v>
      </c>
      <c r="BG36" s="79">
        <v>3.2721264505381376</v>
      </c>
      <c r="BH36" s="79">
        <v>2.3164708060541377E-3</v>
      </c>
      <c r="BI36" s="79">
        <v>7.9165517552219872E-2</v>
      </c>
      <c r="BJ36" s="79">
        <v>2.5603600009266314E-3</v>
      </c>
      <c r="BK36" s="79">
        <v>1.2003495048944752</v>
      </c>
      <c r="BL36" s="79">
        <v>3.4854163996126739</v>
      </c>
      <c r="BM36" s="79">
        <v>1.6642905832765204E-2</v>
      </c>
      <c r="BN36" s="79">
        <v>0</v>
      </c>
      <c r="BO36" s="79">
        <v>0</v>
      </c>
      <c r="BP36" s="125">
        <v>11408.675349289906</v>
      </c>
      <c r="BQ36" s="79">
        <v>8137.318038623046</v>
      </c>
      <c r="BR36" s="79">
        <v>1899.5123761796783</v>
      </c>
      <c r="BS36" s="125">
        <v>10036.830414802724</v>
      </c>
      <c r="BT36" s="79">
        <v>0</v>
      </c>
      <c r="BU36" s="79">
        <v>94.084664749981968</v>
      </c>
      <c r="BV36" s="125">
        <v>94.084664749981968</v>
      </c>
      <c r="BW36" s="79">
        <v>8498.4257009327121</v>
      </c>
      <c r="BX36" s="125">
        <v>18629.340780485418</v>
      </c>
      <c r="BY36" s="127">
        <v>30038.016129775322</v>
      </c>
      <c r="BZ36" s="103"/>
      <c r="CB36" s="84"/>
    </row>
    <row r="37" spans="1:80" ht="14.25" customHeight="1">
      <c r="A37" s="32" t="s">
        <v>470</v>
      </c>
      <c r="B37" s="21" t="s">
        <v>369</v>
      </c>
      <c r="C37" s="104" t="s">
        <v>56</v>
      </c>
      <c r="D37" s="79">
        <v>46.081047114421295</v>
      </c>
      <c r="E37" s="79">
        <v>14.391553094323591</v>
      </c>
      <c r="F37" s="79">
        <v>1.095295860917145</v>
      </c>
      <c r="G37" s="79">
        <v>25.850020827352278</v>
      </c>
      <c r="H37" s="79">
        <v>10.860547486775543</v>
      </c>
      <c r="I37" s="79">
        <v>331.46194168660674</v>
      </c>
      <c r="J37" s="79">
        <v>0.10381673631124831</v>
      </c>
      <c r="K37" s="79">
        <v>21.539377553629112</v>
      </c>
      <c r="L37" s="79">
        <v>1.6861160768792696</v>
      </c>
      <c r="M37" s="79">
        <v>0</v>
      </c>
      <c r="N37" s="79">
        <v>0.52067864594672453</v>
      </c>
      <c r="O37" s="79">
        <v>0</v>
      </c>
      <c r="P37" s="79">
        <v>4.8371077917344873</v>
      </c>
      <c r="Q37" s="79">
        <v>888.23652802465494</v>
      </c>
      <c r="R37" s="79">
        <v>615.66153622197339</v>
      </c>
      <c r="S37" s="79">
        <v>380.41276751546519</v>
      </c>
      <c r="T37" s="79">
        <v>1.3396102600715638</v>
      </c>
      <c r="U37" s="79">
        <v>273.19258182414592</v>
      </c>
      <c r="V37" s="79">
        <v>42.054427013779758</v>
      </c>
      <c r="W37" s="79">
        <v>78.959609063235504</v>
      </c>
      <c r="X37" s="79">
        <v>3.2451128248629328</v>
      </c>
      <c r="Y37" s="79">
        <v>23.087738635963142</v>
      </c>
      <c r="Z37" s="79">
        <v>1.1525631424375202</v>
      </c>
      <c r="AA37" s="79">
        <v>146.79051601219066</v>
      </c>
      <c r="AB37" s="79">
        <v>0</v>
      </c>
      <c r="AC37" s="79">
        <v>373.80968837536443</v>
      </c>
      <c r="AD37" s="79">
        <v>19590.6046687216</v>
      </c>
      <c r="AE37" s="79">
        <v>35.827252389428018</v>
      </c>
      <c r="AF37" s="79">
        <v>410.99119435108832</v>
      </c>
      <c r="AG37" s="79">
        <v>17.340329360366425</v>
      </c>
      <c r="AH37" s="79">
        <v>89.039762271473762</v>
      </c>
      <c r="AI37" s="79">
        <v>0</v>
      </c>
      <c r="AJ37" s="79">
        <v>1.3472898694212393E-2</v>
      </c>
      <c r="AK37" s="79">
        <v>631.20679605198086</v>
      </c>
      <c r="AL37" s="79">
        <v>23.608373095582994</v>
      </c>
      <c r="AM37" s="79">
        <v>157.75133498692719</v>
      </c>
      <c r="AN37" s="79">
        <v>0.45262723868751475</v>
      </c>
      <c r="AO37" s="79">
        <v>16.320052819938788</v>
      </c>
      <c r="AP37" s="79">
        <v>264.68505493212268</v>
      </c>
      <c r="AQ37" s="79">
        <v>207.97739643938331</v>
      </c>
      <c r="AR37" s="79">
        <v>1.3321456266706533</v>
      </c>
      <c r="AS37" s="79">
        <v>0.34657564542684133</v>
      </c>
      <c r="AT37" s="79">
        <v>5.6030584450394213E-3</v>
      </c>
      <c r="AU37" s="79">
        <v>6127.5879838428054</v>
      </c>
      <c r="AV37" s="79">
        <v>104.63770836407735</v>
      </c>
      <c r="AW37" s="79">
        <v>62.109163912149896</v>
      </c>
      <c r="AX37" s="79">
        <v>1.7371195147281475</v>
      </c>
      <c r="AY37" s="79">
        <v>193.61907989079782</v>
      </c>
      <c r="AZ37" s="79">
        <v>4.5764643284528406</v>
      </c>
      <c r="BA37" s="79">
        <v>1.47372777267807</v>
      </c>
      <c r="BB37" s="79">
        <v>0</v>
      </c>
      <c r="BC37" s="79">
        <v>1962.2353049058531</v>
      </c>
      <c r="BD37" s="79">
        <v>117.58759744231811</v>
      </c>
      <c r="BE37" s="79">
        <v>3215.4448974669681</v>
      </c>
      <c r="BF37" s="79">
        <v>127.78755494070595</v>
      </c>
      <c r="BG37" s="79">
        <v>584.30489408872995</v>
      </c>
      <c r="BH37" s="79">
        <v>17.720706081571983</v>
      </c>
      <c r="BI37" s="79">
        <v>37.772791637479301</v>
      </c>
      <c r="BJ37" s="79">
        <v>5.103613444222713</v>
      </c>
      <c r="BK37" s="79">
        <v>12.974840359118986</v>
      </c>
      <c r="BL37" s="79">
        <v>12.401415013543874</v>
      </c>
      <c r="BM37" s="79">
        <v>21.614021143977773</v>
      </c>
      <c r="BN37" s="79">
        <v>0</v>
      </c>
      <c r="BO37" s="79">
        <v>0</v>
      </c>
      <c r="BP37" s="125">
        <v>37344.561705827036</v>
      </c>
      <c r="BQ37" s="79">
        <v>21131.023169760738</v>
      </c>
      <c r="BR37" s="79">
        <v>5829.628286787367</v>
      </c>
      <c r="BS37" s="125">
        <v>26960.651456548105</v>
      </c>
      <c r="BT37" s="79">
        <v>397963.33884754748</v>
      </c>
      <c r="BU37" s="79">
        <v>0</v>
      </c>
      <c r="BV37" s="125">
        <v>397963.33884754748</v>
      </c>
      <c r="BW37" s="79">
        <v>2632.7019109590615</v>
      </c>
      <c r="BX37" s="125">
        <v>427556.69221505465</v>
      </c>
      <c r="BY37" s="127">
        <v>464901.25392088166</v>
      </c>
      <c r="BZ37" s="103"/>
      <c r="CB37" s="84"/>
    </row>
    <row r="38" spans="1:80" ht="14.25" customHeight="1">
      <c r="A38" s="32" t="s">
        <v>471</v>
      </c>
      <c r="B38" s="21" t="s">
        <v>347</v>
      </c>
      <c r="C38" s="104" t="s">
        <v>57</v>
      </c>
      <c r="D38" s="79">
        <v>105.95984651009975</v>
      </c>
      <c r="E38" s="79">
        <v>0.6335315893926643</v>
      </c>
      <c r="F38" s="79">
        <v>0</v>
      </c>
      <c r="G38" s="79">
        <v>150.40731311674085</v>
      </c>
      <c r="H38" s="79">
        <v>27.130230854597599</v>
      </c>
      <c r="I38" s="79">
        <v>1317.4905919202702</v>
      </c>
      <c r="J38" s="79">
        <v>0.38132533924191142</v>
      </c>
      <c r="K38" s="79">
        <v>251.04354942369838</v>
      </c>
      <c r="L38" s="79">
        <v>4.2784156409239209</v>
      </c>
      <c r="M38" s="79">
        <v>0</v>
      </c>
      <c r="N38" s="79">
        <v>0.35189951157826765</v>
      </c>
      <c r="O38" s="79">
        <v>0</v>
      </c>
      <c r="P38" s="79">
        <v>64.767564112508055</v>
      </c>
      <c r="Q38" s="79">
        <v>64.313471841769115</v>
      </c>
      <c r="R38" s="79">
        <v>6.881886803773779E-2</v>
      </c>
      <c r="S38" s="79">
        <v>1007.8247621453974</v>
      </c>
      <c r="T38" s="79">
        <v>0.32102182184212946</v>
      </c>
      <c r="U38" s="79">
        <v>67.896061801889317</v>
      </c>
      <c r="V38" s="79">
        <v>0</v>
      </c>
      <c r="W38" s="79">
        <v>0</v>
      </c>
      <c r="X38" s="79">
        <v>0</v>
      </c>
      <c r="Y38" s="79">
        <v>174.74397229618168</v>
      </c>
      <c r="Z38" s="79">
        <v>403.82539782423783</v>
      </c>
      <c r="AA38" s="79">
        <v>246.12725841340034</v>
      </c>
      <c r="AB38" s="79">
        <v>0</v>
      </c>
      <c r="AC38" s="79">
        <v>118.64849927039361</v>
      </c>
      <c r="AD38" s="79">
        <v>358.47589648044885</v>
      </c>
      <c r="AE38" s="79">
        <v>439.5944787874738</v>
      </c>
      <c r="AF38" s="79">
        <v>3243.614693123995</v>
      </c>
      <c r="AG38" s="79">
        <v>165.04056352244555</v>
      </c>
      <c r="AH38" s="79">
        <v>33.264407736065522</v>
      </c>
      <c r="AI38" s="79">
        <v>1.3926227373797395</v>
      </c>
      <c r="AJ38" s="79">
        <v>514.04076017959301</v>
      </c>
      <c r="AK38" s="79">
        <v>727.90092766997623</v>
      </c>
      <c r="AL38" s="79">
        <v>17.267569865340029</v>
      </c>
      <c r="AM38" s="79">
        <v>28.861550208010208</v>
      </c>
      <c r="AN38" s="79">
        <v>4.0366692779491702</v>
      </c>
      <c r="AO38" s="79">
        <v>4.802651350551175E-2</v>
      </c>
      <c r="AP38" s="79">
        <v>644.40516692952474</v>
      </c>
      <c r="AQ38" s="79">
        <v>0.74655444164996432</v>
      </c>
      <c r="AR38" s="79">
        <v>43.478857146990897</v>
      </c>
      <c r="AS38" s="79">
        <v>39.921014456894405</v>
      </c>
      <c r="AT38" s="79">
        <v>0.64483394654761805</v>
      </c>
      <c r="AU38" s="79">
        <v>20.737375410555043</v>
      </c>
      <c r="AV38" s="79">
        <v>2525.7360345907705</v>
      </c>
      <c r="AW38" s="79">
        <v>270.49416535480958</v>
      </c>
      <c r="AX38" s="79">
        <v>2.2176080527201106E-2</v>
      </c>
      <c r="AY38" s="79">
        <v>29.858687083787476</v>
      </c>
      <c r="AZ38" s="79">
        <v>4.8376975396920026</v>
      </c>
      <c r="BA38" s="79">
        <v>49.014896518387879</v>
      </c>
      <c r="BB38" s="79">
        <v>3.6387206844481601</v>
      </c>
      <c r="BC38" s="79">
        <v>3723.4475155598138</v>
      </c>
      <c r="BD38" s="79">
        <v>168.50793557177195</v>
      </c>
      <c r="BE38" s="79">
        <v>250.71856588430438</v>
      </c>
      <c r="BF38" s="79">
        <v>11.559417568414551</v>
      </c>
      <c r="BG38" s="79">
        <v>172.02394750175162</v>
      </c>
      <c r="BH38" s="79">
        <v>3.3910318583676951</v>
      </c>
      <c r="BI38" s="79">
        <v>29.659338881324583</v>
      </c>
      <c r="BJ38" s="79">
        <v>0.63264903306682796</v>
      </c>
      <c r="BK38" s="79">
        <v>1.4334571363022544</v>
      </c>
      <c r="BL38" s="79">
        <v>4.8709229751946305E-3</v>
      </c>
      <c r="BM38" s="79">
        <v>119.30383135224837</v>
      </c>
      <c r="BN38" s="79">
        <v>0</v>
      </c>
      <c r="BO38" s="79">
        <v>0</v>
      </c>
      <c r="BP38" s="125">
        <v>17653.970439859309</v>
      </c>
      <c r="BQ38" s="79">
        <v>11737.666621522991</v>
      </c>
      <c r="BR38" s="79">
        <v>0</v>
      </c>
      <c r="BS38" s="125">
        <v>11737.666621522991</v>
      </c>
      <c r="BT38" s="79">
        <v>0</v>
      </c>
      <c r="BU38" s="79">
        <v>0</v>
      </c>
      <c r="BV38" s="125">
        <v>0</v>
      </c>
      <c r="BW38" s="79">
        <v>305.5787120830957</v>
      </c>
      <c r="BX38" s="125">
        <v>12043.245333606086</v>
      </c>
      <c r="BY38" s="127">
        <v>29697.215773465396</v>
      </c>
      <c r="BZ38" s="103"/>
      <c r="CB38" s="84"/>
    </row>
    <row r="39" spans="1:80" ht="14.25" customHeight="1">
      <c r="A39" s="32" t="s">
        <v>472</v>
      </c>
      <c r="B39" s="21" t="s">
        <v>370</v>
      </c>
      <c r="C39" s="104" t="s">
        <v>58</v>
      </c>
      <c r="D39" s="79">
        <v>0</v>
      </c>
      <c r="E39" s="79">
        <v>0</v>
      </c>
      <c r="F39" s="79">
        <v>0</v>
      </c>
      <c r="G39" s="79">
        <v>105.14731068663272</v>
      </c>
      <c r="H39" s="79">
        <v>1.3973690106131396</v>
      </c>
      <c r="I39" s="79">
        <v>119.64136991792306</v>
      </c>
      <c r="J39" s="79">
        <v>2.0065246105144419E-2</v>
      </c>
      <c r="K39" s="79">
        <v>0.48186152539065435</v>
      </c>
      <c r="L39" s="79">
        <v>1.9070374105446197</v>
      </c>
      <c r="M39" s="79">
        <v>0</v>
      </c>
      <c r="N39" s="79">
        <v>1.5379815493769671E-2</v>
      </c>
      <c r="O39" s="79">
        <v>0</v>
      </c>
      <c r="P39" s="79">
        <v>0.46274107778234058</v>
      </c>
      <c r="Q39" s="79">
        <v>0.56617004933614934</v>
      </c>
      <c r="R39" s="79">
        <v>0</v>
      </c>
      <c r="S39" s="79">
        <v>334.02946474466364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6.6331283496160651</v>
      </c>
      <c r="Z39" s="79">
        <v>2.2375475781628742</v>
      </c>
      <c r="AA39" s="79">
        <v>9.4578682127908316</v>
      </c>
      <c r="AB39" s="79">
        <v>0</v>
      </c>
      <c r="AC39" s="79">
        <v>0.9462669133813838</v>
      </c>
      <c r="AD39" s="79">
        <v>502.2965655843131</v>
      </c>
      <c r="AE39" s="79">
        <v>1.5197678946339597</v>
      </c>
      <c r="AF39" s="79">
        <v>3430.7215006258102</v>
      </c>
      <c r="AG39" s="79">
        <v>41.731482731383466</v>
      </c>
      <c r="AH39" s="79">
        <v>130.31803799069692</v>
      </c>
      <c r="AI39" s="79">
        <v>0</v>
      </c>
      <c r="AJ39" s="79">
        <v>10.690882322483914</v>
      </c>
      <c r="AK39" s="79">
        <v>230.76888027668011</v>
      </c>
      <c r="AL39" s="79">
        <v>0</v>
      </c>
      <c r="AM39" s="79">
        <v>16.987541673403754</v>
      </c>
      <c r="AN39" s="79">
        <v>4.8846842757400237</v>
      </c>
      <c r="AO39" s="79">
        <v>42.30203343775608</v>
      </c>
      <c r="AP39" s="79">
        <v>4.9475136221855633</v>
      </c>
      <c r="AQ39" s="79">
        <v>18.3662973779639</v>
      </c>
      <c r="AR39" s="79">
        <v>328.08225071810182</v>
      </c>
      <c r="AS39" s="79">
        <v>97.534983656297698</v>
      </c>
      <c r="AT39" s="79">
        <v>1.5754472471180541</v>
      </c>
      <c r="AU39" s="79">
        <v>7.9123771199541801</v>
      </c>
      <c r="AV39" s="79">
        <v>52.310336735109509</v>
      </c>
      <c r="AW39" s="79">
        <v>31.261829626300425</v>
      </c>
      <c r="AX39" s="79">
        <v>3.1467358319930447E-3</v>
      </c>
      <c r="AY39" s="79">
        <v>33.378339638165627</v>
      </c>
      <c r="AZ39" s="79">
        <v>1.6219450967896278</v>
      </c>
      <c r="BA39" s="79">
        <v>2.0312806507520188E-2</v>
      </c>
      <c r="BB39" s="79">
        <v>0</v>
      </c>
      <c r="BC39" s="79">
        <v>845.88808246115741</v>
      </c>
      <c r="BD39" s="79">
        <v>4.8991554130495825</v>
      </c>
      <c r="BE39" s="79">
        <v>0</v>
      </c>
      <c r="BF39" s="79">
        <v>2.9419715373184223</v>
      </c>
      <c r="BG39" s="79">
        <v>319.22035648982512</v>
      </c>
      <c r="BH39" s="79">
        <v>1.0707516411291436</v>
      </c>
      <c r="BI39" s="79">
        <v>62.837019824601192</v>
      </c>
      <c r="BJ39" s="79">
        <v>6.3909988186283551</v>
      </c>
      <c r="BK39" s="79">
        <v>376.18328234832319</v>
      </c>
      <c r="BL39" s="79">
        <v>1.5740600038821615</v>
      </c>
      <c r="BM39" s="79">
        <v>0.98540718915139658</v>
      </c>
      <c r="BN39" s="79">
        <v>0</v>
      </c>
      <c r="BO39" s="79">
        <v>0</v>
      </c>
      <c r="BP39" s="125">
        <v>7194.1708234587304</v>
      </c>
      <c r="BQ39" s="79">
        <v>0</v>
      </c>
      <c r="BR39" s="79">
        <v>10435.827119994005</v>
      </c>
      <c r="BS39" s="125">
        <v>10435.827119994005</v>
      </c>
      <c r="BT39" s="79">
        <v>0</v>
      </c>
      <c r="BU39" s="79">
        <v>0</v>
      </c>
      <c r="BV39" s="125">
        <v>0</v>
      </c>
      <c r="BW39" s="79">
        <v>1315.160763055409</v>
      </c>
      <c r="BX39" s="125">
        <v>11750.987883049413</v>
      </c>
      <c r="BY39" s="127">
        <v>18945.158706508144</v>
      </c>
      <c r="BZ39" s="103"/>
      <c r="CB39" s="84"/>
    </row>
    <row r="40" spans="1:80" ht="14.25" customHeight="1">
      <c r="A40" s="32" t="s">
        <v>473</v>
      </c>
      <c r="B40" s="21" t="s">
        <v>371</v>
      </c>
      <c r="C40" s="104" t="s">
        <v>59</v>
      </c>
      <c r="D40" s="79">
        <v>0</v>
      </c>
      <c r="E40" s="79">
        <v>4.9665606342845008</v>
      </c>
      <c r="F40" s="79">
        <v>12.216210106178545</v>
      </c>
      <c r="G40" s="79">
        <v>172.29079165232886</v>
      </c>
      <c r="H40" s="79">
        <v>68.308660798257861</v>
      </c>
      <c r="I40" s="79">
        <v>949.13920993033275</v>
      </c>
      <c r="J40" s="79">
        <v>0.72471261976299828</v>
      </c>
      <c r="K40" s="79">
        <v>295.66435528918743</v>
      </c>
      <c r="L40" s="79">
        <v>2.5476662986893679</v>
      </c>
      <c r="M40" s="79">
        <v>0.3073880563982046</v>
      </c>
      <c r="N40" s="79">
        <v>0.62512547436695209</v>
      </c>
      <c r="O40" s="79">
        <v>7.8724643206136422</v>
      </c>
      <c r="P40" s="79">
        <v>26.840122309730859</v>
      </c>
      <c r="Q40" s="79">
        <v>34.602473081936928</v>
      </c>
      <c r="R40" s="79">
        <v>0.28896132493226517</v>
      </c>
      <c r="S40" s="79">
        <v>1712.132284342068</v>
      </c>
      <c r="T40" s="79">
        <v>0.96730346160524816</v>
      </c>
      <c r="U40" s="79">
        <v>1167.9851634302388</v>
      </c>
      <c r="V40" s="79">
        <v>86.001331433280683</v>
      </c>
      <c r="W40" s="79">
        <v>161.47246421277512</v>
      </c>
      <c r="X40" s="79">
        <v>6.6362493757774859</v>
      </c>
      <c r="Y40" s="79">
        <v>159.40825332018593</v>
      </c>
      <c r="Z40" s="79">
        <v>51.018679538154807</v>
      </c>
      <c r="AA40" s="79">
        <v>84.909465363661283</v>
      </c>
      <c r="AB40" s="79">
        <v>0</v>
      </c>
      <c r="AC40" s="79">
        <v>577.76927450567791</v>
      </c>
      <c r="AD40" s="79">
        <v>1438.9049275149612</v>
      </c>
      <c r="AE40" s="79">
        <v>145.48332128848168</v>
      </c>
      <c r="AF40" s="79">
        <v>315.52880507816371</v>
      </c>
      <c r="AG40" s="79">
        <v>19.830725477727629</v>
      </c>
      <c r="AH40" s="79">
        <v>98.369585325653759</v>
      </c>
      <c r="AI40" s="79">
        <v>5.5625981318546444E-2</v>
      </c>
      <c r="AJ40" s="79">
        <v>4.1958873729829111</v>
      </c>
      <c r="AK40" s="79">
        <v>445.40268290966583</v>
      </c>
      <c r="AL40" s="79">
        <v>35.386107746340997</v>
      </c>
      <c r="AM40" s="79">
        <v>60.370981984860343</v>
      </c>
      <c r="AN40" s="79">
        <v>2.2995773550047782</v>
      </c>
      <c r="AO40" s="79">
        <v>24.014771201713501</v>
      </c>
      <c r="AP40" s="79">
        <v>448.53374294253541</v>
      </c>
      <c r="AQ40" s="79">
        <v>53.860207886241803</v>
      </c>
      <c r="AR40" s="79">
        <v>384.30429526895978</v>
      </c>
      <c r="AS40" s="79">
        <v>193.36627808875494</v>
      </c>
      <c r="AT40" s="79">
        <v>3.1233834061605665</v>
      </c>
      <c r="AU40" s="79">
        <v>17.213138380306304</v>
      </c>
      <c r="AV40" s="79">
        <v>60.594607734955595</v>
      </c>
      <c r="AW40" s="79">
        <v>900.75971156515607</v>
      </c>
      <c r="AX40" s="79">
        <v>6.7591383743178852</v>
      </c>
      <c r="AY40" s="79">
        <v>17.815975815680101</v>
      </c>
      <c r="AZ40" s="79">
        <v>38.238138451643934</v>
      </c>
      <c r="BA40" s="79">
        <v>2.9278621216033786E-2</v>
      </c>
      <c r="BB40" s="79">
        <v>1.4555654682877344</v>
      </c>
      <c r="BC40" s="79">
        <v>1359.2246720251403</v>
      </c>
      <c r="BD40" s="79">
        <v>155.50313894484631</v>
      </c>
      <c r="BE40" s="79">
        <v>1391.5305331550687</v>
      </c>
      <c r="BF40" s="79">
        <v>936.38652421158554</v>
      </c>
      <c r="BG40" s="79">
        <v>1395.9897034272437</v>
      </c>
      <c r="BH40" s="79">
        <v>62.325679967079587</v>
      </c>
      <c r="BI40" s="79">
        <v>80.97385599111162</v>
      </c>
      <c r="BJ40" s="79">
        <v>14.284485694914856</v>
      </c>
      <c r="BK40" s="79">
        <v>147.0196807023288</v>
      </c>
      <c r="BL40" s="79">
        <v>0.86678129346428023</v>
      </c>
      <c r="BM40" s="79">
        <v>6.7306138922049934</v>
      </c>
      <c r="BN40" s="79">
        <v>0</v>
      </c>
      <c r="BO40" s="79">
        <v>0</v>
      </c>
      <c r="BP40" s="125">
        <v>15851.427301426509</v>
      </c>
      <c r="BQ40" s="79">
        <v>0</v>
      </c>
      <c r="BR40" s="79">
        <v>18.606587466461956</v>
      </c>
      <c r="BS40" s="125">
        <v>18.606587466461956</v>
      </c>
      <c r="BT40" s="79">
        <v>0</v>
      </c>
      <c r="BU40" s="79">
        <v>0</v>
      </c>
      <c r="BV40" s="125">
        <v>0</v>
      </c>
      <c r="BW40" s="79">
        <v>0</v>
      </c>
      <c r="BX40" s="125">
        <v>18.606587466461956</v>
      </c>
      <c r="BY40" s="127">
        <v>15870.033888892971</v>
      </c>
      <c r="BZ40" s="103"/>
      <c r="CB40" s="84"/>
    </row>
    <row r="41" spans="1:80" ht="14.25" customHeight="1">
      <c r="A41" s="32" t="s">
        <v>474</v>
      </c>
      <c r="B41" s="21" t="s">
        <v>372</v>
      </c>
      <c r="C41" s="104" t="s">
        <v>60</v>
      </c>
      <c r="D41" s="79">
        <v>65.491114826223551</v>
      </c>
      <c r="E41" s="79">
        <v>2.1508363569059026</v>
      </c>
      <c r="F41" s="79">
        <v>9.2373048769114394</v>
      </c>
      <c r="G41" s="79">
        <v>42.050814693482927</v>
      </c>
      <c r="H41" s="79">
        <v>2.2618139977818994</v>
      </c>
      <c r="I41" s="79">
        <v>213.53321862154377</v>
      </c>
      <c r="J41" s="79">
        <v>0.11859585289321556</v>
      </c>
      <c r="K41" s="79">
        <v>25.392703218128766</v>
      </c>
      <c r="L41" s="79">
        <v>0.67416026721773759</v>
      </c>
      <c r="M41" s="79">
        <v>2.2080287233717188E-2</v>
      </c>
      <c r="N41" s="79">
        <v>0.82981386913696276</v>
      </c>
      <c r="O41" s="79">
        <v>1.0174339387178889E-2</v>
      </c>
      <c r="P41" s="79">
        <v>3.4186103233702285</v>
      </c>
      <c r="Q41" s="79">
        <v>12.306657564229813</v>
      </c>
      <c r="R41" s="79">
        <v>1.2235761645277654</v>
      </c>
      <c r="S41" s="79">
        <v>190.01316635017511</v>
      </c>
      <c r="T41" s="79">
        <v>0.60803562285718704</v>
      </c>
      <c r="U41" s="79">
        <v>103.31424827537703</v>
      </c>
      <c r="V41" s="79">
        <v>10.067235093113363</v>
      </c>
      <c r="W41" s="79">
        <v>18.901814490666418</v>
      </c>
      <c r="X41" s="79">
        <v>0.77683362100634845</v>
      </c>
      <c r="Y41" s="79">
        <v>15.733423510564339</v>
      </c>
      <c r="Z41" s="79">
        <v>2.1802199786910839</v>
      </c>
      <c r="AA41" s="79">
        <v>30.138052378653931</v>
      </c>
      <c r="AB41" s="79">
        <v>0</v>
      </c>
      <c r="AC41" s="79">
        <v>10.473202825213459</v>
      </c>
      <c r="AD41" s="79">
        <v>126.42083796323182</v>
      </c>
      <c r="AE41" s="79">
        <v>8.2432196380210883</v>
      </c>
      <c r="AF41" s="79">
        <v>197.68333896598543</v>
      </c>
      <c r="AG41" s="79">
        <v>7.1967295403470946</v>
      </c>
      <c r="AH41" s="79">
        <v>1694.5370526663189</v>
      </c>
      <c r="AI41" s="79">
        <v>0.11214670499785705</v>
      </c>
      <c r="AJ41" s="79">
        <v>0</v>
      </c>
      <c r="AK41" s="79">
        <v>41.326119361942688</v>
      </c>
      <c r="AL41" s="79">
        <v>2.3469456919563623</v>
      </c>
      <c r="AM41" s="79">
        <v>4.0110459036774495</v>
      </c>
      <c r="AN41" s="79">
        <v>0.47565871022263578</v>
      </c>
      <c r="AO41" s="79">
        <v>0.86314870168268976</v>
      </c>
      <c r="AP41" s="79">
        <v>20.595459856074573</v>
      </c>
      <c r="AQ41" s="79">
        <v>1.7488454714859281</v>
      </c>
      <c r="AR41" s="79">
        <v>2.745503632039326</v>
      </c>
      <c r="AS41" s="79">
        <v>4.1630508595257893</v>
      </c>
      <c r="AT41" s="79">
        <v>6.7246673745837857E-2</v>
      </c>
      <c r="AU41" s="79">
        <v>7.337072180218394</v>
      </c>
      <c r="AV41" s="79">
        <v>5.6577287955002475</v>
      </c>
      <c r="AW41" s="79">
        <v>9.7863458199219107</v>
      </c>
      <c r="AX41" s="79">
        <v>0.10409600252731449</v>
      </c>
      <c r="AY41" s="79">
        <v>2.2592716078603603</v>
      </c>
      <c r="AZ41" s="79">
        <v>1.3083007354494909</v>
      </c>
      <c r="BA41" s="79">
        <v>6.5655667090401338E-6</v>
      </c>
      <c r="BB41" s="79">
        <v>7.1516039344641076</v>
      </c>
      <c r="BC41" s="79">
        <v>62.142646486514288</v>
      </c>
      <c r="BD41" s="79">
        <v>35.731904391152263</v>
      </c>
      <c r="BE41" s="79">
        <v>93.838812788208287</v>
      </c>
      <c r="BF41" s="79">
        <v>1171.7699145216147</v>
      </c>
      <c r="BG41" s="79">
        <v>23.488500689915064</v>
      </c>
      <c r="BH41" s="79">
        <v>1.6895443884000738</v>
      </c>
      <c r="BI41" s="79">
        <v>3.1880080981775283</v>
      </c>
      <c r="BJ41" s="79">
        <v>0.56610952521274849</v>
      </c>
      <c r="BK41" s="79">
        <v>0.57228758988754302</v>
      </c>
      <c r="BL41" s="79">
        <v>0.11334391284018466</v>
      </c>
      <c r="BM41" s="79">
        <v>0.6617491963608183</v>
      </c>
      <c r="BN41" s="79">
        <v>0</v>
      </c>
      <c r="BO41" s="79">
        <v>0</v>
      </c>
      <c r="BP41" s="125">
        <v>4300.8313049763401</v>
      </c>
      <c r="BQ41" s="79">
        <v>10590.798353910313</v>
      </c>
      <c r="BR41" s="79">
        <v>1712.0579480030301</v>
      </c>
      <c r="BS41" s="125">
        <v>12302.856301913343</v>
      </c>
      <c r="BT41" s="79">
        <v>0</v>
      </c>
      <c r="BU41" s="79">
        <v>0</v>
      </c>
      <c r="BV41" s="125">
        <v>0</v>
      </c>
      <c r="BW41" s="79">
        <v>30259.27580520343</v>
      </c>
      <c r="BX41" s="125">
        <v>42562.132107116777</v>
      </c>
      <c r="BY41" s="127">
        <v>46862.963412093115</v>
      </c>
      <c r="BZ41" s="103"/>
      <c r="CB41" s="84"/>
    </row>
    <row r="42" spans="1:80" ht="14.25" customHeight="1">
      <c r="A42" s="32" t="s">
        <v>475</v>
      </c>
      <c r="B42" s="2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13.686162877418788</v>
      </c>
      <c r="H42" s="79">
        <v>1.3298520931609459</v>
      </c>
      <c r="I42" s="79">
        <v>417.037150601701</v>
      </c>
      <c r="J42" s="79">
        <v>1.2191442967642319E-2</v>
      </c>
      <c r="K42" s="79">
        <v>46.670948154959341</v>
      </c>
      <c r="L42" s="79">
        <v>0.14805344315724209</v>
      </c>
      <c r="M42" s="79">
        <v>0</v>
      </c>
      <c r="N42" s="79">
        <v>1.4403864514145442E-2</v>
      </c>
      <c r="O42" s="79">
        <v>0</v>
      </c>
      <c r="P42" s="79">
        <v>1.2634157395707222E-2</v>
      </c>
      <c r="Q42" s="79">
        <v>1.1543389619183424</v>
      </c>
      <c r="R42" s="79">
        <v>0</v>
      </c>
      <c r="S42" s="79">
        <v>146.66170633672715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3.1710064266511173</v>
      </c>
      <c r="Z42" s="79">
        <v>0</v>
      </c>
      <c r="AA42" s="79">
        <v>0</v>
      </c>
      <c r="AB42" s="79">
        <v>0</v>
      </c>
      <c r="AC42" s="79">
        <v>0.2913820359602356</v>
      </c>
      <c r="AD42" s="79">
        <v>31.375499832172121</v>
      </c>
      <c r="AE42" s="79">
        <v>2.9475343645988112</v>
      </c>
      <c r="AF42" s="79">
        <v>68.290783939212119</v>
      </c>
      <c r="AG42" s="79">
        <v>2.4616068590265363</v>
      </c>
      <c r="AH42" s="79">
        <v>52.791180607438378</v>
      </c>
      <c r="AI42" s="79">
        <v>5.1208254142628977</v>
      </c>
      <c r="AJ42" s="79">
        <v>0</v>
      </c>
      <c r="AK42" s="79">
        <v>17.40043851202342</v>
      </c>
      <c r="AL42" s="79">
        <v>0.41773835507816309</v>
      </c>
      <c r="AM42" s="79">
        <v>4.7406472627740106</v>
      </c>
      <c r="AN42" s="79">
        <v>0</v>
      </c>
      <c r="AO42" s="79">
        <v>0</v>
      </c>
      <c r="AP42" s="79">
        <v>2.5500723112387944</v>
      </c>
      <c r="AQ42" s="79">
        <v>0</v>
      </c>
      <c r="AR42" s="79">
        <v>0</v>
      </c>
      <c r="AS42" s="79">
        <v>0</v>
      </c>
      <c r="AT42" s="79">
        <v>0</v>
      </c>
      <c r="AU42" s="79">
        <v>5.3295568625548496E-3</v>
      </c>
      <c r="AV42" s="79">
        <v>0.36094409117598841</v>
      </c>
      <c r="AW42" s="79">
        <v>0.10649888025145259</v>
      </c>
      <c r="AX42" s="79">
        <v>8.5203960628720908E-6</v>
      </c>
      <c r="AY42" s="79">
        <v>7.0339146246675727E-2</v>
      </c>
      <c r="AZ42" s="79">
        <v>0.35648449917443198</v>
      </c>
      <c r="BA42" s="79">
        <v>0</v>
      </c>
      <c r="BB42" s="79">
        <v>0</v>
      </c>
      <c r="BC42" s="79">
        <v>59.333474597269159</v>
      </c>
      <c r="BD42" s="79">
        <v>4.4247841205004166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0.14441226794090617</v>
      </c>
      <c r="BK42" s="79">
        <v>0</v>
      </c>
      <c r="BL42" s="79">
        <v>3.5982702204696987E-3</v>
      </c>
      <c r="BM42" s="79">
        <v>0</v>
      </c>
      <c r="BN42" s="79">
        <v>0</v>
      </c>
      <c r="BO42" s="79">
        <v>0</v>
      </c>
      <c r="BP42" s="125">
        <v>883.09203180439499</v>
      </c>
      <c r="BQ42" s="79">
        <v>12940.345824846871</v>
      </c>
      <c r="BR42" s="79">
        <v>0</v>
      </c>
      <c r="BS42" s="125">
        <v>12940.345824846871</v>
      </c>
      <c r="BT42" s="79">
        <v>0</v>
      </c>
      <c r="BU42" s="79">
        <v>0</v>
      </c>
      <c r="BV42" s="125">
        <v>0</v>
      </c>
      <c r="BW42" s="79">
        <v>13963.361957346615</v>
      </c>
      <c r="BX42" s="125">
        <v>26903.707782193487</v>
      </c>
      <c r="BY42" s="127">
        <v>27786.799813997881</v>
      </c>
      <c r="BZ42" s="103"/>
      <c r="CB42" s="84"/>
    </row>
    <row r="43" spans="1:80" ht="14.25" customHeight="1">
      <c r="A43" s="32" t="s">
        <v>476</v>
      </c>
      <c r="B43" s="2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0.17701194485806021</v>
      </c>
      <c r="H43" s="79">
        <v>2.0587558764600368E-2</v>
      </c>
      <c r="I43" s="79">
        <v>4.1923855083740233E-2</v>
      </c>
      <c r="J43" s="79">
        <v>0</v>
      </c>
      <c r="K43" s="79">
        <v>0</v>
      </c>
      <c r="L43" s="79">
        <v>0</v>
      </c>
      <c r="M43" s="79">
        <v>0</v>
      </c>
      <c r="N43" s="79">
        <v>7.0269851811105601E-3</v>
      </c>
      <c r="O43" s="79">
        <v>0</v>
      </c>
      <c r="P43" s="79">
        <v>0</v>
      </c>
      <c r="Q43" s="79">
        <v>309.294640315332</v>
      </c>
      <c r="R43" s="79">
        <v>59.854117633352466</v>
      </c>
      <c r="S43" s="79">
        <v>0.215699657764054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0.18792585547794799</v>
      </c>
      <c r="AB43" s="79">
        <v>0</v>
      </c>
      <c r="AC43" s="79">
        <v>4.5170064810422642E-2</v>
      </c>
      <c r="AD43" s="79">
        <v>2.9063014550275108</v>
      </c>
      <c r="AE43" s="79">
        <v>0.21712979873989433</v>
      </c>
      <c r="AF43" s="79">
        <v>2.2397319233424189</v>
      </c>
      <c r="AG43" s="79">
        <v>2.7258001306474511</v>
      </c>
      <c r="AH43" s="79">
        <v>1.3597157626362446</v>
      </c>
      <c r="AI43" s="79">
        <v>0</v>
      </c>
      <c r="AJ43" s="79">
        <v>0</v>
      </c>
      <c r="AK43" s="79">
        <v>0.75579202513124422</v>
      </c>
      <c r="AL43" s="79">
        <v>0.58079669068879203</v>
      </c>
      <c r="AM43" s="79">
        <v>9.573979478459109E-2</v>
      </c>
      <c r="AN43" s="79">
        <v>0</v>
      </c>
      <c r="AO43" s="79">
        <v>0.40582261098636374</v>
      </c>
      <c r="AP43" s="79">
        <v>2.4972998248328705E-3</v>
      </c>
      <c r="AQ43" s="79">
        <v>0</v>
      </c>
      <c r="AR43" s="79">
        <v>0.3884075886517373</v>
      </c>
      <c r="AS43" s="79">
        <v>0</v>
      </c>
      <c r="AT43" s="79">
        <v>0</v>
      </c>
      <c r="AU43" s="79">
        <v>0</v>
      </c>
      <c r="AV43" s="79">
        <v>1.9453622846246833E-2</v>
      </c>
      <c r="AW43" s="79">
        <v>33.337265784813063</v>
      </c>
      <c r="AX43" s="79">
        <v>3.6391639265960603</v>
      </c>
      <c r="AY43" s="79">
        <v>1.2414279740499724E-2</v>
      </c>
      <c r="AZ43" s="79">
        <v>1.5124344531329921</v>
      </c>
      <c r="BA43" s="79">
        <v>0</v>
      </c>
      <c r="BB43" s="79">
        <v>0</v>
      </c>
      <c r="BC43" s="79">
        <v>526.89879394613877</v>
      </c>
      <c r="BD43" s="79">
        <v>0.22460559061096419</v>
      </c>
      <c r="BE43" s="79">
        <v>583.98395767821046</v>
      </c>
      <c r="BF43" s="79">
        <v>5.0351183906338566</v>
      </c>
      <c r="BG43" s="79">
        <v>1.2619617245520494</v>
      </c>
      <c r="BH43" s="79">
        <v>1.0490981731904703</v>
      </c>
      <c r="BI43" s="79">
        <v>7.153859538275869</v>
      </c>
      <c r="BJ43" s="79">
        <v>1.1669150533491273</v>
      </c>
      <c r="BK43" s="79">
        <v>7.0900545178757923</v>
      </c>
      <c r="BL43" s="79">
        <v>1.9908735188543187E-4</v>
      </c>
      <c r="BM43" s="79">
        <v>0</v>
      </c>
      <c r="BN43" s="79">
        <v>0</v>
      </c>
      <c r="BO43" s="79">
        <v>0</v>
      </c>
      <c r="BP43" s="125">
        <v>1553.9071347184035</v>
      </c>
      <c r="BQ43" s="79">
        <v>6845.3275870790612</v>
      </c>
      <c r="BR43" s="79">
        <v>0</v>
      </c>
      <c r="BS43" s="125">
        <v>6845.3275870790612</v>
      </c>
      <c r="BT43" s="79">
        <v>0</v>
      </c>
      <c r="BU43" s="79">
        <v>0</v>
      </c>
      <c r="BV43" s="125">
        <v>0</v>
      </c>
      <c r="BW43" s="79">
        <v>9448.7661368630324</v>
      </c>
      <c r="BX43" s="125">
        <v>16294.093723942093</v>
      </c>
      <c r="BY43" s="127">
        <v>17848.000858660496</v>
      </c>
      <c r="BZ43" s="103"/>
      <c r="CB43" s="84"/>
    </row>
    <row r="44" spans="1:80" ht="14.25" customHeight="1">
      <c r="A44" s="32" t="s">
        <v>477</v>
      </c>
      <c r="B44" s="21" t="s">
        <v>375</v>
      </c>
      <c r="C44" s="104" t="s">
        <v>146</v>
      </c>
      <c r="D44" s="79">
        <v>0</v>
      </c>
      <c r="E44" s="79">
        <v>8.5869557863685504</v>
      </c>
      <c r="F44" s="79">
        <v>0</v>
      </c>
      <c r="G44" s="79">
        <v>118.29988874909958</v>
      </c>
      <c r="H44" s="79">
        <v>0.21254817990737188</v>
      </c>
      <c r="I44" s="79">
        <v>61.817537048665201</v>
      </c>
      <c r="J44" s="79">
        <v>4.7040488765954062E-3</v>
      </c>
      <c r="K44" s="79">
        <v>0.66724259584716261</v>
      </c>
      <c r="L44" s="79">
        <v>3.3063720975000627E-2</v>
      </c>
      <c r="M44" s="79">
        <v>0</v>
      </c>
      <c r="N44" s="79">
        <v>4.306064490219183E-3</v>
      </c>
      <c r="O44" s="79">
        <v>0</v>
      </c>
      <c r="P44" s="79">
        <v>0.27178946752781519</v>
      </c>
      <c r="Q44" s="79">
        <v>0.75533356006755781</v>
      </c>
      <c r="R44" s="79">
        <v>0</v>
      </c>
      <c r="S44" s="79">
        <v>8.8549208017882499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0.46504026956385375</v>
      </c>
      <c r="Z44" s="79">
        <v>0.92180721468292226</v>
      </c>
      <c r="AA44" s="79">
        <v>30.681750379841727</v>
      </c>
      <c r="AB44" s="79">
        <v>0</v>
      </c>
      <c r="AC44" s="79">
        <v>1.1656256699375165</v>
      </c>
      <c r="AD44" s="79">
        <v>151.45285860914785</v>
      </c>
      <c r="AE44" s="79">
        <v>0.40561938830247474</v>
      </c>
      <c r="AF44" s="79">
        <v>70.63138011623893</v>
      </c>
      <c r="AG44" s="79">
        <v>1.6321460194640722</v>
      </c>
      <c r="AH44" s="79">
        <v>4735.1757261527246</v>
      </c>
      <c r="AI44" s="79">
        <v>82.401232805876091</v>
      </c>
      <c r="AJ44" s="79">
        <v>106.09248214213169</v>
      </c>
      <c r="AK44" s="79">
        <v>8076.6813112129057</v>
      </c>
      <c r="AL44" s="79">
        <v>0</v>
      </c>
      <c r="AM44" s="79">
        <v>2.4211294007786681</v>
      </c>
      <c r="AN44" s="79">
        <v>9.0093024188057036E-2</v>
      </c>
      <c r="AO44" s="79">
        <v>4.316057933834422</v>
      </c>
      <c r="AP44" s="79">
        <v>1470.3516924075732</v>
      </c>
      <c r="AQ44" s="79">
        <v>6.5390892302585311</v>
      </c>
      <c r="AR44" s="79">
        <v>26.014590429910349</v>
      </c>
      <c r="AS44" s="79">
        <v>10.899711814316957</v>
      </c>
      <c r="AT44" s="79">
        <v>0.176063435596543</v>
      </c>
      <c r="AU44" s="79">
        <v>3.0016332561239141</v>
      </c>
      <c r="AV44" s="79">
        <v>36.847122584674437</v>
      </c>
      <c r="AW44" s="79">
        <v>22.020667029295833</v>
      </c>
      <c r="AX44" s="79">
        <v>2.233443971372001E-3</v>
      </c>
      <c r="AY44" s="79">
        <v>23.51153226719833</v>
      </c>
      <c r="AZ44" s="79">
        <v>0.9227023842058395</v>
      </c>
      <c r="BA44" s="79">
        <v>0.15896744437705182</v>
      </c>
      <c r="BB44" s="79">
        <v>0</v>
      </c>
      <c r="BC44" s="79">
        <v>1609.0804245907252</v>
      </c>
      <c r="BD44" s="79">
        <v>3.4509097147187817</v>
      </c>
      <c r="BE44" s="79">
        <v>0</v>
      </c>
      <c r="BF44" s="79">
        <v>8.5927889889319015E-2</v>
      </c>
      <c r="BG44" s="79">
        <v>14.998932470056188</v>
      </c>
      <c r="BH44" s="79">
        <v>5.0315152175072389E-2</v>
      </c>
      <c r="BI44" s="79">
        <v>6.3048322761927915</v>
      </c>
      <c r="BJ44" s="79">
        <v>0.74084287328619802</v>
      </c>
      <c r="BK44" s="79">
        <v>217.52561626388527</v>
      </c>
      <c r="BL44" s="79">
        <v>0.39097927528024229</v>
      </c>
      <c r="BM44" s="79">
        <v>0.43961201075654593</v>
      </c>
      <c r="BN44" s="79">
        <v>0</v>
      </c>
      <c r="BO44" s="79">
        <v>0</v>
      </c>
      <c r="BP44" s="125">
        <v>16917.5569486077</v>
      </c>
      <c r="BQ44" s="79">
        <v>5630.6327675783668</v>
      </c>
      <c r="BR44" s="79">
        <v>883.05699345350274</v>
      </c>
      <c r="BS44" s="125">
        <v>6513.6897610318692</v>
      </c>
      <c r="BT44" s="79">
        <v>0</v>
      </c>
      <c r="BU44" s="79">
        <v>0</v>
      </c>
      <c r="BV44" s="125">
        <v>0</v>
      </c>
      <c r="BW44" s="79">
        <v>21916.498395629325</v>
      </c>
      <c r="BX44" s="125">
        <v>28430.188156661196</v>
      </c>
      <c r="BY44" s="127">
        <v>45347.745105268899</v>
      </c>
      <c r="BZ44" s="103"/>
      <c r="CB44" s="84"/>
    </row>
    <row r="45" spans="1:80" ht="14.25" customHeight="1">
      <c r="A45" s="33" t="s">
        <v>478</v>
      </c>
      <c r="B45" s="22" t="s">
        <v>376</v>
      </c>
      <c r="C45" s="86" t="s">
        <v>61</v>
      </c>
      <c r="D45" s="79">
        <v>0</v>
      </c>
      <c r="E45" s="79">
        <v>0</v>
      </c>
      <c r="F45" s="79">
        <v>0.32733500305123436</v>
      </c>
      <c r="G45" s="79">
        <v>26.747401547455695</v>
      </c>
      <c r="H45" s="79">
        <v>4.0738493801936508</v>
      </c>
      <c r="I45" s="79">
        <v>124.62561731373336</v>
      </c>
      <c r="J45" s="79">
        <v>6.7807412817958657E-2</v>
      </c>
      <c r="K45" s="79">
        <v>9.2800933777736141</v>
      </c>
      <c r="L45" s="79">
        <v>4.0377369690598179</v>
      </c>
      <c r="M45" s="79">
        <v>0</v>
      </c>
      <c r="N45" s="79">
        <v>2.5467570844936769</v>
      </c>
      <c r="O45" s="79">
        <v>0.86336177769475986</v>
      </c>
      <c r="P45" s="79">
        <v>5.1514774773866598</v>
      </c>
      <c r="Q45" s="79">
        <v>7.3125920769942194</v>
      </c>
      <c r="R45" s="79">
        <v>6.932419807599581E-2</v>
      </c>
      <c r="S45" s="79">
        <v>205.45985619321308</v>
      </c>
      <c r="T45" s="79">
        <v>0.94087903900667791</v>
      </c>
      <c r="U45" s="79">
        <v>44.756626546762874</v>
      </c>
      <c r="V45" s="79">
        <v>14.068001722862292</v>
      </c>
      <c r="W45" s="79">
        <v>26.4134877700345</v>
      </c>
      <c r="X45" s="79">
        <v>1.0855516091525164</v>
      </c>
      <c r="Y45" s="79">
        <v>9.2784666780145795</v>
      </c>
      <c r="Z45" s="79">
        <v>2.0271799168158804</v>
      </c>
      <c r="AA45" s="79">
        <v>895.06217146511051</v>
      </c>
      <c r="AB45" s="79">
        <v>0</v>
      </c>
      <c r="AC45" s="79">
        <v>2.5604209135509071</v>
      </c>
      <c r="AD45" s="79">
        <v>588.66121066456526</v>
      </c>
      <c r="AE45" s="79">
        <v>22.597432200851017</v>
      </c>
      <c r="AF45" s="79">
        <v>238.3424603410509</v>
      </c>
      <c r="AG45" s="79">
        <v>19.022503421330995</v>
      </c>
      <c r="AH45" s="79">
        <v>70.789676246113842</v>
      </c>
      <c r="AI45" s="79">
        <v>6.5797799871076146E-2</v>
      </c>
      <c r="AJ45" s="79">
        <v>1.1318259608266794</v>
      </c>
      <c r="AK45" s="79">
        <v>491.45271970098833</v>
      </c>
      <c r="AL45" s="79">
        <v>10.511120565075753</v>
      </c>
      <c r="AM45" s="79">
        <v>42.981392352740933</v>
      </c>
      <c r="AN45" s="79">
        <v>2.7418403204566979</v>
      </c>
      <c r="AO45" s="79">
        <v>14.305808602348277</v>
      </c>
      <c r="AP45" s="79">
        <v>1157.1734239233529</v>
      </c>
      <c r="AQ45" s="79">
        <v>13.233920785245136</v>
      </c>
      <c r="AR45" s="79">
        <v>862.00064956665278</v>
      </c>
      <c r="AS45" s="79">
        <v>290.87659101622148</v>
      </c>
      <c r="AT45" s="79">
        <v>4.6984552260673773</v>
      </c>
      <c r="AU45" s="79">
        <v>10.495643910159725</v>
      </c>
      <c r="AV45" s="79">
        <v>61.901461405314592</v>
      </c>
      <c r="AW45" s="79">
        <v>27.062730676496049</v>
      </c>
      <c r="AX45" s="79">
        <v>0.18487603119031695</v>
      </c>
      <c r="AY45" s="79">
        <v>17.624195772680256</v>
      </c>
      <c r="AZ45" s="79">
        <v>4.6387439005262046</v>
      </c>
      <c r="BA45" s="79">
        <v>0.30215096683401366</v>
      </c>
      <c r="BB45" s="79">
        <v>1.9548317519136735</v>
      </c>
      <c r="BC45" s="79">
        <v>406.4288525714091</v>
      </c>
      <c r="BD45" s="79">
        <v>16.563748609618983</v>
      </c>
      <c r="BE45" s="79">
        <v>193.50520822994804</v>
      </c>
      <c r="BF45" s="79">
        <v>9.2277268737102993</v>
      </c>
      <c r="BG45" s="79">
        <v>29.28767086486177</v>
      </c>
      <c r="BH45" s="79">
        <v>0.26964037462670376</v>
      </c>
      <c r="BI45" s="79">
        <v>27.257200456188826</v>
      </c>
      <c r="BJ45" s="79">
        <v>1.8243808143985421</v>
      </c>
      <c r="BK45" s="79">
        <v>224.5036315049135</v>
      </c>
      <c r="BL45" s="79">
        <v>0.83090332471812611</v>
      </c>
      <c r="BM45" s="79">
        <v>29.024285912010779</v>
      </c>
      <c r="BN45" s="79">
        <v>0</v>
      </c>
      <c r="BO45" s="79">
        <v>0</v>
      </c>
      <c r="BP45" s="125">
        <v>6280.2307081185363</v>
      </c>
      <c r="BQ45" s="79">
        <v>1376.9050961026662</v>
      </c>
      <c r="BR45" s="79">
        <v>0</v>
      </c>
      <c r="BS45" s="125">
        <v>1376.9050961026662</v>
      </c>
      <c r="BT45" s="79">
        <v>0</v>
      </c>
      <c r="BU45" s="79">
        <v>0</v>
      </c>
      <c r="BV45" s="125">
        <v>0</v>
      </c>
      <c r="BW45" s="79">
        <v>1040.8083379654929</v>
      </c>
      <c r="BX45" s="125">
        <v>2417.7134340681591</v>
      </c>
      <c r="BY45" s="127">
        <v>8697.9441421866959</v>
      </c>
      <c r="BZ45" s="103"/>
      <c r="CB45" s="84"/>
    </row>
    <row r="46" spans="1:80" ht="14.25" customHeight="1">
      <c r="A46" s="33" t="s">
        <v>479</v>
      </c>
      <c r="B46" s="22" t="s">
        <v>377</v>
      </c>
      <c r="C46" s="86" t="s">
        <v>62</v>
      </c>
      <c r="D46" s="79">
        <v>0</v>
      </c>
      <c r="E46" s="79">
        <v>5.5935265935260778</v>
      </c>
      <c r="F46" s="79">
        <v>1.2980867113821259</v>
      </c>
      <c r="G46" s="79">
        <v>0.11514653718522416</v>
      </c>
      <c r="H46" s="79">
        <v>3.8223123099538134</v>
      </c>
      <c r="I46" s="79">
        <v>50.245154517020303</v>
      </c>
      <c r="J46" s="79">
        <v>3.5709090762337486E-3</v>
      </c>
      <c r="K46" s="79">
        <v>0.12221898162307897</v>
      </c>
      <c r="L46" s="79">
        <v>2.4558009682972655E-3</v>
      </c>
      <c r="M46" s="79">
        <v>3.2944815558003743E-2</v>
      </c>
      <c r="N46" s="79">
        <v>2.9633962471591535E-4</v>
      </c>
      <c r="O46" s="79">
        <v>0.84366584974477532</v>
      </c>
      <c r="P46" s="79">
        <v>3.311605194229481E-3</v>
      </c>
      <c r="Q46" s="79">
        <v>1.0052802816141331E-2</v>
      </c>
      <c r="R46" s="79">
        <v>7.5732263311002691E-4</v>
      </c>
      <c r="S46" s="79">
        <v>5.2954798589925485</v>
      </c>
      <c r="T46" s="79">
        <v>1.9201093786495455E-2</v>
      </c>
      <c r="U46" s="79">
        <v>36.295382790089981</v>
      </c>
      <c r="V46" s="79">
        <v>2.6139701505923901E-2</v>
      </c>
      <c r="W46" s="79">
        <v>4.9079746630696405E-2</v>
      </c>
      <c r="X46" s="79">
        <v>2.0207805537368335E-3</v>
      </c>
      <c r="Y46" s="79">
        <v>3.5156893189167193</v>
      </c>
      <c r="Z46" s="79">
        <v>12.989761653853606</v>
      </c>
      <c r="AA46" s="79">
        <v>11.009863696901277</v>
      </c>
      <c r="AB46" s="79">
        <v>0</v>
      </c>
      <c r="AC46" s="79">
        <v>0.80081081091461426</v>
      </c>
      <c r="AD46" s="79">
        <v>91.993058439677924</v>
      </c>
      <c r="AE46" s="79">
        <v>1.0807752527539758</v>
      </c>
      <c r="AF46" s="79">
        <v>16.21841723037334</v>
      </c>
      <c r="AG46" s="79">
        <v>1.4711132773832558</v>
      </c>
      <c r="AH46" s="79">
        <v>75.733768287298034</v>
      </c>
      <c r="AI46" s="79">
        <v>3.1684161460568747E-4</v>
      </c>
      <c r="AJ46" s="79">
        <v>13.202673134890807</v>
      </c>
      <c r="AK46" s="79">
        <v>587.80732933817455</v>
      </c>
      <c r="AL46" s="79">
        <v>9.4249428094224513E-2</v>
      </c>
      <c r="AM46" s="79">
        <v>1251.5897120495745</v>
      </c>
      <c r="AN46" s="79">
        <v>4.9992945181064785E-2</v>
      </c>
      <c r="AO46" s="79">
        <v>97.226247109731588</v>
      </c>
      <c r="AP46" s="79">
        <v>1.2189802719354805</v>
      </c>
      <c r="AQ46" s="79">
        <v>196.31799784696483</v>
      </c>
      <c r="AR46" s="79">
        <v>198.08609968774226</v>
      </c>
      <c r="AS46" s="79">
        <v>89.874813445575995</v>
      </c>
      <c r="AT46" s="79">
        <v>1.4517345434630493</v>
      </c>
      <c r="AU46" s="79">
        <v>4.0017760671421689E-2</v>
      </c>
      <c r="AV46" s="79">
        <v>27.957814835588007</v>
      </c>
      <c r="AW46" s="79">
        <v>25.795432724529853</v>
      </c>
      <c r="AX46" s="79">
        <v>4.9598546473374876</v>
      </c>
      <c r="AY46" s="79">
        <v>8.332844029296119</v>
      </c>
      <c r="AZ46" s="79">
        <v>63.909432850082283</v>
      </c>
      <c r="BA46" s="79">
        <v>1.7294475821570568E-4</v>
      </c>
      <c r="BB46" s="79">
        <v>0.64567483575214168</v>
      </c>
      <c r="BC46" s="79">
        <v>1534.891714423178</v>
      </c>
      <c r="BD46" s="79">
        <v>36.796624927020481</v>
      </c>
      <c r="BE46" s="79">
        <v>1030.3755683398838</v>
      </c>
      <c r="BF46" s="79">
        <v>435.76542406810114</v>
      </c>
      <c r="BG46" s="79">
        <v>547.22353710318237</v>
      </c>
      <c r="BH46" s="79">
        <v>3.4907444610129499</v>
      </c>
      <c r="BI46" s="79">
        <v>109.97943120785473</v>
      </c>
      <c r="BJ46" s="79">
        <v>44.860075178774352</v>
      </c>
      <c r="BK46" s="79">
        <v>40.21943178727728</v>
      </c>
      <c r="BL46" s="79">
        <v>3.4193954557453834</v>
      </c>
      <c r="BM46" s="79">
        <v>1.0381826390629663E-2</v>
      </c>
      <c r="BN46" s="79">
        <v>0</v>
      </c>
      <c r="BO46" s="79">
        <v>0</v>
      </c>
      <c r="BP46" s="125">
        <v>6674.1877830853173</v>
      </c>
      <c r="BQ46" s="79">
        <v>94209.207152384231</v>
      </c>
      <c r="BR46" s="79">
        <v>337.25142155595069</v>
      </c>
      <c r="BS46" s="125">
        <v>94546.458573940181</v>
      </c>
      <c r="BT46" s="79">
        <v>0</v>
      </c>
      <c r="BU46" s="79">
        <v>0</v>
      </c>
      <c r="BV46" s="125">
        <v>0</v>
      </c>
      <c r="BW46" s="79">
        <v>72375.72755625</v>
      </c>
      <c r="BX46" s="125">
        <v>166922.18613019018</v>
      </c>
      <c r="BY46" s="127">
        <v>173596.37391327549</v>
      </c>
      <c r="BZ46" s="103"/>
      <c r="CB46" s="84"/>
    </row>
    <row r="47" spans="1:80" ht="14.25" customHeight="1">
      <c r="A47" s="33" t="s">
        <v>480</v>
      </c>
      <c r="B47" s="22" t="s">
        <v>348</v>
      </c>
      <c r="C47" s="86" t="s">
        <v>147</v>
      </c>
      <c r="D47" s="79">
        <v>0.82831638218065839</v>
      </c>
      <c r="E47" s="79">
        <v>3.714195020470059E-2</v>
      </c>
      <c r="F47" s="79">
        <v>0.12149837731687325</v>
      </c>
      <c r="G47" s="79">
        <v>3.0629336502686755</v>
      </c>
      <c r="H47" s="79">
        <v>24.921391106980469</v>
      </c>
      <c r="I47" s="79">
        <v>8.3343039039306566E-2</v>
      </c>
      <c r="J47" s="79">
        <v>3.2638334605335087E-3</v>
      </c>
      <c r="K47" s="79">
        <v>0</v>
      </c>
      <c r="L47" s="79">
        <v>621.28632378775626</v>
      </c>
      <c r="M47" s="79">
        <v>0</v>
      </c>
      <c r="N47" s="79">
        <v>20.609840282656407</v>
      </c>
      <c r="O47" s="79">
        <v>0.50948771076229493</v>
      </c>
      <c r="P47" s="79">
        <v>0</v>
      </c>
      <c r="Q47" s="79">
        <v>1.0540562899887076</v>
      </c>
      <c r="R47" s="79">
        <v>0.12789371468175292</v>
      </c>
      <c r="S47" s="79">
        <v>153.04920014164611</v>
      </c>
      <c r="T47" s="79">
        <v>2.9352016368181043E-2</v>
      </c>
      <c r="U47" s="79">
        <v>0.53465226862133886</v>
      </c>
      <c r="V47" s="79">
        <v>0</v>
      </c>
      <c r="W47" s="79">
        <v>0</v>
      </c>
      <c r="X47" s="79">
        <v>0</v>
      </c>
      <c r="Y47" s="79">
        <v>2.5102672616077211</v>
      </c>
      <c r="Z47" s="79">
        <v>4.2143530460368579</v>
      </c>
      <c r="AA47" s="79">
        <v>0.48617249026119208</v>
      </c>
      <c r="AB47" s="79">
        <v>0</v>
      </c>
      <c r="AC47" s="79">
        <v>0.17985588000092911</v>
      </c>
      <c r="AD47" s="79">
        <v>19.116760711521692</v>
      </c>
      <c r="AE47" s="79">
        <v>0.29908490790772524</v>
      </c>
      <c r="AF47" s="79">
        <v>78.424116463310241</v>
      </c>
      <c r="AG47" s="79">
        <v>13.832270164625575</v>
      </c>
      <c r="AH47" s="79">
        <v>17.0539688312296</v>
      </c>
      <c r="AI47" s="79">
        <v>1.0084771085341053</v>
      </c>
      <c r="AJ47" s="79">
        <v>0.22377817585817716</v>
      </c>
      <c r="AK47" s="79">
        <v>18.695818674337332</v>
      </c>
      <c r="AL47" s="79">
        <v>5.7296026452045634</v>
      </c>
      <c r="AM47" s="79">
        <v>2.1392283008271762</v>
      </c>
      <c r="AN47" s="79">
        <v>1.5853593217456241</v>
      </c>
      <c r="AO47" s="79">
        <v>12.961976504035089</v>
      </c>
      <c r="AP47" s="79">
        <v>24.116311990291269</v>
      </c>
      <c r="AQ47" s="79">
        <v>8.598100152237242</v>
      </c>
      <c r="AR47" s="79">
        <v>309.09058006463124</v>
      </c>
      <c r="AS47" s="79">
        <v>53.809532687562942</v>
      </c>
      <c r="AT47" s="79">
        <v>0.33748619708832645</v>
      </c>
      <c r="AU47" s="79">
        <v>9.100900527736913</v>
      </c>
      <c r="AV47" s="79">
        <v>12.708550143213373</v>
      </c>
      <c r="AW47" s="79">
        <v>8.858900039187839</v>
      </c>
      <c r="AX47" s="79">
        <v>6.2922384533714366</v>
      </c>
      <c r="AY47" s="79">
        <v>67.928490198008092</v>
      </c>
      <c r="AZ47" s="79">
        <v>257.7657585019752</v>
      </c>
      <c r="BA47" s="79">
        <v>0.15721637231975352</v>
      </c>
      <c r="BB47" s="79">
        <v>0</v>
      </c>
      <c r="BC47" s="79">
        <v>64.938962768133564</v>
      </c>
      <c r="BD47" s="79">
        <v>617.31024801131821</v>
      </c>
      <c r="BE47" s="79">
        <v>85.276145670330308</v>
      </c>
      <c r="BF47" s="79">
        <v>86.058186715375157</v>
      </c>
      <c r="BG47" s="79">
        <v>259.66794310421284</v>
      </c>
      <c r="BH47" s="79">
        <v>0.14510916665891896</v>
      </c>
      <c r="BI47" s="79">
        <v>27.400473341142558</v>
      </c>
      <c r="BJ47" s="79">
        <v>2.8151853375651505</v>
      </c>
      <c r="BK47" s="79">
        <v>72.385684768540798</v>
      </c>
      <c r="BL47" s="79">
        <v>0.7824303537830759</v>
      </c>
      <c r="BM47" s="79">
        <v>46.098129619040378</v>
      </c>
      <c r="BN47" s="79">
        <v>0</v>
      </c>
      <c r="BO47" s="79">
        <v>0</v>
      </c>
      <c r="BP47" s="125">
        <v>3026.3623492227002</v>
      </c>
      <c r="BQ47" s="79">
        <v>2198.8894093504277</v>
      </c>
      <c r="BR47" s="79">
        <v>0</v>
      </c>
      <c r="BS47" s="125">
        <v>2198.8894093504277</v>
      </c>
      <c r="BT47" s="79">
        <v>0</v>
      </c>
      <c r="BU47" s="79">
        <v>19.171092057790911</v>
      </c>
      <c r="BV47" s="125">
        <v>19.171092057790911</v>
      </c>
      <c r="BW47" s="79">
        <v>969.01769740878854</v>
      </c>
      <c r="BX47" s="125">
        <v>3187.078198817007</v>
      </c>
      <c r="BY47" s="127">
        <v>6213.4405480397072</v>
      </c>
      <c r="BZ47" s="103"/>
      <c r="CB47" s="84"/>
    </row>
    <row r="48" spans="1:80" ht="14.25" customHeight="1">
      <c r="A48" s="33" t="s">
        <v>481</v>
      </c>
      <c r="B48" s="2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0.2477272908556912</v>
      </c>
      <c r="H48" s="79">
        <v>6.9055823369794461E-2</v>
      </c>
      <c r="I48" s="79">
        <v>0.17398438614267286</v>
      </c>
      <c r="J48" s="79">
        <v>0</v>
      </c>
      <c r="K48" s="79">
        <v>1.8583582269535697E-3</v>
      </c>
      <c r="L48" s="79">
        <v>2.4610446908241441E-2</v>
      </c>
      <c r="M48" s="79">
        <v>0</v>
      </c>
      <c r="N48" s="79">
        <v>2.4756070257800193E-4</v>
      </c>
      <c r="O48" s="79">
        <v>0</v>
      </c>
      <c r="P48" s="79">
        <v>1.8977740562617012E-2</v>
      </c>
      <c r="Q48" s="79">
        <v>2.8526634898293482E-3</v>
      </c>
      <c r="R48" s="79">
        <v>0</v>
      </c>
      <c r="S48" s="79">
        <v>0.41400445621271281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5.8583960073148042E-3</v>
      </c>
      <c r="Z48" s="79">
        <v>4.5495801360697771E-3</v>
      </c>
      <c r="AA48" s="79">
        <v>0.33345471354090622</v>
      </c>
      <c r="AB48" s="79">
        <v>0</v>
      </c>
      <c r="AC48" s="79">
        <v>2.0472247001265867E-3</v>
      </c>
      <c r="AD48" s="79">
        <v>1.0921420099824126</v>
      </c>
      <c r="AE48" s="79">
        <v>6.6377821152905532E-3</v>
      </c>
      <c r="AF48" s="79">
        <v>1.8451549654969905</v>
      </c>
      <c r="AG48" s="79">
        <v>0.65229278238620092</v>
      </c>
      <c r="AH48" s="79">
        <v>5.0464462866506885</v>
      </c>
      <c r="AI48" s="79">
        <v>0</v>
      </c>
      <c r="AJ48" s="79">
        <v>3.043793366482012E-4</v>
      </c>
      <c r="AK48" s="79">
        <v>0.93520769319378816</v>
      </c>
      <c r="AL48" s="79">
        <v>0</v>
      </c>
      <c r="AM48" s="79">
        <v>0.17820785424624927</v>
      </c>
      <c r="AN48" s="79">
        <v>6.9436873429765164E-2</v>
      </c>
      <c r="AO48" s="79">
        <v>2386.3256291738649</v>
      </c>
      <c r="AP48" s="79">
        <v>3672.879982005491</v>
      </c>
      <c r="AQ48" s="79">
        <v>6.1351357880734182E-2</v>
      </c>
      <c r="AR48" s="79">
        <v>3.7289007065438731</v>
      </c>
      <c r="AS48" s="79">
        <v>16.080041543748447</v>
      </c>
      <c r="AT48" s="79">
        <v>0.2567267309410845</v>
      </c>
      <c r="AU48" s="79">
        <v>0.10043238311416458</v>
      </c>
      <c r="AV48" s="79">
        <v>0.40025034677294524</v>
      </c>
      <c r="AW48" s="79">
        <v>0.38424689308447557</v>
      </c>
      <c r="AX48" s="79">
        <v>0</v>
      </c>
      <c r="AY48" s="79">
        <v>493.45249833160426</v>
      </c>
      <c r="AZ48" s="79">
        <v>0.24513345230135042</v>
      </c>
      <c r="BA48" s="79">
        <v>9.0042930332507141E-6</v>
      </c>
      <c r="BB48" s="79">
        <v>0</v>
      </c>
      <c r="BC48" s="79">
        <v>3.1127330465810954</v>
      </c>
      <c r="BD48" s="79">
        <v>0.19628478820000569</v>
      </c>
      <c r="BE48" s="79">
        <v>0</v>
      </c>
      <c r="BF48" s="79">
        <v>0.12998771105835188</v>
      </c>
      <c r="BG48" s="79">
        <v>3.6602562032986792</v>
      </c>
      <c r="BH48" s="79">
        <v>3.7619620242669009E-2</v>
      </c>
      <c r="BI48" s="79">
        <v>12.76156747108231</v>
      </c>
      <c r="BJ48" s="79">
        <v>1.2247448933988772</v>
      </c>
      <c r="BK48" s="79">
        <v>7.5672975533939359</v>
      </c>
      <c r="BL48" s="79">
        <v>1.8847579372085185E-2</v>
      </c>
      <c r="BM48" s="79">
        <v>3.0341304226221564E-4</v>
      </c>
      <c r="BN48" s="79">
        <v>0</v>
      </c>
      <c r="BO48" s="79">
        <v>0</v>
      </c>
      <c r="BP48" s="125">
        <v>6613.7499034770035</v>
      </c>
      <c r="BQ48" s="79">
        <v>5131.4355291080174</v>
      </c>
      <c r="BR48" s="79">
        <v>2250.7551852008773</v>
      </c>
      <c r="BS48" s="125">
        <v>7382.1907143088947</v>
      </c>
      <c r="BT48" s="79">
        <v>0</v>
      </c>
      <c r="BU48" s="79">
        <v>0</v>
      </c>
      <c r="BV48" s="125">
        <v>0</v>
      </c>
      <c r="BW48" s="79">
        <v>7292.4832702434542</v>
      </c>
      <c r="BX48" s="125">
        <v>14674.673984552348</v>
      </c>
      <c r="BY48" s="127">
        <v>21288.423888029352</v>
      </c>
      <c r="BZ48" s="103"/>
      <c r="CB48" s="84"/>
    </row>
    <row r="49" spans="1:80" ht="14.25" customHeight="1">
      <c r="A49" s="33" t="s">
        <v>482</v>
      </c>
      <c r="B49" s="22" t="s">
        <v>379</v>
      </c>
      <c r="C49" s="86" t="s">
        <v>63</v>
      </c>
      <c r="D49" s="79">
        <v>0</v>
      </c>
      <c r="E49" s="79">
        <v>0.40413782019328731</v>
      </c>
      <c r="F49" s="79">
        <v>4.6746535154008475</v>
      </c>
      <c r="G49" s="79">
        <v>123.13667925131675</v>
      </c>
      <c r="H49" s="79">
        <v>19.374168738450724</v>
      </c>
      <c r="I49" s="79">
        <v>575.32742000383928</v>
      </c>
      <c r="J49" s="79">
        <v>0.31953393701504534</v>
      </c>
      <c r="K49" s="79">
        <v>43.197197668563696</v>
      </c>
      <c r="L49" s="79">
        <v>19.225694258889199</v>
      </c>
      <c r="M49" s="79">
        <v>0.10856141188547669</v>
      </c>
      <c r="N49" s="79">
        <v>12.127192462678249</v>
      </c>
      <c r="O49" s="79">
        <v>4.0368393833879965</v>
      </c>
      <c r="P49" s="79">
        <v>24.333953374293227</v>
      </c>
      <c r="Q49" s="79">
        <v>34.620973919680821</v>
      </c>
      <c r="R49" s="79">
        <v>0.2883231605678544</v>
      </c>
      <c r="S49" s="79">
        <v>968.76366252604532</v>
      </c>
      <c r="T49" s="79">
        <v>4.4528904893265677</v>
      </c>
      <c r="U49" s="79">
        <v>212.57504298264911</v>
      </c>
      <c r="V49" s="79">
        <v>66.087556816514308</v>
      </c>
      <c r="W49" s="79">
        <v>124.08321698840371</v>
      </c>
      <c r="X49" s="79">
        <v>5.0996223333544268</v>
      </c>
      <c r="Y49" s="79">
        <v>44.039120024319757</v>
      </c>
      <c r="Z49" s="79">
        <v>9.6850058474007259</v>
      </c>
      <c r="AA49" s="79">
        <v>4287.4867589960022</v>
      </c>
      <c r="AB49" s="79">
        <v>0</v>
      </c>
      <c r="AC49" s="79">
        <v>11.519934925910421</v>
      </c>
      <c r="AD49" s="79">
        <v>1068.9087684260357</v>
      </c>
      <c r="AE49" s="79">
        <v>107.56463389269983</v>
      </c>
      <c r="AF49" s="79">
        <v>1122.2621472242338</v>
      </c>
      <c r="AG49" s="79">
        <v>90.749725100116322</v>
      </c>
      <c r="AH49" s="79">
        <v>311.17429338791629</v>
      </c>
      <c r="AI49" s="79">
        <v>0.21734247402144</v>
      </c>
      <c r="AJ49" s="79">
        <v>3.1564740005173832</v>
      </c>
      <c r="AK49" s="79">
        <v>563.51288828829263</v>
      </c>
      <c r="AL49" s="79">
        <v>50.392329452323949</v>
      </c>
      <c r="AM49" s="79">
        <v>207.98018031340544</v>
      </c>
      <c r="AN49" s="79">
        <v>13.033126309471911</v>
      </c>
      <c r="AO49" s="79">
        <v>68.312608388701719</v>
      </c>
      <c r="AP49" s="79">
        <v>7618.8123339082003</v>
      </c>
      <c r="AQ49" s="79">
        <v>61.958663168456674</v>
      </c>
      <c r="AR49" s="79">
        <v>4137.8663073725029</v>
      </c>
      <c r="AS49" s="79">
        <v>1396.0938304337285</v>
      </c>
      <c r="AT49" s="79">
        <v>22.550733133142788</v>
      </c>
      <c r="AU49" s="79">
        <v>290.103705200256</v>
      </c>
      <c r="AV49" s="79">
        <v>294.15896797646212</v>
      </c>
      <c r="AW49" s="79">
        <v>124.36679826591684</v>
      </c>
      <c r="AX49" s="79">
        <v>0.81933551175446362</v>
      </c>
      <c r="AY49" s="79">
        <v>83.751093476475901</v>
      </c>
      <c r="AZ49" s="79">
        <v>20.978581870975237</v>
      </c>
      <c r="BA49" s="79">
        <v>1.4323219292459193</v>
      </c>
      <c r="BB49" s="79">
        <v>9.2894711738737552</v>
      </c>
      <c r="BC49" s="79">
        <v>1900.8276435597991</v>
      </c>
      <c r="BD49" s="79">
        <v>79.166195618702005</v>
      </c>
      <c r="BE49" s="79">
        <v>171.89169092028777</v>
      </c>
      <c r="BF49" s="79">
        <v>25.442847972428922</v>
      </c>
      <c r="BG49" s="79">
        <v>138.01283458016712</v>
      </c>
      <c r="BH49" s="79">
        <v>3.0669796518095351</v>
      </c>
      <c r="BI49" s="79">
        <v>129.03733101133352</v>
      </c>
      <c r="BJ49" s="79">
        <v>9.1471220684330579</v>
      </c>
      <c r="BK49" s="79">
        <v>1069.7802353524039</v>
      </c>
      <c r="BL49" s="79">
        <v>3.9068849432975767</v>
      </c>
      <c r="BM49" s="79">
        <v>138.50351375769748</v>
      </c>
      <c r="BN49" s="79">
        <v>0</v>
      </c>
      <c r="BO49" s="79">
        <v>0</v>
      </c>
      <c r="BP49" s="125">
        <v>27933.198080951181</v>
      </c>
      <c r="BQ49" s="79">
        <v>31320.99806984733</v>
      </c>
      <c r="BR49" s="79">
        <v>0</v>
      </c>
      <c r="BS49" s="125">
        <v>31320.99806984733</v>
      </c>
      <c r="BT49" s="79">
        <v>0</v>
      </c>
      <c r="BU49" s="79">
        <v>0</v>
      </c>
      <c r="BV49" s="125">
        <v>0</v>
      </c>
      <c r="BW49" s="79">
        <v>21542.591618276907</v>
      </c>
      <c r="BX49" s="125">
        <v>52863.589688124237</v>
      </c>
      <c r="BY49" s="127">
        <v>80796.787769075425</v>
      </c>
      <c r="BZ49" s="103"/>
      <c r="CB49" s="84"/>
    </row>
    <row r="50" spans="1:80" ht="14.25" customHeight="1">
      <c r="A50" s="33" t="s">
        <v>483</v>
      </c>
      <c r="B50" s="2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6.7810846897496013</v>
      </c>
      <c r="H50" s="79">
        <v>2.1618290263318105</v>
      </c>
      <c r="I50" s="79">
        <v>73.429367098513779</v>
      </c>
      <c r="J50" s="79">
        <v>1.6963075795418052E-2</v>
      </c>
      <c r="K50" s="79">
        <v>1.0286195641219014</v>
      </c>
      <c r="L50" s="79">
        <v>62.171033957024321</v>
      </c>
      <c r="M50" s="79">
        <v>5.7774602540598104E-3</v>
      </c>
      <c r="N50" s="79">
        <v>0.51117375098548146</v>
      </c>
      <c r="O50" s="79">
        <v>0</v>
      </c>
      <c r="P50" s="79">
        <v>1.1001592636931392E-3</v>
      </c>
      <c r="Q50" s="79">
        <v>0.64242138110801128</v>
      </c>
      <c r="R50" s="79">
        <v>0</v>
      </c>
      <c r="S50" s="79">
        <v>15.671566285989616</v>
      </c>
      <c r="T50" s="79">
        <v>0</v>
      </c>
      <c r="U50" s="79">
        <v>0</v>
      </c>
      <c r="V50" s="79">
        <v>3.7455807680133697</v>
      </c>
      <c r="W50" s="79">
        <v>7.0325541610895046</v>
      </c>
      <c r="X50" s="79">
        <v>0.28902542351261323</v>
      </c>
      <c r="Y50" s="79">
        <v>3.6222773644909934</v>
      </c>
      <c r="Z50" s="79">
        <v>0.16852500073989096</v>
      </c>
      <c r="AA50" s="79">
        <v>86.931078179150845</v>
      </c>
      <c r="AB50" s="79">
        <v>0</v>
      </c>
      <c r="AC50" s="79">
        <v>2.1713396101922057E-2</v>
      </c>
      <c r="AD50" s="79">
        <v>21.330817905300975</v>
      </c>
      <c r="AE50" s="79">
        <v>0.21857467231846267</v>
      </c>
      <c r="AF50" s="79">
        <v>11.075197140138318</v>
      </c>
      <c r="AG50" s="79">
        <v>1.385777700081037</v>
      </c>
      <c r="AH50" s="79">
        <v>2.8260323689279225</v>
      </c>
      <c r="AI50" s="79">
        <v>0</v>
      </c>
      <c r="AJ50" s="79">
        <v>8.2002322806941697E-2</v>
      </c>
      <c r="AK50" s="79">
        <v>23.996396043120306</v>
      </c>
      <c r="AL50" s="79">
        <v>0</v>
      </c>
      <c r="AM50" s="79">
        <v>9.4703719309749061</v>
      </c>
      <c r="AN50" s="79">
        <v>0.6126607873444716</v>
      </c>
      <c r="AO50" s="79">
        <v>3.0158392294905809</v>
      </c>
      <c r="AP50" s="79">
        <v>970.19168094993211</v>
      </c>
      <c r="AQ50" s="79">
        <v>750.46784701323224</v>
      </c>
      <c r="AR50" s="79">
        <v>821.48088066352284</v>
      </c>
      <c r="AS50" s="79">
        <v>263.85124014462366</v>
      </c>
      <c r="AT50" s="79">
        <v>4.2619184788192648</v>
      </c>
      <c r="AU50" s="79">
        <v>9.7946424604547211</v>
      </c>
      <c r="AV50" s="79">
        <v>20.973084415405634</v>
      </c>
      <c r="AW50" s="79">
        <v>38.124080805581237</v>
      </c>
      <c r="AX50" s="79">
        <v>8.2275620663212353E-4</v>
      </c>
      <c r="AY50" s="79">
        <v>8.6906902211272126</v>
      </c>
      <c r="AZ50" s="79">
        <v>0.88129760486042918</v>
      </c>
      <c r="BA50" s="79">
        <v>6.7831459189437327E-3</v>
      </c>
      <c r="BB50" s="79">
        <v>1.5318654499587683</v>
      </c>
      <c r="BC50" s="79">
        <v>112.33531894324705</v>
      </c>
      <c r="BD50" s="79">
        <v>3.5967670144763284</v>
      </c>
      <c r="BE50" s="79">
        <v>0</v>
      </c>
      <c r="BF50" s="79">
        <v>0.55742685878016229</v>
      </c>
      <c r="BG50" s="79">
        <v>33.083369922217834</v>
      </c>
      <c r="BH50" s="79">
        <v>0.11095903475151314</v>
      </c>
      <c r="BI50" s="79">
        <v>3.9564374067650108</v>
      </c>
      <c r="BJ50" s="79">
        <v>0.38758127352070193</v>
      </c>
      <c r="BK50" s="79">
        <v>80.646041256025811</v>
      </c>
      <c r="BL50" s="79">
        <v>1.1945362831732755</v>
      </c>
      <c r="BM50" s="79">
        <v>1.1340564113993609E-2</v>
      </c>
      <c r="BN50" s="79">
        <v>0</v>
      </c>
      <c r="BO50" s="79">
        <v>0</v>
      </c>
      <c r="BP50" s="125">
        <v>3464.3819735094562</v>
      </c>
      <c r="BQ50" s="79">
        <v>0</v>
      </c>
      <c r="BR50" s="79">
        <v>5.4536547800947664E-4</v>
      </c>
      <c r="BS50" s="125">
        <v>5.4536547800947664E-4</v>
      </c>
      <c r="BT50" s="79">
        <v>19938.753524504074</v>
      </c>
      <c r="BU50" s="79">
        <v>0</v>
      </c>
      <c r="BV50" s="125">
        <v>19938.753524504074</v>
      </c>
      <c r="BW50" s="79">
        <v>16411.161412738857</v>
      </c>
      <c r="BX50" s="125">
        <v>36349.915482608412</v>
      </c>
      <c r="BY50" s="127">
        <v>39814.297456117871</v>
      </c>
      <c r="BZ50" s="103"/>
      <c r="CB50" s="84"/>
    </row>
    <row r="51" spans="1:80" ht="14.25" customHeight="1">
      <c r="A51" s="33" t="s">
        <v>484</v>
      </c>
      <c r="B51" s="22" t="s">
        <v>349</v>
      </c>
      <c r="C51" s="87" t="s">
        <v>149</v>
      </c>
      <c r="D51" s="79">
        <v>282.52966648068417</v>
      </c>
      <c r="E51" s="79">
        <v>3.5819434937251127</v>
      </c>
      <c r="F51" s="79">
        <v>22.92487573627491</v>
      </c>
      <c r="G51" s="79">
        <v>351.59983803016155</v>
      </c>
      <c r="H51" s="79">
        <v>675.15535020304742</v>
      </c>
      <c r="I51" s="79">
        <v>833.45954018695318</v>
      </c>
      <c r="J51" s="79">
        <v>69.861924947098842</v>
      </c>
      <c r="K51" s="79">
        <v>79.891752434388422</v>
      </c>
      <c r="L51" s="79">
        <v>76.038370988622432</v>
      </c>
      <c r="M51" s="79">
        <v>4.2386591384963701</v>
      </c>
      <c r="N51" s="79">
        <v>24.510409089410295</v>
      </c>
      <c r="O51" s="79">
        <v>12.375814575231862</v>
      </c>
      <c r="P51" s="79">
        <v>49.802896408226921</v>
      </c>
      <c r="Q51" s="79">
        <v>288.06699878973188</v>
      </c>
      <c r="R51" s="79">
        <v>177.76776760852789</v>
      </c>
      <c r="S51" s="79">
        <v>1379.5357510339225</v>
      </c>
      <c r="T51" s="79">
        <v>2.4354747167230166</v>
      </c>
      <c r="U51" s="79">
        <v>43.967610973551118</v>
      </c>
      <c r="V51" s="79">
        <v>23.752529650757012</v>
      </c>
      <c r="W51" s="79">
        <v>62.792883247565129</v>
      </c>
      <c r="X51" s="79">
        <v>2.577324254119512</v>
      </c>
      <c r="Y51" s="79">
        <v>155.25100226655326</v>
      </c>
      <c r="Z51" s="79">
        <v>43.412312332212863</v>
      </c>
      <c r="AA51" s="79">
        <v>2572.783172715725</v>
      </c>
      <c r="AB51" s="79">
        <v>0.60591353579629592</v>
      </c>
      <c r="AC51" s="79">
        <v>137.87707816664451</v>
      </c>
      <c r="AD51" s="79">
        <v>3422.6688372833346</v>
      </c>
      <c r="AE51" s="79">
        <v>661.07858318009767</v>
      </c>
      <c r="AF51" s="79">
        <v>3980.2665050188316</v>
      </c>
      <c r="AG51" s="79">
        <v>2257.5327269230802</v>
      </c>
      <c r="AH51" s="79">
        <v>424.3444683501541</v>
      </c>
      <c r="AI51" s="79">
        <v>16.16115681955813</v>
      </c>
      <c r="AJ51" s="79">
        <v>17.72042827467941</v>
      </c>
      <c r="AK51" s="79">
        <v>153.47024341577512</v>
      </c>
      <c r="AL51" s="79">
        <v>19.745517002318675</v>
      </c>
      <c r="AM51" s="79">
        <v>1538.829297725742</v>
      </c>
      <c r="AN51" s="79">
        <v>15.573582785709167</v>
      </c>
      <c r="AO51" s="79">
        <v>73.913245938081701</v>
      </c>
      <c r="AP51" s="79">
        <v>282.93413156754048</v>
      </c>
      <c r="AQ51" s="79">
        <v>187.47125205732073</v>
      </c>
      <c r="AR51" s="79">
        <v>4222.0850531055821</v>
      </c>
      <c r="AS51" s="79">
        <v>390.29432979022414</v>
      </c>
      <c r="AT51" s="79">
        <v>1.4943587914009753</v>
      </c>
      <c r="AU51" s="79">
        <v>7057.0497182999143</v>
      </c>
      <c r="AV51" s="79">
        <v>78.648782817007344</v>
      </c>
      <c r="AW51" s="79">
        <v>90.831833979121853</v>
      </c>
      <c r="AX51" s="79">
        <v>0.40469880817189369</v>
      </c>
      <c r="AY51" s="79">
        <v>17.159980057529026</v>
      </c>
      <c r="AZ51" s="79">
        <v>143.83765088740867</v>
      </c>
      <c r="BA51" s="79">
        <v>18.554441506364217</v>
      </c>
      <c r="BB51" s="79">
        <v>0.98491797818504356</v>
      </c>
      <c r="BC51" s="79">
        <v>257.17023742148973</v>
      </c>
      <c r="BD51" s="79">
        <v>113.55517724666778</v>
      </c>
      <c r="BE51" s="79">
        <v>955.33205298380778</v>
      </c>
      <c r="BF51" s="79">
        <v>363.67996327344173</v>
      </c>
      <c r="BG51" s="79">
        <v>250.53517321879295</v>
      </c>
      <c r="BH51" s="79">
        <v>3.9872403772440332</v>
      </c>
      <c r="BI51" s="79">
        <v>89.116706189802201</v>
      </c>
      <c r="BJ51" s="79">
        <v>29.208631283618729</v>
      </c>
      <c r="BK51" s="79">
        <v>418.68507975590126</v>
      </c>
      <c r="BL51" s="79">
        <v>231.07865940150307</v>
      </c>
      <c r="BM51" s="79">
        <v>431.54987279499466</v>
      </c>
      <c r="BN51" s="79">
        <v>2.1889749439384225</v>
      </c>
      <c r="BO51" s="79">
        <v>0</v>
      </c>
      <c r="BP51" s="125">
        <v>35595.940372258483</v>
      </c>
      <c r="BQ51" s="79">
        <v>14162.914756103524</v>
      </c>
      <c r="BR51" s="79">
        <v>110.85589382261213</v>
      </c>
      <c r="BS51" s="125">
        <v>14273.770649926137</v>
      </c>
      <c r="BT51" s="79">
        <v>0</v>
      </c>
      <c r="BU51" s="79">
        <v>0</v>
      </c>
      <c r="BV51" s="125">
        <v>0</v>
      </c>
      <c r="BW51" s="79">
        <v>13937.468996687025</v>
      </c>
      <c r="BX51" s="125">
        <v>28211.239646613161</v>
      </c>
      <c r="BY51" s="127">
        <v>63807.180018871644</v>
      </c>
      <c r="BZ51" s="103"/>
      <c r="CB51" s="84"/>
    </row>
    <row r="52" spans="1:80" ht="14.25" customHeight="1">
      <c r="A52" s="33" t="s">
        <v>485</v>
      </c>
      <c r="B52" s="22" t="s">
        <v>381</v>
      </c>
      <c r="C52" s="87" t="s">
        <v>150</v>
      </c>
      <c r="D52" s="79">
        <v>0</v>
      </c>
      <c r="E52" s="79">
        <v>0.74877730113899987</v>
      </c>
      <c r="F52" s="79">
        <v>0</v>
      </c>
      <c r="G52" s="79">
        <v>140.04754414974744</v>
      </c>
      <c r="H52" s="79">
        <v>6.109218565313097</v>
      </c>
      <c r="I52" s="79">
        <v>280.48240791169076</v>
      </c>
      <c r="J52" s="79">
        <v>6.5920881940870882E-2</v>
      </c>
      <c r="K52" s="79">
        <v>18.278999601509085</v>
      </c>
      <c r="L52" s="79">
        <v>0.57843718814029699</v>
      </c>
      <c r="M52" s="79">
        <v>0.17558997493507617</v>
      </c>
      <c r="N52" s="79">
        <v>0.40764725803532037</v>
      </c>
      <c r="O52" s="79">
        <v>1.7308111878312997</v>
      </c>
      <c r="P52" s="79">
        <v>3.9179100307543049</v>
      </c>
      <c r="Q52" s="79">
        <v>17.120579458607473</v>
      </c>
      <c r="R52" s="79">
        <v>4.0143528863425579E-2</v>
      </c>
      <c r="S52" s="79">
        <v>942.60371346802287</v>
      </c>
      <c r="T52" s="79">
        <v>0.17461086144747134</v>
      </c>
      <c r="U52" s="79">
        <v>23.483238324085114</v>
      </c>
      <c r="V52" s="79">
        <v>0</v>
      </c>
      <c r="W52" s="79">
        <v>0</v>
      </c>
      <c r="X52" s="79">
        <v>0</v>
      </c>
      <c r="Y52" s="79">
        <v>11.115477823563781</v>
      </c>
      <c r="Z52" s="79">
        <v>0.58171235474598804</v>
      </c>
      <c r="AA52" s="79">
        <v>117.53103166777139</v>
      </c>
      <c r="AB52" s="79">
        <v>0</v>
      </c>
      <c r="AC52" s="79">
        <v>2.696519763800842</v>
      </c>
      <c r="AD52" s="79">
        <v>984.60573923217908</v>
      </c>
      <c r="AE52" s="79">
        <v>36.138421730232288</v>
      </c>
      <c r="AF52" s="79">
        <v>798.14422643151352</v>
      </c>
      <c r="AG52" s="79">
        <v>32.081017996007283</v>
      </c>
      <c r="AH52" s="79">
        <v>19.386117031064519</v>
      </c>
      <c r="AI52" s="79">
        <v>0.40660763953121909</v>
      </c>
      <c r="AJ52" s="79">
        <v>3.0082247307047139</v>
      </c>
      <c r="AK52" s="79">
        <v>378.78441415930132</v>
      </c>
      <c r="AL52" s="79">
        <v>2.252296501356402</v>
      </c>
      <c r="AM52" s="79">
        <v>36.856462411928113</v>
      </c>
      <c r="AN52" s="79">
        <v>0.85783095173615143</v>
      </c>
      <c r="AO52" s="79">
        <v>6.7229527922558185</v>
      </c>
      <c r="AP52" s="79">
        <v>47.429535504765319</v>
      </c>
      <c r="AQ52" s="79">
        <v>10.098230787087171</v>
      </c>
      <c r="AR52" s="79">
        <v>1366.9807975940073</v>
      </c>
      <c r="AS52" s="79">
        <v>995.97660451029822</v>
      </c>
      <c r="AT52" s="79">
        <v>16.087742641613868</v>
      </c>
      <c r="AU52" s="79">
        <v>1930.7265115907978</v>
      </c>
      <c r="AV52" s="79">
        <v>19.303534562426691</v>
      </c>
      <c r="AW52" s="79">
        <v>24.378229875876197</v>
      </c>
      <c r="AX52" s="79">
        <v>1.5653835975535497E-4</v>
      </c>
      <c r="AY52" s="79">
        <v>1.5926719444800832</v>
      </c>
      <c r="AZ52" s="79">
        <v>5.5043869846828208</v>
      </c>
      <c r="BA52" s="79">
        <v>0.13225620542756122</v>
      </c>
      <c r="BB52" s="79">
        <v>0</v>
      </c>
      <c r="BC52" s="79">
        <v>75.807477280362122</v>
      </c>
      <c r="BD52" s="79">
        <v>37.955687416344027</v>
      </c>
      <c r="BE52" s="79">
        <v>29.090410743886903</v>
      </c>
      <c r="BF52" s="79">
        <v>1.335474659534537</v>
      </c>
      <c r="BG52" s="79">
        <v>171.98801990300248</v>
      </c>
      <c r="BH52" s="79">
        <v>0.57594806569081225</v>
      </c>
      <c r="BI52" s="79">
        <v>24.656713924949777</v>
      </c>
      <c r="BJ52" s="79">
        <v>2.2277837552362971</v>
      </c>
      <c r="BK52" s="79">
        <v>122.90281375219411</v>
      </c>
      <c r="BL52" s="79">
        <v>0.81350921454873504</v>
      </c>
      <c r="BM52" s="79">
        <v>63.380050603145314</v>
      </c>
      <c r="BN52" s="79">
        <v>0</v>
      </c>
      <c r="BO52" s="79">
        <v>0</v>
      </c>
      <c r="BP52" s="125">
        <v>8816.079150968475</v>
      </c>
      <c r="BQ52" s="79">
        <v>8209.0592446660849</v>
      </c>
      <c r="BR52" s="79">
        <v>0</v>
      </c>
      <c r="BS52" s="125">
        <v>8209.0592446660849</v>
      </c>
      <c r="BT52" s="79">
        <v>0</v>
      </c>
      <c r="BU52" s="79">
        <v>0</v>
      </c>
      <c r="BV52" s="125">
        <v>0</v>
      </c>
      <c r="BW52" s="79">
        <v>3043.7795779237217</v>
      </c>
      <c r="BX52" s="125">
        <v>11252.838822589807</v>
      </c>
      <c r="BY52" s="127">
        <v>20068.91797355828</v>
      </c>
      <c r="BZ52" s="103"/>
      <c r="CB52" s="84"/>
    </row>
    <row r="53" spans="1:80" ht="14.25" customHeight="1">
      <c r="A53" s="33" t="s">
        <v>486</v>
      </c>
      <c r="B53" s="22" t="s">
        <v>350</v>
      </c>
      <c r="C53" s="87" t="s">
        <v>151</v>
      </c>
      <c r="D53" s="79">
        <v>0</v>
      </c>
      <c r="E53" s="79">
        <v>7.9166193535704907E-2</v>
      </c>
      <c r="F53" s="79">
        <v>0</v>
      </c>
      <c r="G53" s="79">
        <v>14.806705339772467</v>
      </c>
      <c r="H53" s="79">
        <v>0.64590161009941083</v>
      </c>
      <c r="I53" s="79">
        <v>29.65434686119017</v>
      </c>
      <c r="J53" s="79">
        <v>6.9731825225633004E-3</v>
      </c>
      <c r="K53" s="79">
        <v>1.9325653594956262</v>
      </c>
      <c r="L53" s="79">
        <v>6.11550686739376E-2</v>
      </c>
      <c r="M53" s="79">
        <v>1.8563109445579939E-2</v>
      </c>
      <c r="N53" s="79">
        <v>4.3099051846835788E-2</v>
      </c>
      <c r="O53" s="79">
        <v>0.18299473760020418</v>
      </c>
      <c r="P53" s="79">
        <v>0.41422339800869268</v>
      </c>
      <c r="Q53" s="79">
        <v>1.8100965373878477</v>
      </c>
      <c r="R53" s="79">
        <v>4.2464706822704602E-3</v>
      </c>
      <c r="S53" s="79">
        <v>99.657923271515273</v>
      </c>
      <c r="T53" s="79">
        <v>1.8462704267174428E-2</v>
      </c>
      <c r="U53" s="79">
        <v>2.4827931025854628</v>
      </c>
      <c r="V53" s="79">
        <v>0</v>
      </c>
      <c r="W53" s="79">
        <v>0</v>
      </c>
      <c r="X53" s="79">
        <v>0</v>
      </c>
      <c r="Y53" s="79">
        <v>1.1751994384214899</v>
      </c>
      <c r="Z53" s="79">
        <v>6.1501289487904315E-2</v>
      </c>
      <c r="AA53" s="79">
        <v>12.426110094594044</v>
      </c>
      <c r="AB53" s="79">
        <v>0</v>
      </c>
      <c r="AC53" s="79">
        <v>0.28509982380506566</v>
      </c>
      <c r="AD53" s="79">
        <v>104.09079550142683</v>
      </c>
      <c r="AE53" s="79">
        <v>3.8207801921783289</v>
      </c>
      <c r="AF53" s="79">
        <v>84.384207926614167</v>
      </c>
      <c r="AG53" s="79">
        <v>3.3918040069552413</v>
      </c>
      <c r="AH53" s="79">
        <v>2.0496204170714725</v>
      </c>
      <c r="AI53" s="79">
        <v>4.2986231126619624E-2</v>
      </c>
      <c r="AJ53" s="79">
        <v>0.31805177006376706</v>
      </c>
      <c r="AK53" s="79">
        <v>40.047439718535088</v>
      </c>
      <c r="AL53" s="79">
        <v>0.23813108340262445</v>
      </c>
      <c r="AM53" s="79">
        <v>3.8966905126754794</v>
      </c>
      <c r="AN53" s="79">
        <v>9.0695470122872532E-2</v>
      </c>
      <c r="AO53" s="79">
        <v>0.71079132802332201</v>
      </c>
      <c r="AP53" s="79">
        <v>5.014550006101147</v>
      </c>
      <c r="AQ53" s="79">
        <v>1.06764688745249</v>
      </c>
      <c r="AR53" s="79">
        <v>144.52571097928131</v>
      </c>
      <c r="AS53" s="79">
        <v>105.30084307534692</v>
      </c>
      <c r="AT53" s="79">
        <v>1.6992527064724428</v>
      </c>
      <c r="AU53" s="79">
        <v>204.1154968740648</v>
      </c>
      <c r="AV53" s="79">
        <v>2.0408901518568379</v>
      </c>
      <c r="AW53" s="79">
        <v>2.5774167240935966</v>
      </c>
      <c r="AX53" s="79">
        <v>2.0188995769987029E-5</v>
      </c>
      <c r="AY53" s="79">
        <v>0.16838510897767159</v>
      </c>
      <c r="AZ53" s="79">
        <v>0.58195655928494527</v>
      </c>
      <c r="BA53" s="79">
        <v>1.3981036264061662E-2</v>
      </c>
      <c r="BB53" s="79">
        <v>0</v>
      </c>
      <c r="BC53" s="79">
        <v>8.0148401738002182</v>
      </c>
      <c r="BD53" s="79">
        <v>4.0129160456403721</v>
      </c>
      <c r="BE53" s="79">
        <v>0</v>
      </c>
      <c r="BF53" s="79">
        <v>0.14048417635428317</v>
      </c>
      <c r="BG53" s="79">
        <v>18.033016845072201</v>
      </c>
      <c r="BH53" s="79">
        <v>6.0482549315325783E-2</v>
      </c>
      <c r="BI53" s="79">
        <v>2.6068336657481908</v>
      </c>
      <c r="BJ53" s="79">
        <v>0.20304362607188875</v>
      </c>
      <c r="BK53" s="79">
        <v>12.994049813941082</v>
      </c>
      <c r="BL53" s="79">
        <v>8.6008743959208808E-2</v>
      </c>
      <c r="BM53" s="79">
        <v>6.7009319601771846</v>
      </c>
      <c r="BN53" s="79">
        <v>0</v>
      </c>
      <c r="BO53" s="79">
        <v>0</v>
      </c>
      <c r="BP53" s="125">
        <v>928.80787870140557</v>
      </c>
      <c r="BQ53" s="79">
        <v>0</v>
      </c>
      <c r="BR53" s="79">
        <v>0</v>
      </c>
      <c r="BS53" s="125">
        <v>0</v>
      </c>
      <c r="BT53" s="79">
        <v>0</v>
      </c>
      <c r="BU53" s="79">
        <v>0</v>
      </c>
      <c r="BV53" s="125">
        <v>0</v>
      </c>
      <c r="BW53" s="79">
        <v>0</v>
      </c>
      <c r="BX53" s="125">
        <v>0</v>
      </c>
      <c r="BY53" s="127">
        <v>928.80787870140557</v>
      </c>
      <c r="BZ53" s="103"/>
      <c r="CB53" s="84"/>
    </row>
    <row r="54" spans="1:80" ht="14.25" customHeight="1">
      <c r="A54" s="33" t="s">
        <v>487</v>
      </c>
      <c r="B54" s="22" t="s">
        <v>66</v>
      </c>
      <c r="C54" s="87" t="s">
        <v>65</v>
      </c>
      <c r="D54" s="79">
        <v>0</v>
      </c>
      <c r="E54" s="79">
        <v>38.19293092220429</v>
      </c>
      <c r="F54" s="79">
        <v>9.5711985010846963</v>
      </c>
      <c r="G54" s="79">
        <v>99.209833811348801</v>
      </c>
      <c r="H54" s="79">
        <v>19.133906554244454</v>
      </c>
      <c r="I54" s="79">
        <v>2069.4438958284472</v>
      </c>
      <c r="J54" s="79">
        <v>0.26196978742923682</v>
      </c>
      <c r="K54" s="79">
        <v>503.69718392125156</v>
      </c>
      <c r="L54" s="79">
        <v>8.6379306919550611</v>
      </c>
      <c r="M54" s="79">
        <v>8.9985635993664423E-2</v>
      </c>
      <c r="N54" s="79">
        <v>1.3421916562777274</v>
      </c>
      <c r="O54" s="79">
        <v>32.347473158794031</v>
      </c>
      <c r="P54" s="79">
        <v>9.8845286338563163</v>
      </c>
      <c r="Q54" s="79">
        <v>27.04267871910962</v>
      </c>
      <c r="R54" s="79">
        <v>0.19390958330845523</v>
      </c>
      <c r="S54" s="79">
        <v>946.42554442507537</v>
      </c>
      <c r="T54" s="79">
        <v>65.820047531791474</v>
      </c>
      <c r="U54" s="79">
        <v>212.17792278530584</v>
      </c>
      <c r="V54" s="79">
        <v>284.21029220881042</v>
      </c>
      <c r="W54" s="79">
        <v>533.62126748976834</v>
      </c>
      <c r="X54" s="79">
        <v>21.930998162013143</v>
      </c>
      <c r="Y54" s="79">
        <v>117.51499945582729</v>
      </c>
      <c r="Z54" s="79">
        <v>7.1870168585340792</v>
      </c>
      <c r="AA54" s="79">
        <v>639.41723090918833</v>
      </c>
      <c r="AB54" s="79">
        <v>0</v>
      </c>
      <c r="AC54" s="79">
        <v>17.349788126679933</v>
      </c>
      <c r="AD54" s="79">
        <v>1580.4187823005864</v>
      </c>
      <c r="AE54" s="79">
        <v>77.140704284898945</v>
      </c>
      <c r="AF54" s="79">
        <v>1174.0376957540811</v>
      </c>
      <c r="AG54" s="79">
        <v>277.06706768021996</v>
      </c>
      <c r="AH54" s="79">
        <v>344.01592825481504</v>
      </c>
      <c r="AI54" s="79">
        <v>3.4437517324697756E-2</v>
      </c>
      <c r="AJ54" s="79">
        <v>23.56286772184967</v>
      </c>
      <c r="AK54" s="79">
        <v>498.26291473331094</v>
      </c>
      <c r="AL54" s="79">
        <v>36.361182131729706</v>
      </c>
      <c r="AM54" s="79">
        <v>362.01245483747289</v>
      </c>
      <c r="AN54" s="79">
        <v>16.74239117223145</v>
      </c>
      <c r="AO54" s="79">
        <v>46.955495100825956</v>
      </c>
      <c r="AP54" s="79">
        <v>1243.8122773499376</v>
      </c>
      <c r="AQ54" s="79">
        <v>117.34505223342624</v>
      </c>
      <c r="AR54" s="79">
        <v>2499.1220851481162</v>
      </c>
      <c r="AS54" s="79">
        <v>645.60216968340853</v>
      </c>
      <c r="AT54" s="79">
        <v>10.428241977998871</v>
      </c>
      <c r="AU54" s="79">
        <v>2730.6052777925711</v>
      </c>
      <c r="AV54" s="79">
        <v>292.65261427219934</v>
      </c>
      <c r="AW54" s="79">
        <v>257.1155881172503</v>
      </c>
      <c r="AX54" s="79">
        <v>8.2451521738151783</v>
      </c>
      <c r="AY54" s="79">
        <v>218.33378270156618</v>
      </c>
      <c r="AZ54" s="79">
        <v>145.03988363306885</v>
      </c>
      <c r="BA54" s="79">
        <v>7.2593746874590925</v>
      </c>
      <c r="BB54" s="79">
        <v>5.4446820304256915</v>
      </c>
      <c r="BC54" s="79">
        <v>1330.4530256913865</v>
      </c>
      <c r="BD54" s="79">
        <v>196.93333194733873</v>
      </c>
      <c r="BE54" s="79">
        <v>968.52332944067609</v>
      </c>
      <c r="BF54" s="79">
        <v>104.15475428013578</v>
      </c>
      <c r="BG54" s="79">
        <v>57.505199696203782</v>
      </c>
      <c r="BH54" s="79">
        <v>8.6669760708889285</v>
      </c>
      <c r="BI54" s="79">
        <v>94.651399215530986</v>
      </c>
      <c r="BJ54" s="79">
        <v>12.711461439585936</v>
      </c>
      <c r="BK54" s="79">
        <v>109.04427829890373</v>
      </c>
      <c r="BL54" s="79">
        <v>12.974515754317888</v>
      </c>
      <c r="BM54" s="79">
        <v>807.03331020445569</v>
      </c>
      <c r="BN54" s="79">
        <v>0</v>
      </c>
      <c r="BO54" s="79">
        <v>0</v>
      </c>
      <c r="BP54" s="125">
        <v>21984.974410688312</v>
      </c>
      <c r="BQ54" s="79">
        <v>115355.82938276246</v>
      </c>
      <c r="BR54" s="79">
        <v>372.85782605744549</v>
      </c>
      <c r="BS54" s="125">
        <v>115728.6872088199</v>
      </c>
      <c r="BT54" s="79">
        <v>0</v>
      </c>
      <c r="BU54" s="79">
        <v>0</v>
      </c>
      <c r="BV54" s="125">
        <v>0</v>
      </c>
      <c r="BW54" s="79">
        <v>0</v>
      </c>
      <c r="BX54" s="125">
        <v>115728.6872088199</v>
      </c>
      <c r="BY54" s="127">
        <v>137713.6616195082</v>
      </c>
      <c r="BZ54" s="103"/>
      <c r="CB54" s="84"/>
    </row>
    <row r="55" spans="1:80" ht="14.25" customHeight="1">
      <c r="A55" s="33" t="s">
        <v>488</v>
      </c>
      <c r="B55" s="22" t="s">
        <v>382</v>
      </c>
      <c r="C55" s="87" t="s">
        <v>152</v>
      </c>
      <c r="D55" s="79">
        <v>0</v>
      </c>
      <c r="E55" s="79">
        <v>9.8184530270678554</v>
      </c>
      <c r="F55" s="79">
        <v>55.843375299004933</v>
      </c>
      <c r="G55" s="79">
        <v>63.8884654335885</v>
      </c>
      <c r="H55" s="79">
        <v>22.669309652262708</v>
      </c>
      <c r="I55" s="79">
        <v>400.79600250346925</v>
      </c>
      <c r="J55" s="79">
        <v>1.7392776213239664E-2</v>
      </c>
      <c r="K55" s="79">
        <v>67.624681442400671</v>
      </c>
      <c r="L55" s="79">
        <v>1.2587897608163612</v>
      </c>
      <c r="M55" s="79">
        <v>4.371389060363593</v>
      </c>
      <c r="N55" s="79">
        <v>0.61019408353420701</v>
      </c>
      <c r="O55" s="79">
        <v>58.343638794481585</v>
      </c>
      <c r="P55" s="79">
        <v>0.41107189983118525</v>
      </c>
      <c r="Q55" s="79">
        <v>10.439237306155647</v>
      </c>
      <c r="R55" s="79">
        <v>3.5262142290989909E-2</v>
      </c>
      <c r="S55" s="79">
        <v>733.17940011748499</v>
      </c>
      <c r="T55" s="79">
        <v>0</v>
      </c>
      <c r="U55" s="79">
        <v>62.698077865140981</v>
      </c>
      <c r="V55" s="79">
        <v>0</v>
      </c>
      <c r="W55" s="79">
        <v>0</v>
      </c>
      <c r="X55" s="79">
        <v>0</v>
      </c>
      <c r="Y55" s="79">
        <v>18.328600959966096</v>
      </c>
      <c r="Z55" s="79">
        <v>8.5204998198157966</v>
      </c>
      <c r="AA55" s="79">
        <v>2030.9457554101136</v>
      </c>
      <c r="AB55" s="79">
        <v>0</v>
      </c>
      <c r="AC55" s="79">
        <v>3.3664418226388788</v>
      </c>
      <c r="AD55" s="79">
        <v>2865.5295313484976</v>
      </c>
      <c r="AE55" s="79">
        <v>231.24473621832456</v>
      </c>
      <c r="AF55" s="79">
        <v>1377.9730510519109</v>
      </c>
      <c r="AG55" s="79">
        <v>966.36135753304029</v>
      </c>
      <c r="AH55" s="79">
        <v>3312.2965400953367</v>
      </c>
      <c r="AI55" s="79">
        <v>0.15159974448636948</v>
      </c>
      <c r="AJ55" s="79">
        <v>17.782412332936271</v>
      </c>
      <c r="AK55" s="79">
        <v>854.02869734489775</v>
      </c>
      <c r="AL55" s="79">
        <v>14.510133159528646</v>
      </c>
      <c r="AM55" s="79">
        <v>126.14441401454698</v>
      </c>
      <c r="AN55" s="79">
        <v>9.3508047003812411</v>
      </c>
      <c r="AO55" s="79">
        <v>121.09680572739686</v>
      </c>
      <c r="AP55" s="79">
        <v>831.51202464101345</v>
      </c>
      <c r="AQ55" s="79">
        <v>27.222847858072686</v>
      </c>
      <c r="AR55" s="79">
        <v>1580.0013332296244</v>
      </c>
      <c r="AS55" s="79">
        <v>287.13780081417985</v>
      </c>
      <c r="AT55" s="79">
        <v>4.6380586867334612</v>
      </c>
      <c r="AU55" s="79">
        <v>40.386292394582597</v>
      </c>
      <c r="AV55" s="79">
        <v>255.59443681860699</v>
      </c>
      <c r="AW55" s="79">
        <v>957.45129292186687</v>
      </c>
      <c r="AX55" s="79">
        <v>8.3690861245588229E-3</v>
      </c>
      <c r="AY55" s="79">
        <v>88.126585462790061</v>
      </c>
      <c r="AZ55" s="79">
        <v>6.7313306508856279</v>
      </c>
      <c r="BA55" s="79">
        <v>4.0974093174192436</v>
      </c>
      <c r="BB55" s="79">
        <v>0</v>
      </c>
      <c r="BC55" s="79">
        <v>989.19375940061207</v>
      </c>
      <c r="BD55" s="79">
        <v>70.24912574531713</v>
      </c>
      <c r="BE55" s="79">
        <v>0</v>
      </c>
      <c r="BF55" s="79">
        <v>5.6171292442501651E-2</v>
      </c>
      <c r="BG55" s="79">
        <v>5.0130647326843647</v>
      </c>
      <c r="BH55" s="79">
        <v>1.6809025585006535E-2</v>
      </c>
      <c r="BI55" s="79">
        <v>92.782799341569813</v>
      </c>
      <c r="BJ55" s="79">
        <v>6.7461956913730443</v>
      </c>
      <c r="BK55" s="79">
        <v>304.38625482583274</v>
      </c>
      <c r="BL55" s="79">
        <v>5.486830442329655</v>
      </c>
      <c r="BM55" s="79">
        <v>2.3684083223727934</v>
      </c>
      <c r="BN55" s="79">
        <v>0</v>
      </c>
      <c r="BO55" s="79">
        <v>0</v>
      </c>
      <c r="BP55" s="125">
        <v>19008.84332314994</v>
      </c>
      <c r="BQ55" s="79">
        <v>127.7759691088676</v>
      </c>
      <c r="BR55" s="79">
        <v>0</v>
      </c>
      <c r="BS55" s="125">
        <v>127.7759691088676</v>
      </c>
      <c r="BT55" s="79">
        <v>0</v>
      </c>
      <c r="BU55" s="79">
        <v>0</v>
      </c>
      <c r="BV55" s="125">
        <v>0</v>
      </c>
      <c r="BW55" s="79">
        <v>38645.699518764304</v>
      </c>
      <c r="BX55" s="125">
        <v>38773.475487873169</v>
      </c>
      <c r="BY55" s="127">
        <v>57782.318811023113</v>
      </c>
      <c r="BZ55" s="103"/>
      <c r="CB55" s="84"/>
    </row>
    <row r="56" spans="1:80" ht="14.25" customHeight="1">
      <c r="A56" s="33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137.74471267233392</v>
      </c>
      <c r="H56" s="79">
        <v>21.410055805561541</v>
      </c>
      <c r="I56" s="79">
        <v>370.91318426448959</v>
      </c>
      <c r="J56" s="79">
        <v>2.8320875005955596E-2</v>
      </c>
      <c r="K56" s="79">
        <v>19.811859547063612</v>
      </c>
      <c r="L56" s="79">
        <v>18.547007547349864</v>
      </c>
      <c r="M56" s="79">
        <v>0</v>
      </c>
      <c r="N56" s="79">
        <v>1.5421017202032063E-2</v>
      </c>
      <c r="O56" s="79">
        <v>3.7492588407556952E-3</v>
      </c>
      <c r="P56" s="79">
        <v>1.1907034577714666</v>
      </c>
      <c r="Q56" s="79">
        <v>10.518960336763032</v>
      </c>
      <c r="R56" s="79">
        <v>0</v>
      </c>
      <c r="S56" s="79">
        <v>106.90681760939817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39.05701683483332</v>
      </c>
      <c r="Z56" s="79">
        <v>1.8195224245116741</v>
      </c>
      <c r="AA56" s="79">
        <v>0</v>
      </c>
      <c r="AB56" s="79">
        <v>0</v>
      </c>
      <c r="AC56" s="79">
        <v>0.69137350910693507</v>
      </c>
      <c r="AD56" s="79">
        <v>17546.330709285932</v>
      </c>
      <c r="AE56" s="79">
        <v>49.016939254175277</v>
      </c>
      <c r="AF56" s="79">
        <v>450.70032423605579</v>
      </c>
      <c r="AG56" s="79">
        <v>6.0265516977612137</v>
      </c>
      <c r="AH56" s="79">
        <v>52.774701972273803</v>
      </c>
      <c r="AI56" s="79">
        <v>0</v>
      </c>
      <c r="AJ56" s="79">
        <v>60.18900150728237</v>
      </c>
      <c r="AK56" s="79">
        <v>361.52279485945837</v>
      </c>
      <c r="AL56" s="79">
        <v>5.8935130386095136E-3</v>
      </c>
      <c r="AM56" s="79">
        <v>11.130780162897432</v>
      </c>
      <c r="AN56" s="79">
        <v>3.9808854249407921</v>
      </c>
      <c r="AO56" s="79">
        <v>100.82156793574414</v>
      </c>
      <c r="AP56" s="79">
        <v>231.99102695856149</v>
      </c>
      <c r="AQ56" s="79">
        <v>11.994975118342639</v>
      </c>
      <c r="AR56" s="79">
        <v>5341.4962640249505</v>
      </c>
      <c r="AS56" s="79">
        <v>971.90302306058175</v>
      </c>
      <c r="AT56" s="79">
        <v>15.076039664734635</v>
      </c>
      <c r="AU56" s="79">
        <v>38.755939639864543</v>
      </c>
      <c r="AV56" s="79">
        <v>213.29452132324326</v>
      </c>
      <c r="AW56" s="79">
        <v>3684.1595144447874</v>
      </c>
      <c r="AX56" s="79">
        <v>8.6889923386668493E-3</v>
      </c>
      <c r="AY56" s="79">
        <v>91.730791694861367</v>
      </c>
      <c r="AZ56" s="79">
        <v>31.059556138527782</v>
      </c>
      <c r="BA56" s="79">
        <v>0.27751599851401343</v>
      </c>
      <c r="BB56" s="79">
        <v>0</v>
      </c>
      <c r="BC56" s="79">
        <v>1306.0236130471085</v>
      </c>
      <c r="BD56" s="79">
        <v>94.197071363999257</v>
      </c>
      <c r="BE56" s="79">
        <v>0</v>
      </c>
      <c r="BF56" s="79">
        <v>0.17557988299995722</v>
      </c>
      <c r="BG56" s="79">
        <v>16.634274095774423</v>
      </c>
      <c r="BH56" s="79">
        <v>5.5793290227433352E-2</v>
      </c>
      <c r="BI56" s="79">
        <v>199.05000187629284</v>
      </c>
      <c r="BJ56" s="79">
        <v>19.318392741503832</v>
      </c>
      <c r="BK56" s="79">
        <v>504.89507078376568</v>
      </c>
      <c r="BL56" s="79">
        <v>4.2661860099812108</v>
      </c>
      <c r="BM56" s="79">
        <v>0</v>
      </c>
      <c r="BN56" s="79">
        <v>0</v>
      </c>
      <c r="BO56" s="79">
        <v>0</v>
      </c>
      <c r="BP56" s="125">
        <v>32147.522695160755</v>
      </c>
      <c r="BQ56" s="79">
        <v>775.90468758963493</v>
      </c>
      <c r="BR56" s="79">
        <v>2527.6517734016857</v>
      </c>
      <c r="BS56" s="125">
        <v>3303.5564609913208</v>
      </c>
      <c r="BT56" s="79">
        <v>28.928752124442209</v>
      </c>
      <c r="BU56" s="79">
        <v>0</v>
      </c>
      <c r="BV56" s="125">
        <v>28.928752124442209</v>
      </c>
      <c r="BW56" s="79">
        <v>9465.6360130138237</v>
      </c>
      <c r="BX56" s="125">
        <v>12798.121226129586</v>
      </c>
      <c r="BY56" s="127">
        <v>44945.643921290342</v>
      </c>
      <c r="BZ56" s="103"/>
      <c r="CB56" s="84"/>
    </row>
    <row r="57" spans="1:80" ht="14.25" customHeight="1">
      <c r="A57" s="33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24.892497119938266</v>
      </c>
      <c r="H57" s="79">
        <v>1.1025237528605174E-3</v>
      </c>
      <c r="I57" s="79">
        <v>0.25661621382825273</v>
      </c>
      <c r="J57" s="79">
        <v>0.22422189057696082</v>
      </c>
      <c r="K57" s="79">
        <v>6.8080096457213187E-4</v>
      </c>
      <c r="L57" s="79">
        <v>2.1664455243165432E-3</v>
      </c>
      <c r="M57" s="79">
        <v>0</v>
      </c>
      <c r="N57" s="79">
        <v>1.9779173496115245E-5</v>
      </c>
      <c r="O57" s="79">
        <v>0</v>
      </c>
      <c r="P57" s="79">
        <v>3.7105517049274548E-5</v>
      </c>
      <c r="Q57" s="79">
        <v>9.4850450259288177E-2</v>
      </c>
      <c r="R57" s="79">
        <v>0</v>
      </c>
      <c r="S57" s="79">
        <v>4.0799732027269088E-2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4.7044559920656859E-4</v>
      </c>
      <c r="Z57" s="79">
        <v>3.220315692964471E-3</v>
      </c>
      <c r="AA57" s="79">
        <v>238.02502728793192</v>
      </c>
      <c r="AB57" s="79">
        <v>0</v>
      </c>
      <c r="AC57" s="79">
        <v>6.2277878080297462E-4</v>
      </c>
      <c r="AD57" s="79">
        <v>585.13936517522529</v>
      </c>
      <c r="AE57" s="79">
        <v>28.8141298435966</v>
      </c>
      <c r="AF57" s="79">
        <v>174.22411133743697</v>
      </c>
      <c r="AG57" s="79">
        <v>18.873867132823467</v>
      </c>
      <c r="AH57" s="79">
        <v>5.0761591705623457E-2</v>
      </c>
      <c r="AI57" s="79">
        <v>0</v>
      </c>
      <c r="AJ57" s="79">
        <v>4.9149349590031574E-2</v>
      </c>
      <c r="AK57" s="79">
        <v>0.38002213531098661</v>
      </c>
      <c r="AL57" s="79">
        <v>0</v>
      </c>
      <c r="AM57" s="79">
        <v>1.2462992436126523E-2</v>
      </c>
      <c r="AN57" s="79">
        <v>5.6062888133686694E-3</v>
      </c>
      <c r="AO57" s="79">
        <v>9.8367806399965385</v>
      </c>
      <c r="AP57" s="79">
        <v>0.54070799628133492</v>
      </c>
      <c r="AQ57" s="79">
        <v>7.7969714193528564E-2</v>
      </c>
      <c r="AR57" s="79">
        <v>6.8024323821975257</v>
      </c>
      <c r="AS57" s="79">
        <v>1.5765330820374142</v>
      </c>
      <c r="AT57" s="79">
        <v>2.5461581321601902E-2</v>
      </c>
      <c r="AU57" s="79">
        <v>3.3086382186109674E-2</v>
      </c>
      <c r="AV57" s="79">
        <v>33.98367568589849</v>
      </c>
      <c r="AW57" s="79">
        <v>13.336199759148609</v>
      </c>
      <c r="AX57" s="79">
        <v>35.728547990200546</v>
      </c>
      <c r="AY57" s="79">
        <v>7.4877886488281886</v>
      </c>
      <c r="AZ57" s="79">
        <v>4.647109901951444E-3</v>
      </c>
      <c r="BA57" s="79">
        <v>2.0655580633504003E-5</v>
      </c>
      <c r="BB57" s="79">
        <v>0</v>
      </c>
      <c r="BC57" s="79">
        <v>1.3929674604924869</v>
      </c>
      <c r="BD57" s="79">
        <v>0.85162641939633554</v>
      </c>
      <c r="BE57" s="79">
        <v>0</v>
      </c>
      <c r="BF57" s="79">
        <v>1.788953478390899E-3</v>
      </c>
      <c r="BG57" s="79">
        <v>0.19282502752580841</v>
      </c>
      <c r="BH57" s="79">
        <v>3.7676339389456216E-4</v>
      </c>
      <c r="BI57" s="79">
        <v>2.0149127315213038</v>
      </c>
      <c r="BJ57" s="79">
        <v>1.6881583916721447E-2</v>
      </c>
      <c r="BK57" s="79">
        <v>10.624130189208202</v>
      </c>
      <c r="BL57" s="79">
        <v>126.26757990363481</v>
      </c>
      <c r="BM57" s="79">
        <v>8.0235696790924716E-4</v>
      </c>
      <c r="BN57" s="79">
        <v>0</v>
      </c>
      <c r="BO57" s="79">
        <v>0</v>
      </c>
      <c r="BP57" s="125">
        <v>1321.8895517538142</v>
      </c>
      <c r="BQ57" s="79">
        <v>0</v>
      </c>
      <c r="BR57" s="79">
        <v>1484.7699027630881</v>
      </c>
      <c r="BS57" s="125">
        <v>1484.7699027630881</v>
      </c>
      <c r="BT57" s="79">
        <v>0</v>
      </c>
      <c r="BU57" s="79">
        <v>0</v>
      </c>
      <c r="BV57" s="125">
        <v>0</v>
      </c>
      <c r="BW57" s="79">
        <v>16.978853382500841</v>
      </c>
      <c r="BX57" s="125">
        <v>1501.7487561455889</v>
      </c>
      <c r="BY57" s="127">
        <v>2823.6383078994031</v>
      </c>
      <c r="BZ57" s="103"/>
      <c r="CB57" s="84"/>
    </row>
    <row r="58" spans="1:80" ht="14.25" customHeight="1">
      <c r="A58" s="33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41.928903145252853</v>
      </c>
      <c r="G58" s="79">
        <v>68.091551239580838</v>
      </c>
      <c r="H58" s="79">
        <v>58.432513286642624</v>
      </c>
      <c r="I58" s="79">
        <v>207.71038950715865</v>
      </c>
      <c r="J58" s="79">
        <v>0.3072921871108622</v>
      </c>
      <c r="K58" s="79">
        <v>2.4062168263187975</v>
      </c>
      <c r="L58" s="79">
        <v>2.1130584389015739</v>
      </c>
      <c r="M58" s="79">
        <v>0</v>
      </c>
      <c r="N58" s="79">
        <v>7.3625065568441089E-2</v>
      </c>
      <c r="O58" s="79">
        <v>0</v>
      </c>
      <c r="P58" s="79">
        <v>0.13957325011187452</v>
      </c>
      <c r="Q58" s="79">
        <v>1.8681925429084882</v>
      </c>
      <c r="R58" s="79">
        <v>0</v>
      </c>
      <c r="S58" s="79">
        <v>159.16794039146887</v>
      </c>
      <c r="T58" s="79">
        <v>0</v>
      </c>
      <c r="U58" s="79">
        <v>345.45740205248904</v>
      </c>
      <c r="V58" s="79">
        <v>0</v>
      </c>
      <c r="W58" s="79">
        <v>0</v>
      </c>
      <c r="X58" s="79">
        <v>0</v>
      </c>
      <c r="Y58" s="79">
        <v>27.282995427543376</v>
      </c>
      <c r="Z58" s="79">
        <v>0.82836100188424377</v>
      </c>
      <c r="AA58" s="79">
        <v>476.02760894518264</v>
      </c>
      <c r="AB58" s="79">
        <v>0</v>
      </c>
      <c r="AC58" s="79">
        <v>7.4364506203327476</v>
      </c>
      <c r="AD58" s="79">
        <v>217.69743133778604</v>
      </c>
      <c r="AE58" s="79">
        <v>120.80858283947727</v>
      </c>
      <c r="AF58" s="79">
        <v>760.03736986636068</v>
      </c>
      <c r="AG58" s="79">
        <v>77.556951267544122</v>
      </c>
      <c r="AH58" s="79">
        <v>23.199293320408668</v>
      </c>
      <c r="AI58" s="79">
        <v>0.24754961692663729</v>
      </c>
      <c r="AJ58" s="79">
        <v>25.48600471597446</v>
      </c>
      <c r="AK58" s="79">
        <v>307.66135460645353</v>
      </c>
      <c r="AL58" s="79">
        <v>43.434485467437405</v>
      </c>
      <c r="AM58" s="79">
        <v>52.896499661799155</v>
      </c>
      <c r="AN58" s="79">
        <v>13.332462723950515</v>
      </c>
      <c r="AO58" s="79">
        <v>106.37981716256047</v>
      </c>
      <c r="AP58" s="79">
        <v>4499.7570539916542</v>
      </c>
      <c r="AQ58" s="79">
        <v>9.2137325277686877</v>
      </c>
      <c r="AR58" s="79">
        <v>2261.537113613163</v>
      </c>
      <c r="AS58" s="79">
        <v>411.62704231897658</v>
      </c>
      <c r="AT58" s="79">
        <v>6.6488999825578947</v>
      </c>
      <c r="AU58" s="79">
        <v>253.50767893415028</v>
      </c>
      <c r="AV58" s="79">
        <v>109.65753112201526</v>
      </c>
      <c r="AW58" s="79">
        <v>74.954570236115202</v>
      </c>
      <c r="AX58" s="79">
        <v>9.5165027459859775E-3</v>
      </c>
      <c r="AY58" s="79">
        <v>100.19092341561681</v>
      </c>
      <c r="AZ58" s="79">
        <v>3.9204096076149142</v>
      </c>
      <c r="BA58" s="79">
        <v>1.776982524952015</v>
      </c>
      <c r="BB58" s="79">
        <v>0</v>
      </c>
      <c r="BC58" s="79">
        <v>856.18813319467881</v>
      </c>
      <c r="BD58" s="79">
        <v>28.368376248458784</v>
      </c>
      <c r="BE58" s="79">
        <v>0</v>
      </c>
      <c r="BF58" s="79">
        <v>8.209227366355408E-2</v>
      </c>
      <c r="BG58" s="79">
        <v>7.2165693880100967</v>
      </c>
      <c r="BH58" s="79">
        <v>2.4207864774831587E-2</v>
      </c>
      <c r="BI58" s="79">
        <v>91.344206234146512</v>
      </c>
      <c r="BJ58" s="79">
        <v>10.476693961834604</v>
      </c>
      <c r="BK58" s="79">
        <v>257.47914325769517</v>
      </c>
      <c r="BL58" s="79">
        <v>1.5969241563684051</v>
      </c>
      <c r="BM58" s="79">
        <v>165.65992013642739</v>
      </c>
      <c r="BN58" s="79">
        <v>0</v>
      </c>
      <c r="BO58" s="79">
        <v>0</v>
      </c>
      <c r="BP58" s="125">
        <v>12299.247598008529</v>
      </c>
      <c r="BQ58" s="79">
        <v>0</v>
      </c>
      <c r="BR58" s="79">
        <v>0</v>
      </c>
      <c r="BS58" s="125">
        <v>0</v>
      </c>
      <c r="BT58" s="79">
        <v>24.147646859955032</v>
      </c>
      <c r="BU58" s="79">
        <v>0</v>
      </c>
      <c r="BV58" s="125">
        <v>24.147646859955032</v>
      </c>
      <c r="BW58" s="79">
        <v>1226.0569863224939</v>
      </c>
      <c r="BX58" s="125">
        <v>1250.204633182449</v>
      </c>
      <c r="BY58" s="127">
        <v>13549.452231190979</v>
      </c>
      <c r="BZ58" s="103"/>
      <c r="CB58" s="84"/>
    </row>
    <row r="59" spans="1:80" ht="14.25" customHeight="1">
      <c r="A59" s="33" t="s">
        <v>492</v>
      </c>
      <c r="B59" s="22" t="s">
        <v>352</v>
      </c>
      <c r="C59" s="87" t="s">
        <v>156</v>
      </c>
      <c r="D59" s="79">
        <v>502.59401905654596</v>
      </c>
      <c r="E59" s="79">
        <v>0</v>
      </c>
      <c r="F59" s="79">
        <v>0.99988670789643541</v>
      </c>
      <c r="G59" s="79">
        <v>6.4870870690267353</v>
      </c>
      <c r="H59" s="79">
        <v>2.2513172924103939</v>
      </c>
      <c r="I59" s="79">
        <v>52.734260653808199</v>
      </c>
      <c r="J59" s="79">
        <v>6.9119744685206305E-2</v>
      </c>
      <c r="K59" s="79">
        <v>2.0263721850849752</v>
      </c>
      <c r="L59" s="79">
        <v>2.7572924579456362</v>
      </c>
      <c r="M59" s="79">
        <v>0</v>
      </c>
      <c r="N59" s="79">
        <v>0.34574902449657169</v>
      </c>
      <c r="O59" s="79">
        <v>0</v>
      </c>
      <c r="P59" s="79">
        <v>0.93684294884679165</v>
      </c>
      <c r="Q59" s="79">
        <v>3.1863933603526498</v>
      </c>
      <c r="R59" s="79">
        <v>2.4924744048379348E-2</v>
      </c>
      <c r="S59" s="79">
        <v>64.354389442572909</v>
      </c>
      <c r="T59" s="79">
        <v>1.8034620304424005E-2</v>
      </c>
      <c r="U59" s="79">
        <v>50.365215678764727</v>
      </c>
      <c r="V59" s="79">
        <v>0.48369615530905341</v>
      </c>
      <c r="W59" s="79">
        <v>0.90922730703698795</v>
      </c>
      <c r="X59" s="79">
        <v>3.7371005717485514E-2</v>
      </c>
      <c r="Y59" s="79">
        <v>3.2226748096798752</v>
      </c>
      <c r="Z59" s="79">
        <v>0.5308757352585779</v>
      </c>
      <c r="AA59" s="79">
        <v>213.42272949694339</v>
      </c>
      <c r="AB59" s="79">
        <v>0</v>
      </c>
      <c r="AC59" s="79">
        <v>1.1057421257729803</v>
      </c>
      <c r="AD59" s="79">
        <v>105.22994325375309</v>
      </c>
      <c r="AE59" s="79">
        <v>3.0033606954924172</v>
      </c>
      <c r="AF59" s="79">
        <v>8.1793328046253215</v>
      </c>
      <c r="AG59" s="79">
        <v>6.1971354146810258</v>
      </c>
      <c r="AH59" s="79">
        <v>3.8049084086496601</v>
      </c>
      <c r="AI59" s="79">
        <v>0</v>
      </c>
      <c r="AJ59" s="79">
        <v>1.5726058883627463</v>
      </c>
      <c r="AK59" s="79">
        <v>18.185827977565715</v>
      </c>
      <c r="AL59" s="79">
        <v>0.36635508935059258</v>
      </c>
      <c r="AM59" s="79">
        <v>11.976753822506035</v>
      </c>
      <c r="AN59" s="79">
        <v>2.6816326007257105</v>
      </c>
      <c r="AO59" s="79">
        <v>3.5294894020142973</v>
      </c>
      <c r="AP59" s="79">
        <v>65.276029695581485</v>
      </c>
      <c r="AQ59" s="79">
        <v>0.30678271302102816</v>
      </c>
      <c r="AR59" s="79">
        <v>140.0181497967059</v>
      </c>
      <c r="AS59" s="79">
        <v>25.473093937829066</v>
      </c>
      <c r="AT59" s="79">
        <v>0.4114477493882237</v>
      </c>
      <c r="AU59" s="79">
        <v>4.546869565584351</v>
      </c>
      <c r="AV59" s="79">
        <v>16.381798046153101</v>
      </c>
      <c r="AW59" s="79">
        <v>49.760602012882799</v>
      </c>
      <c r="AX59" s="79">
        <v>9.8939327473455995E-5</v>
      </c>
      <c r="AY59" s="79">
        <v>2.9263960796746447</v>
      </c>
      <c r="AZ59" s="79">
        <v>1.0763528354309218</v>
      </c>
      <c r="BA59" s="79">
        <v>9.0897874727229351E-6</v>
      </c>
      <c r="BB59" s="79">
        <v>1.7082134408776204</v>
      </c>
      <c r="BC59" s="79">
        <v>62.15631323697162</v>
      </c>
      <c r="BD59" s="79">
        <v>9.4908381737547796</v>
      </c>
      <c r="BE59" s="79">
        <v>0</v>
      </c>
      <c r="BF59" s="79">
        <v>4.9957976985029523E-3</v>
      </c>
      <c r="BG59" s="79">
        <v>0.43062258007314647</v>
      </c>
      <c r="BH59" s="79">
        <v>1.4828220360455758E-3</v>
      </c>
      <c r="BI59" s="79">
        <v>5.2555998508682213</v>
      </c>
      <c r="BJ59" s="79">
        <v>0.53490562076650361</v>
      </c>
      <c r="BK59" s="79">
        <v>13.246981477891705</v>
      </c>
      <c r="BL59" s="79">
        <v>1.4516843786718496E-2</v>
      </c>
      <c r="BM59" s="79">
        <v>26.372080795226296</v>
      </c>
      <c r="BN59" s="79">
        <v>0</v>
      </c>
      <c r="BO59" s="79">
        <v>0</v>
      </c>
      <c r="BP59" s="125">
        <v>1498.9847480815522</v>
      </c>
      <c r="BQ59" s="79">
        <v>3484.3920074957173</v>
      </c>
      <c r="BR59" s="79">
        <v>232.82746335065522</v>
      </c>
      <c r="BS59" s="125">
        <v>3717.2194708463726</v>
      </c>
      <c r="BT59" s="79">
        <v>0</v>
      </c>
      <c r="BU59" s="79">
        <v>0</v>
      </c>
      <c r="BV59" s="125">
        <v>0</v>
      </c>
      <c r="BW59" s="79">
        <v>4402.398755158988</v>
      </c>
      <c r="BX59" s="125">
        <v>8119.6182260053611</v>
      </c>
      <c r="BY59" s="127">
        <v>9618.6029740869126</v>
      </c>
      <c r="BZ59" s="103"/>
      <c r="CB59" s="84"/>
    </row>
    <row r="60" spans="1:80" ht="14.25" customHeight="1">
      <c r="A60" s="33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51.002686563990835</v>
      </c>
      <c r="H60" s="79">
        <v>0.82850263869550622</v>
      </c>
      <c r="I60" s="79">
        <v>76.079433776826519</v>
      </c>
      <c r="J60" s="79">
        <v>4.2272997773249669E-3</v>
      </c>
      <c r="K60" s="79">
        <v>0.52518076388216062</v>
      </c>
      <c r="L60" s="79">
        <v>9.6607656367072164E-2</v>
      </c>
      <c r="M60" s="79">
        <v>0</v>
      </c>
      <c r="N60" s="79">
        <v>1.5790426398890823E-2</v>
      </c>
      <c r="O60" s="79">
        <v>0</v>
      </c>
      <c r="P60" s="79">
        <v>0.39287852559773856</v>
      </c>
      <c r="Q60" s="79">
        <v>0.37190121370319851</v>
      </c>
      <c r="R60" s="79">
        <v>0</v>
      </c>
      <c r="S60" s="79">
        <v>140.18116782478458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0.84546796247492795</v>
      </c>
      <c r="Z60" s="79">
        <v>0.48635382270430316</v>
      </c>
      <c r="AA60" s="79">
        <v>3.1577424633987334</v>
      </c>
      <c r="AB60" s="79">
        <v>0</v>
      </c>
      <c r="AC60" s="79">
        <v>0.73809362435286796</v>
      </c>
      <c r="AD60" s="79">
        <v>147.98582812556594</v>
      </c>
      <c r="AE60" s="79">
        <v>1.0883563879145279</v>
      </c>
      <c r="AF60" s="79">
        <v>249.62585843088146</v>
      </c>
      <c r="AG60" s="79">
        <v>2.5004086778463064</v>
      </c>
      <c r="AH60" s="79">
        <v>59.314817143420051</v>
      </c>
      <c r="AI60" s="79">
        <v>0</v>
      </c>
      <c r="AJ60" s="79">
        <v>3.6623977882522598</v>
      </c>
      <c r="AK60" s="79">
        <v>40.443322927694439</v>
      </c>
      <c r="AL60" s="79">
        <v>0</v>
      </c>
      <c r="AM60" s="79">
        <v>4.5903301795381379</v>
      </c>
      <c r="AN60" s="79">
        <v>0.24933535994098582</v>
      </c>
      <c r="AO60" s="79">
        <v>2.5540493334046364</v>
      </c>
      <c r="AP60" s="79">
        <v>0.48353928818591896</v>
      </c>
      <c r="AQ60" s="79">
        <v>3.1066875201564952</v>
      </c>
      <c r="AR60" s="79">
        <v>130.19146872202313</v>
      </c>
      <c r="AS60" s="79">
        <v>36.783679987503838</v>
      </c>
      <c r="AT60" s="79">
        <v>0.59416077305517745</v>
      </c>
      <c r="AU60" s="79">
        <v>0.90453335994300443</v>
      </c>
      <c r="AV60" s="79">
        <v>6.8465620676048857</v>
      </c>
      <c r="AW60" s="79">
        <v>4.0916617056277182</v>
      </c>
      <c r="AX60" s="79">
        <v>4.1413729199644457E-4</v>
      </c>
      <c r="AY60" s="79">
        <v>4.3686757992643228</v>
      </c>
      <c r="AZ60" s="79">
        <v>0.18654839259317305</v>
      </c>
      <c r="BA60" s="79">
        <v>7.8902686215549401E-3</v>
      </c>
      <c r="BB60" s="79">
        <v>0</v>
      </c>
      <c r="BC60" s="79">
        <v>148.24584218255194</v>
      </c>
      <c r="BD60" s="79">
        <v>0.64121506062083422</v>
      </c>
      <c r="BE60" s="79">
        <v>0</v>
      </c>
      <c r="BF60" s="79">
        <v>2.9119639946841261E-2</v>
      </c>
      <c r="BG60" s="79">
        <v>2.1326797793000694E-2</v>
      </c>
      <c r="BH60" s="79">
        <v>7.0853546462305318E-5</v>
      </c>
      <c r="BI60" s="79">
        <v>3.7798123043846048</v>
      </c>
      <c r="BJ60" s="79">
        <v>0.42469953700705682</v>
      </c>
      <c r="BK60" s="79">
        <v>35.925140751756523</v>
      </c>
      <c r="BL60" s="79">
        <v>0.20443456321001363</v>
      </c>
      <c r="BM60" s="79">
        <v>0.19703250450076928</v>
      </c>
      <c r="BN60" s="79">
        <v>0</v>
      </c>
      <c r="BO60" s="79">
        <v>0</v>
      </c>
      <c r="BP60" s="125">
        <v>1163.7752551346032</v>
      </c>
      <c r="BQ60" s="79">
        <v>7492.2456939764861</v>
      </c>
      <c r="BR60" s="79">
        <v>0</v>
      </c>
      <c r="BS60" s="125">
        <v>7492.2456939764861</v>
      </c>
      <c r="BT60" s="79">
        <v>0</v>
      </c>
      <c r="BU60" s="79">
        <v>0</v>
      </c>
      <c r="BV60" s="125">
        <v>0</v>
      </c>
      <c r="BW60" s="79">
        <v>2791.550923889567</v>
      </c>
      <c r="BX60" s="125">
        <v>10283.796617866054</v>
      </c>
      <c r="BY60" s="127">
        <v>11447.571873000657</v>
      </c>
      <c r="BZ60" s="103"/>
      <c r="CB60" s="84"/>
    </row>
    <row r="61" spans="1:80" ht="14.25" customHeight="1">
      <c r="A61" s="33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34.477631987435586</v>
      </c>
      <c r="H61" s="79">
        <v>0.33605027463285414</v>
      </c>
      <c r="I61" s="79">
        <v>17.186091292237617</v>
      </c>
      <c r="J61" s="79">
        <v>1.7111267131336865E-4</v>
      </c>
      <c r="K61" s="79">
        <v>0.21135796843935045</v>
      </c>
      <c r="L61" s="79">
        <v>0.42952419792148611</v>
      </c>
      <c r="M61" s="79">
        <v>0</v>
      </c>
      <c r="N61" s="79">
        <v>4.2079278950251419E-3</v>
      </c>
      <c r="O61" s="79">
        <v>0</v>
      </c>
      <c r="P61" s="79">
        <v>1.1311677106940848E-2</v>
      </c>
      <c r="Q61" s="79">
        <v>1.080815201412275E-2</v>
      </c>
      <c r="R61" s="79">
        <v>0</v>
      </c>
      <c r="S61" s="79">
        <v>1.8067542619334953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0.10086486780274044</v>
      </c>
      <c r="Z61" s="79">
        <v>0.49917972202560773</v>
      </c>
      <c r="AA61" s="79">
        <v>4.356899491886062</v>
      </c>
      <c r="AB61" s="79">
        <v>0</v>
      </c>
      <c r="AC61" s="79">
        <v>0.18984514490152218</v>
      </c>
      <c r="AD61" s="79">
        <v>78.807808408167446</v>
      </c>
      <c r="AE61" s="79">
        <v>0.68732835640308054</v>
      </c>
      <c r="AF61" s="79">
        <v>25.261323098348537</v>
      </c>
      <c r="AG61" s="79">
        <v>1.3495623080966037</v>
      </c>
      <c r="AH61" s="79">
        <v>14.411221834512276</v>
      </c>
      <c r="AI61" s="79">
        <v>0</v>
      </c>
      <c r="AJ61" s="79">
        <v>16.612319686634589</v>
      </c>
      <c r="AK61" s="79">
        <v>97.872007006870589</v>
      </c>
      <c r="AL61" s="79">
        <v>0</v>
      </c>
      <c r="AM61" s="79">
        <v>1.9627063088689192</v>
      </c>
      <c r="AN61" s="79">
        <v>1.0986903431447865</v>
      </c>
      <c r="AO61" s="79">
        <v>36.961748163902804</v>
      </c>
      <c r="AP61" s="79">
        <v>4.1614231146949248</v>
      </c>
      <c r="AQ61" s="79">
        <v>2.429305211410913</v>
      </c>
      <c r="AR61" s="79">
        <v>39.369313741806685</v>
      </c>
      <c r="AS61" s="79">
        <v>268.18981924096317</v>
      </c>
      <c r="AT61" s="79">
        <v>4.3319961459597609</v>
      </c>
      <c r="AU61" s="79">
        <v>10.43503902217787</v>
      </c>
      <c r="AV61" s="79">
        <v>39.650622428329456</v>
      </c>
      <c r="AW61" s="79">
        <v>23.696096410291748</v>
      </c>
      <c r="AX61" s="79">
        <v>2.400817912709163E-3</v>
      </c>
      <c r="AY61" s="79">
        <v>25.30040118013758</v>
      </c>
      <c r="AZ61" s="79">
        <v>1.2717743592504576</v>
      </c>
      <c r="BA61" s="79">
        <v>0</v>
      </c>
      <c r="BB61" s="79">
        <v>0</v>
      </c>
      <c r="BC61" s="79">
        <v>358.7518471901156</v>
      </c>
      <c r="BD61" s="79">
        <v>3.7134763536765085</v>
      </c>
      <c r="BE61" s="79">
        <v>0</v>
      </c>
      <c r="BF61" s="79">
        <v>4.8259113012368911E-2</v>
      </c>
      <c r="BG61" s="79">
        <v>4.4744344681532064</v>
      </c>
      <c r="BH61" s="79">
        <v>1.500443424599446E-2</v>
      </c>
      <c r="BI61" s="79">
        <v>9.251137258967665</v>
      </c>
      <c r="BJ61" s="79">
        <v>5.4124664254420329</v>
      </c>
      <c r="BK61" s="79">
        <v>139.30739142810719</v>
      </c>
      <c r="BL61" s="79">
        <v>0.15177867659361824</v>
      </c>
      <c r="BM61" s="79">
        <v>0.2610574576849673</v>
      </c>
      <c r="BN61" s="79">
        <v>0</v>
      </c>
      <c r="BO61" s="79">
        <v>0</v>
      </c>
      <c r="BP61" s="125">
        <v>1274.8704580727881</v>
      </c>
      <c r="BQ61" s="79">
        <v>16.29591039697435</v>
      </c>
      <c r="BR61" s="79">
        <v>0</v>
      </c>
      <c r="BS61" s="125">
        <v>16.29591039697435</v>
      </c>
      <c r="BT61" s="79">
        <v>0</v>
      </c>
      <c r="BU61" s="79">
        <v>0</v>
      </c>
      <c r="BV61" s="125">
        <v>0</v>
      </c>
      <c r="BW61" s="79">
        <v>0</v>
      </c>
      <c r="BX61" s="125">
        <v>16.29591039697435</v>
      </c>
      <c r="BY61" s="127">
        <v>1291.1663684697623</v>
      </c>
      <c r="BZ61" s="103"/>
      <c r="CB61" s="84"/>
    </row>
    <row r="62" spans="1:80" ht="14.25" customHeight="1">
      <c r="A62" s="33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2.3136257370074988E-2</v>
      </c>
      <c r="G62" s="79">
        <v>51.331872886295812</v>
      </c>
      <c r="H62" s="79">
        <v>2.4499453641505693</v>
      </c>
      <c r="I62" s="79">
        <v>110.89337281871727</v>
      </c>
      <c r="J62" s="79">
        <v>4.9897107015446751E-2</v>
      </c>
      <c r="K62" s="79">
        <v>41.893926935546112</v>
      </c>
      <c r="L62" s="79">
        <v>4.3064629073554274E-2</v>
      </c>
      <c r="M62" s="79">
        <v>0</v>
      </c>
      <c r="N62" s="79">
        <v>5.3765351126121588E-2</v>
      </c>
      <c r="O62" s="79">
        <v>0.1656923759359929</v>
      </c>
      <c r="P62" s="79">
        <v>3.2857229919046094</v>
      </c>
      <c r="Q62" s="79">
        <v>9.0081233631688402</v>
      </c>
      <c r="R62" s="79">
        <v>0.45259891538997971</v>
      </c>
      <c r="S62" s="79">
        <v>14.577133319610775</v>
      </c>
      <c r="T62" s="79">
        <v>0.44901450096310441</v>
      </c>
      <c r="U62" s="79">
        <v>243.35539036591979</v>
      </c>
      <c r="V62" s="79">
        <v>13.476233506372456</v>
      </c>
      <c r="W62" s="79">
        <v>25.30240216097009</v>
      </c>
      <c r="X62" s="79">
        <v>1.0398925830215644</v>
      </c>
      <c r="Y62" s="79">
        <v>4.8562454535571922</v>
      </c>
      <c r="Z62" s="79">
        <v>4.3825415809237906</v>
      </c>
      <c r="AA62" s="79">
        <v>157.79475122622412</v>
      </c>
      <c r="AB62" s="79">
        <v>0</v>
      </c>
      <c r="AC62" s="79">
        <v>0.5975577908016888</v>
      </c>
      <c r="AD62" s="79">
        <v>240.04529962709736</v>
      </c>
      <c r="AE62" s="79">
        <v>10.850778825433924</v>
      </c>
      <c r="AF62" s="79">
        <v>52.856473389084577</v>
      </c>
      <c r="AG62" s="79">
        <v>1.8681700219359663</v>
      </c>
      <c r="AH62" s="79">
        <v>260.35948960691502</v>
      </c>
      <c r="AI62" s="79">
        <v>0.57967526165884886</v>
      </c>
      <c r="AJ62" s="79">
        <v>40.978187125478215</v>
      </c>
      <c r="AK62" s="79">
        <v>202.23263204671738</v>
      </c>
      <c r="AL62" s="79">
        <v>20.231188640477164</v>
      </c>
      <c r="AM62" s="79">
        <v>2.8246971478469529</v>
      </c>
      <c r="AN62" s="79">
        <v>5.1925886237873586E-2</v>
      </c>
      <c r="AO62" s="79">
        <v>4.0346625360120321</v>
      </c>
      <c r="AP62" s="79">
        <v>256.43875167285609</v>
      </c>
      <c r="AQ62" s="79">
        <v>13.634316743573727</v>
      </c>
      <c r="AR62" s="79">
        <v>8.5144815370955342</v>
      </c>
      <c r="AS62" s="79">
        <v>4.0672318390976425</v>
      </c>
      <c r="AT62" s="79">
        <v>6.5699274806336583E-2</v>
      </c>
      <c r="AU62" s="79">
        <v>8.396767737215411</v>
      </c>
      <c r="AV62" s="79">
        <v>50.659967600822256</v>
      </c>
      <c r="AW62" s="79">
        <v>39.509080327308531</v>
      </c>
      <c r="AX62" s="79">
        <v>1.4193672392659906E-3</v>
      </c>
      <c r="AY62" s="79">
        <v>14.894993936481564</v>
      </c>
      <c r="AZ62" s="79">
        <v>1.2676897937629308</v>
      </c>
      <c r="BA62" s="79">
        <v>0.21496432694411102</v>
      </c>
      <c r="BB62" s="79">
        <v>1.2169143969137792</v>
      </c>
      <c r="BC62" s="79">
        <v>1153.5262703901476</v>
      </c>
      <c r="BD62" s="79">
        <v>64.305228729078962</v>
      </c>
      <c r="BE62" s="79">
        <v>0</v>
      </c>
      <c r="BF62" s="79">
        <v>3.4156568980433295E-2</v>
      </c>
      <c r="BG62" s="79">
        <v>5.6431022042607584</v>
      </c>
      <c r="BH62" s="79">
        <v>1.8925519998251889E-2</v>
      </c>
      <c r="BI62" s="79">
        <v>4.0439767218024887</v>
      </c>
      <c r="BJ62" s="79">
        <v>0.60303134769650557</v>
      </c>
      <c r="BK62" s="79">
        <v>86.529075705915233</v>
      </c>
      <c r="BL62" s="79">
        <v>0.19895984981478962</v>
      </c>
      <c r="BM62" s="79">
        <v>0.16725776674315707</v>
      </c>
      <c r="BN62" s="79">
        <v>0</v>
      </c>
      <c r="BO62" s="79">
        <v>0</v>
      </c>
      <c r="BP62" s="125">
        <v>3236.3477249575094</v>
      </c>
      <c r="BQ62" s="79">
        <v>16687.383594288371</v>
      </c>
      <c r="BR62" s="79">
        <v>65.938921609461346</v>
      </c>
      <c r="BS62" s="125">
        <v>16753.322515897831</v>
      </c>
      <c r="BT62" s="79">
        <v>0</v>
      </c>
      <c r="BU62" s="79">
        <v>0</v>
      </c>
      <c r="BV62" s="125">
        <v>0</v>
      </c>
      <c r="BW62" s="79">
        <v>24945.583312474366</v>
      </c>
      <c r="BX62" s="125">
        <v>41698.905828372197</v>
      </c>
      <c r="BY62" s="127">
        <v>44935.253553329705</v>
      </c>
      <c r="BZ62" s="103"/>
      <c r="CB62" s="84"/>
    </row>
    <row r="63" spans="1:80" ht="14.25" customHeight="1">
      <c r="A63" s="33" t="s">
        <v>496</v>
      </c>
      <c r="B63" s="22" t="s">
        <v>388</v>
      </c>
      <c r="C63" s="87" t="s">
        <v>160</v>
      </c>
      <c r="D63" s="79">
        <v>0.15726456975759029</v>
      </c>
      <c r="E63" s="79">
        <v>0</v>
      </c>
      <c r="F63" s="79">
        <v>0</v>
      </c>
      <c r="G63" s="79">
        <v>129.8556556024144</v>
      </c>
      <c r="H63" s="79">
        <v>22.789739639516025</v>
      </c>
      <c r="I63" s="79">
        <v>583.36013811141743</v>
      </c>
      <c r="J63" s="79">
        <v>0.35396556860404954</v>
      </c>
      <c r="K63" s="79">
        <v>38.08263278618152</v>
      </c>
      <c r="L63" s="79">
        <v>14.29617948433601</v>
      </c>
      <c r="M63" s="79">
        <v>0</v>
      </c>
      <c r="N63" s="79">
        <v>1.6302401743360686</v>
      </c>
      <c r="O63" s="79">
        <v>41.853522539092729</v>
      </c>
      <c r="P63" s="79">
        <v>21.170205055773408</v>
      </c>
      <c r="Q63" s="79">
        <v>24.543000011895252</v>
      </c>
      <c r="R63" s="79">
        <v>9.4077974671196635E-2</v>
      </c>
      <c r="S63" s="79">
        <v>1164.3205192108414</v>
      </c>
      <c r="T63" s="79">
        <v>0.89179150008433028</v>
      </c>
      <c r="U63" s="79">
        <v>216.20788048638462</v>
      </c>
      <c r="V63" s="79">
        <v>2.2231503784648385</v>
      </c>
      <c r="W63" s="79">
        <v>4.1740900644016534</v>
      </c>
      <c r="X63" s="79">
        <v>0.17154684824340832</v>
      </c>
      <c r="Y63" s="79">
        <v>23.94190462510004</v>
      </c>
      <c r="Z63" s="79">
        <v>33.004895539008359</v>
      </c>
      <c r="AA63" s="79">
        <v>2553.2784208162534</v>
      </c>
      <c r="AB63" s="79">
        <v>0</v>
      </c>
      <c r="AC63" s="79">
        <v>114.00137471702485</v>
      </c>
      <c r="AD63" s="79">
        <v>4063.3866252736511</v>
      </c>
      <c r="AE63" s="79">
        <v>32.90228535459017</v>
      </c>
      <c r="AF63" s="79">
        <v>595.63475691305462</v>
      </c>
      <c r="AG63" s="79">
        <v>73.690032239978677</v>
      </c>
      <c r="AH63" s="79">
        <v>5757.5711315685858</v>
      </c>
      <c r="AI63" s="79">
        <v>2.9499068503076892E-2</v>
      </c>
      <c r="AJ63" s="79">
        <v>6.0833972654111808</v>
      </c>
      <c r="AK63" s="79">
        <v>358.25875722796701</v>
      </c>
      <c r="AL63" s="79">
        <v>7.6929172271771709</v>
      </c>
      <c r="AM63" s="79">
        <v>176.96846701303144</v>
      </c>
      <c r="AN63" s="79">
        <v>44.280439807350511</v>
      </c>
      <c r="AO63" s="79">
        <v>76.549213589738713</v>
      </c>
      <c r="AP63" s="79">
        <v>3672.3267117706791</v>
      </c>
      <c r="AQ63" s="79">
        <v>5.1968251270618655</v>
      </c>
      <c r="AR63" s="79">
        <v>1090.4502625672139</v>
      </c>
      <c r="AS63" s="79">
        <v>164.06071226667626</v>
      </c>
      <c r="AT63" s="79">
        <v>2.6310930157632351</v>
      </c>
      <c r="AU63" s="79">
        <v>101.29733881278501</v>
      </c>
      <c r="AV63" s="79">
        <v>205.16948457495789</v>
      </c>
      <c r="AW63" s="79">
        <v>762.30816804864503</v>
      </c>
      <c r="AX63" s="79">
        <v>24.457550961094359</v>
      </c>
      <c r="AY63" s="79">
        <v>52.005996411386185</v>
      </c>
      <c r="AZ63" s="79">
        <v>59.282311805445858</v>
      </c>
      <c r="BA63" s="79">
        <v>1.8161833178207556E-5</v>
      </c>
      <c r="BB63" s="79">
        <v>6.6117845172124428</v>
      </c>
      <c r="BC63" s="79">
        <v>639.39060617577411</v>
      </c>
      <c r="BD63" s="79">
        <v>221.15126374352374</v>
      </c>
      <c r="BE63" s="79">
        <v>7883.4707262690754</v>
      </c>
      <c r="BF63" s="79">
        <v>199.69110104488576</v>
      </c>
      <c r="BG63" s="79">
        <v>2996.4490206699647</v>
      </c>
      <c r="BH63" s="79">
        <v>48.10847873412979</v>
      </c>
      <c r="BI63" s="79">
        <v>159.64409886650674</v>
      </c>
      <c r="BJ63" s="79">
        <v>6.3198443050891697</v>
      </c>
      <c r="BK63" s="79">
        <v>152.61142341780811</v>
      </c>
      <c r="BL63" s="79">
        <v>1.1616189078706567</v>
      </c>
      <c r="BM63" s="79">
        <v>119.30558529496392</v>
      </c>
      <c r="BN63" s="79">
        <v>0</v>
      </c>
      <c r="BO63" s="79">
        <v>0</v>
      </c>
      <c r="BP63" s="125">
        <v>34756.55174372319</v>
      </c>
      <c r="BQ63" s="79">
        <v>1826.9079787652047</v>
      </c>
      <c r="BR63" s="79">
        <v>2452.520812599299</v>
      </c>
      <c r="BS63" s="125">
        <v>4279.4287913645039</v>
      </c>
      <c r="BT63" s="79">
        <v>0</v>
      </c>
      <c r="BU63" s="79">
        <v>0</v>
      </c>
      <c r="BV63" s="125">
        <v>0</v>
      </c>
      <c r="BW63" s="79">
        <v>36341.258683620516</v>
      </c>
      <c r="BX63" s="125">
        <v>40620.687474985018</v>
      </c>
      <c r="BY63" s="127">
        <v>75377.239218708215</v>
      </c>
      <c r="BZ63" s="103"/>
      <c r="CB63" s="84"/>
    </row>
    <row r="64" spans="1:80" ht="14.25" customHeight="1">
      <c r="A64" s="33" t="s">
        <v>497</v>
      </c>
      <c r="B64" s="22" t="s">
        <v>389</v>
      </c>
      <c r="C64" s="87" t="s">
        <v>67</v>
      </c>
      <c r="D64" s="79">
        <v>0</v>
      </c>
      <c r="E64" s="79">
        <v>1.4599063690449492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0.82165746212784285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0.43286101284174777</v>
      </c>
      <c r="AA64" s="79">
        <v>0</v>
      </c>
      <c r="AB64" s="79">
        <v>0</v>
      </c>
      <c r="AC64" s="79">
        <v>265.01748782447254</v>
      </c>
      <c r="AD64" s="79">
        <v>51.844872622827971</v>
      </c>
      <c r="AE64" s="79">
        <v>0</v>
      </c>
      <c r="AF64" s="79">
        <v>142.27382110589991</v>
      </c>
      <c r="AG64" s="79">
        <v>0</v>
      </c>
      <c r="AH64" s="79">
        <v>29.353628688873641</v>
      </c>
      <c r="AI64" s="79">
        <v>0</v>
      </c>
      <c r="AJ64" s="79">
        <v>0</v>
      </c>
      <c r="AK64" s="79">
        <v>10.93609456864416</v>
      </c>
      <c r="AL64" s="79">
        <v>0</v>
      </c>
      <c r="AM64" s="79">
        <v>8.4215450568264778</v>
      </c>
      <c r="AN64" s="79">
        <v>0</v>
      </c>
      <c r="AO64" s="79">
        <v>0.4063972300270054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179.92715259209288</v>
      </c>
      <c r="AX64" s="79">
        <v>25.656759845093646</v>
      </c>
      <c r="AY64" s="79">
        <v>0</v>
      </c>
      <c r="AZ64" s="79">
        <v>12.868272045614003</v>
      </c>
      <c r="BA64" s="79">
        <v>0</v>
      </c>
      <c r="BB64" s="79">
        <v>0</v>
      </c>
      <c r="BC64" s="79">
        <v>0</v>
      </c>
      <c r="BD64" s="79">
        <v>92.388087107222162</v>
      </c>
      <c r="BE64" s="79">
        <v>3683.774980203787</v>
      </c>
      <c r="BF64" s="79">
        <v>454.03164835175249</v>
      </c>
      <c r="BG64" s="79">
        <v>2267.0241447109383</v>
      </c>
      <c r="BH64" s="79">
        <v>42.058169591043075</v>
      </c>
      <c r="BI64" s="79">
        <v>171.74833162856297</v>
      </c>
      <c r="BJ64" s="79">
        <v>108.91226672004946</v>
      </c>
      <c r="BK64" s="79">
        <v>6.9980768967839424</v>
      </c>
      <c r="BL64" s="79">
        <v>0</v>
      </c>
      <c r="BM64" s="79">
        <v>12.526509446300164</v>
      </c>
      <c r="BN64" s="79">
        <v>0</v>
      </c>
      <c r="BO64" s="79">
        <v>0</v>
      </c>
      <c r="BP64" s="125">
        <v>7568.8826710808271</v>
      </c>
      <c r="BQ64" s="79">
        <v>78.001952291913994</v>
      </c>
      <c r="BR64" s="79">
        <v>124659.27235260529</v>
      </c>
      <c r="BS64" s="125">
        <v>124737.2743048972</v>
      </c>
      <c r="BT64" s="79">
        <v>0</v>
      </c>
      <c r="BU64" s="79">
        <v>0</v>
      </c>
      <c r="BV64" s="125">
        <v>0</v>
      </c>
      <c r="BW64" s="79">
        <v>5646.1246835004386</v>
      </c>
      <c r="BX64" s="125">
        <v>130383.39898839765</v>
      </c>
      <c r="BY64" s="127">
        <v>137952.28165947847</v>
      </c>
      <c r="BZ64" s="103"/>
      <c r="CB64" s="84"/>
    </row>
    <row r="65" spans="1:80" ht="14.25" customHeight="1">
      <c r="A65" s="33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13.624173036693062</v>
      </c>
      <c r="H65" s="79">
        <v>5.8223322603711235E-2</v>
      </c>
      <c r="I65" s="79">
        <v>5.455831674187289</v>
      </c>
      <c r="J65" s="79">
        <v>2.2301849243201233E-4</v>
      </c>
      <c r="K65" s="79">
        <v>1.9439640203808051E-2</v>
      </c>
      <c r="L65" s="79">
        <v>3.7635403744920382E-3</v>
      </c>
      <c r="M65" s="79">
        <v>0</v>
      </c>
      <c r="N65" s="79">
        <v>1.3065712438074242E-3</v>
      </c>
      <c r="O65" s="79">
        <v>0</v>
      </c>
      <c r="P65" s="79">
        <v>9.9860184548420674E-4</v>
      </c>
      <c r="Q65" s="79">
        <v>1.0230366071405775E-2</v>
      </c>
      <c r="R65" s="79">
        <v>0</v>
      </c>
      <c r="S65" s="79">
        <v>0.57728151994661681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3.1141831823907958E-2</v>
      </c>
      <c r="Z65" s="79">
        <v>2.3742267217830535</v>
      </c>
      <c r="AA65" s="79">
        <v>0.33801007046462594</v>
      </c>
      <c r="AB65" s="79">
        <v>0</v>
      </c>
      <c r="AC65" s="79">
        <v>0.15893161676490486</v>
      </c>
      <c r="AD65" s="79">
        <v>23.115792963487177</v>
      </c>
      <c r="AE65" s="79">
        <v>6.518422917224341E-2</v>
      </c>
      <c r="AF65" s="79">
        <v>3.3390446622933059</v>
      </c>
      <c r="AG65" s="79">
        <v>0.23708480987579672</v>
      </c>
      <c r="AH65" s="79">
        <v>16.020607495469818</v>
      </c>
      <c r="AI65" s="79">
        <v>0</v>
      </c>
      <c r="AJ65" s="79">
        <v>1.0527398854659533E-2</v>
      </c>
      <c r="AK65" s="79">
        <v>9.5769322728648074</v>
      </c>
      <c r="AL65" s="79">
        <v>0</v>
      </c>
      <c r="AM65" s="79">
        <v>0.94611952570594526</v>
      </c>
      <c r="AN65" s="79">
        <v>9.7388251843999914E-3</v>
      </c>
      <c r="AO65" s="79">
        <v>4.2313149770927296</v>
      </c>
      <c r="AP65" s="79">
        <v>0.22076230593016735</v>
      </c>
      <c r="AQ65" s="79">
        <v>0.14839483420211097</v>
      </c>
      <c r="AR65" s="79">
        <v>119.406524915625</v>
      </c>
      <c r="AS65" s="79">
        <v>0.17428759835355132</v>
      </c>
      <c r="AT65" s="79">
        <v>2.8096177248651427E-3</v>
      </c>
      <c r="AU65" s="79">
        <v>0.23986199216082368</v>
      </c>
      <c r="AV65" s="79">
        <v>17.708921181560534</v>
      </c>
      <c r="AW65" s="79">
        <v>10.766752215553627</v>
      </c>
      <c r="AX65" s="79">
        <v>7.0885409415773768E-3</v>
      </c>
      <c r="AY65" s="79">
        <v>11.299771869084223</v>
      </c>
      <c r="AZ65" s="79">
        <v>0.47391810458816497</v>
      </c>
      <c r="BA65" s="79">
        <v>2.7794655054629155E-3</v>
      </c>
      <c r="BB65" s="79">
        <v>0</v>
      </c>
      <c r="BC65" s="79">
        <v>34.968758439194239</v>
      </c>
      <c r="BD65" s="79">
        <v>1.6585338126757407</v>
      </c>
      <c r="BE65" s="79">
        <v>3.7373352239523219</v>
      </c>
      <c r="BF65" s="79">
        <v>3761.9155143624989</v>
      </c>
      <c r="BG65" s="79">
        <v>4.1627641440090768</v>
      </c>
      <c r="BH65" s="79">
        <v>0.12770057796567921</v>
      </c>
      <c r="BI65" s="79">
        <v>6.3104971455130183</v>
      </c>
      <c r="BJ65" s="79">
        <v>0.6203059562070814</v>
      </c>
      <c r="BK65" s="79">
        <v>2.2537525490710939</v>
      </c>
      <c r="BL65" s="79">
        <v>1.1150545882073096E-2</v>
      </c>
      <c r="BM65" s="79">
        <v>2.5335022343124167E-2</v>
      </c>
      <c r="BN65" s="79">
        <v>0</v>
      </c>
      <c r="BO65" s="79">
        <v>0</v>
      </c>
      <c r="BP65" s="125">
        <v>4056.4496491130421</v>
      </c>
      <c r="BQ65" s="79">
        <v>31229.067491154416</v>
      </c>
      <c r="BR65" s="79">
        <v>44701.509930736895</v>
      </c>
      <c r="BS65" s="125">
        <v>75930.577421891314</v>
      </c>
      <c r="BT65" s="79">
        <v>0</v>
      </c>
      <c r="BU65" s="79">
        <v>0</v>
      </c>
      <c r="BV65" s="125">
        <v>0</v>
      </c>
      <c r="BW65" s="79">
        <v>164.70473607774824</v>
      </c>
      <c r="BX65" s="125">
        <v>76095.282157969064</v>
      </c>
      <c r="BY65" s="127">
        <v>80151.731807082106</v>
      </c>
      <c r="BZ65" s="103"/>
      <c r="CB65" s="84"/>
    </row>
    <row r="66" spans="1:80" ht="14.25" customHeight="1">
      <c r="A66" s="33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6.4800450452209999</v>
      </c>
      <c r="H66" s="79">
        <v>2.7696645645794098E-2</v>
      </c>
      <c r="I66" s="79">
        <v>2.6055912086257575</v>
      </c>
      <c r="J66" s="79">
        <v>9.7014191420864988E-5</v>
      </c>
      <c r="K66" s="79">
        <v>9.2505997797822804E-3</v>
      </c>
      <c r="L66" s="79">
        <v>1.6848982051326012E-3</v>
      </c>
      <c r="M66" s="79">
        <v>0</v>
      </c>
      <c r="N66" s="79">
        <v>6.2462762702720847E-4</v>
      </c>
      <c r="O66" s="79">
        <v>0</v>
      </c>
      <c r="P66" s="79">
        <v>4.9973598343010348E-4</v>
      </c>
      <c r="Q66" s="79">
        <v>4.9192188076350807E-3</v>
      </c>
      <c r="R66" s="79">
        <v>0</v>
      </c>
      <c r="S66" s="79">
        <v>0.28411684319825004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1.4965421719538061E-2</v>
      </c>
      <c r="Z66" s="79">
        <v>1.1301523079902103</v>
      </c>
      <c r="AA66" s="79">
        <v>0.16002951899598811</v>
      </c>
      <c r="AB66" s="79">
        <v>0</v>
      </c>
      <c r="AC66" s="79">
        <v>4.3532094625199101E-2</v>
      </c>
      <c r="AD66" s="79">
        <v>10.944006206950048</v>
      </c>
      <c r="AE66" s="79">
        <v>3.097002695848336E-2</v>
      </c>
      <c r="AF66" s="79">
        <v>1.5938330936082377</v>
      </c>
      <c r="AG66" s="79">
        <v>0.11275431667015473</v>
      </c>
      <c r="AH66" s="79">
        <v>7.6474107500523179</v>
      </c>
      <c r="AI66" s="79">
        <v>0</v>
      </c>
      <c r="AJ66" s="79">
        <v>4.8437866769369068E-3</v>
      </c>
      <c r="AK66" s="79">
        <v>4.70269121951236</v>
      </c>
      <c r="AL66" s="79">
        <v>0</v>
      </c>
      <c r="AM66" s="79">
        <v>0.45012580157465726</v>
      </c>
      <c r="AN66" s="79">
        <v>4.4394632877027647E-3</v>
      </c>
      <c r="AO66" s="79">
        <v>3.7010029374252311</v>
      </c>
      <c r="AP66" s="79">
        <v>0.10380743801952313</v>
      </c>
      <c r="AQ66" s="79">
        <v>8.3189609442923487E-2</v>
      </c>
      <c r="AR66" s="79">
        <v>8.4040167596993509E-2</v>
      </c>
      <c r="AS66" s="79">
        <v>4.4111128333815058E-2</v>
      </c>
      <c r="AT66" s="79">
        <v>7.093014132744912E-4</v>
      </c>
      <c r="AU66" s="79">
        <v>0.1110660487414562</v>
      </c>
      <c r="AV66" s="79">
        <v>8.4218538256218416</v>
      </c>
      <c r="AW66" s="79">
        <v>5.0330587909201387</v>
      </c>
      <c r="AX66" s="79">
        <v>5.1119940584867069E-4</v>
      </c>
      <c r="AY66" s="79">
        <v>5.3738100130711066</v>
      </c>
      <c r="AZ66" s="79">
        <v>0.23454905828953074</v>
      </c>
      <c r="BA66" s="79">
        <v>1.3333873916841989E-3</v>
      </c>
      <c r="BB66" s="79">
        <v>0</v>
      </c>
      <c r="BC66" s="79">
        <v>17.237876109306011</v>
      </c>
      <c r="BD66" s="79">
        <v>0.78872805408142943</v>
      </c>
      <c r="BE66" s="79">
        <v>0</v>
      </c>
      <c r="BF66" s="79">
        <v>5.7234785659565732E-2</v>
      </c>
      <c r="BG66" s="79">
        <v>414.32651896743374</v>
      </c>
      <c r="BH66" s="79">
        <v>8.8878661860386683E-3</v>
      </c>
      <c r="BI66" s="79">
        <v>5.5265581666108714</v>
      </c>
      <c r="BJ66" s="79">
        <v>0.54024884705580112</v>
      </c>
      <c r="BK66" s="79">
        <v>1.5957744688086344</v>
      </c>
      <c r="BL66" s="79">
        <v>6.0236028619207321E-3</v>
      </c>
      <c r="BM66" s="79">
        <v>1.199582513230882E-2</v>
      </c>
      <c r="BN66" s="79">
        <v>0</v>
      </c>
      <c r="BO66" s="79">
        <v>0</v>
      </c>
      <c r="BP66" s="125">
        <v>499.54716944471681</v>
      </c>
      <c r="BQ66" s="79">
        <v>42790.364217241404</v>
      </c>
      <c r="BR66" s="79">
        <v>43442.277219445779</v>
      </c>
      <c r="BS66" s="125">
        <v>86232.641436687176</v>
      </c>
      <c r="BT66" s="79">
        <v>0</v>
      </c>
      <c r="BU66" s="79">
        <v>0</v>
      </c>
      <c r="BV66" s="125">
        <v>0</v>
      </c>
      <c r="BW66" s="79">
        <v>3982.1815197914757</v>
      </c>
      <c r="BX66" s="125">
        <v>90214.822956478645</v>
      </c>
      <c r="BY66" s="127">
        <v>90714.370125923364</v>
      </c>
      <c r="BZ66" s="103"/>
      <c r="CB66" s="84"/>
    </row>
    <row r="67" spans="1:80" ht="14.25" customHeight="1">
      <c r="A67" s="33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7.1591464955017667E-4</v>
      </c>
      <c r="H67" s="79">
        <v>0</v>
      </c>
      <c r="I67" s="79">
        <v>2.9163845603344374E-4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3.3934435909108577E-5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1.2336890377037793E-4</v>
      </c>
      <c r="AA67" s="79">
        <v>1.8340369756010787E-5</v>
      </c>
      <c r="AB67" s="79">
        <v>0</v>
      </c>
      <c r="AC67" s="79">
        <v>0</v>
      </c>
      <c r="AD67" s="79">
        <v>1.2064036515659414E-3</v>
      </c>
      <c r="AE67" s="79">
        <v>8.4653635989443398E-6</v>
      </c>
      <c r="AF67" s="79">
        <v>1.732056082180383E-4</v>
      </c>
      <c r="AG67" s="79">
        <v>1.7093047780452514E-5</v>
      </c>
      <c r="AH67" s="79">
        <v>8.3908661612146576E-4</v>
      </c>
      <c r="AI67" s="79">
        <v>0</v>
      </c>
      <c r="AJ67" s="79">
        <v>0</v>
      </c>
      <c r="AK67" s="79">
        <v>4.9430817730248069E-4</v>
      </c>
      <c r="AL67" s="79">
        <v>0</v>
      </c>
      <c r="AM67" s="79">
        <v>5.4701705411292167E-5</v>
      </c>
      <c r="AN67" s="79">
        <v>0</v>
      </c>
      <c r="AO67" s="79">
        <v>4.1463210075258397E-4</v>
      </c>
      <c r="AP67" s="79">
        <v>1.8483171971043734E-5</v>
      </c>
      <c r="AQ67" s="79">
        <v>8.8918218720432053E-6</v>
      </c>
      <c r="AR67" s="79">
        <v>0</v>
      </c>
      <c r="AS67" s="79">
        <v>0</v>
      </c>
      <c r="AT67" s="79">
        <v>0</v>
      </c>
      <c r="AU67" s="79">
        <v>1.7192338807963897E-5</v>
      </c>
      <c r="AV67" s="79">
        <v>9.3567227876854126E-4</v>
      </c>
      <c r="AW67" s="79">
        <v>5.4948614670304453E-4</v>
      </c>
      <c r="AX67" s="79">
        <v>0</v>
      </c>
      <c r="AY67" s="79">
        <v>5.9271383443996626E-4</v>
      </c>
      <c r="AZ67" s="79">
        <v>2.5658919069280293E-5</v>
      </c>
      <c r="BA67" s="79">
        <v>0</v>
      </c>
      <c r="BB67" s="79">
        <v>0</v>
      </c>
      <c r="BC67" s="79">
        <v>1.8306412838550402E-3</v>
      </c>
      <c r="BD67" s="79">
        <v>9.4093402945328574E-5</v>
      </c>
      <c r="BE67" s="79">
        <v>0</v>
      </c>
      <c r="BF67" s="79">
        <v>8.4050036569470122E-6</v>
      </c>
      <c r="BG67" s="79">
        <v>2.790027262603936E-4</v>
      </c>
      <c r="BH67" s="79">
        <v>1.6847660102073161</v>
      </c>
      <c r="BI67" s="79">
        <v>2.6109770047694658</v>
      </c>
      <c r="BJ67" s="79">
        <v>6.4198366422064956E-5</v>
      </c>
      <c r="BK67" s="79">
        <v>9.9580384675411295</v>
      </c>
      <c r="BL67" s="79">
        <v>0</v>
      </c>
      <c r="BM67" s="79">
        <v>0</v>
      </c>
      <c r="BN67" s="79">
        <v>0</v>
      </c>
      <c r="BO67" s="79">
        <v>0</v>
      </c>
      <c r="BP67" s="125">
        <v>14.262597014898454</v>
      </c>
      <c r="BQ67" s="79">
        <v>948.43361480536464</v>
      </c>
      <c r="BR67" s="79">
        <v>1279.6237980960168</v>
      </c>
      <c r="BS67" s="125">
        <v>2228.0574129013812</v>
      </c>
      <c r="BT67" s="79">
        <v>0</v>
      </c>
      <c r="BU67" s="79">
        <v>0</v>
      </c>
      <c r="BV67" s="125">
        <v>0</v>
      </c>
      <c r="BW67" s="79">
        <v>0</v>
      </c>
      <c r="BX67" s="125">
        <v>2228.0574129013812</v>
      </c>
      <c r="BY67" s="127">
        <v>2242.3200099162796</v>
      </c>
      <c r="BZ67" s="103"/>
      <c r="CB67" s="84"/>
    </row>
    <row r="68" spans="1:80" ht="14.25" customHeight="1">
      <c r="A68" s="33" t="s">
        <v>501</v>
      </c>
      <c r="B68" s="20" t="s">
        <v>393</v>
      </c>
      <c r="C68" s="88" t="s">
        <v>162</v>
      </c>
      <c r="D68" s="79">
        <v>8.4061633347693121E-2</v>
      </c>
      <c r="E68" s="79">
        <v>9.4096149866176046E-4</v>
      </c>
      <c r="F68" s="79">
        <v>0</v>
      </c>
      <c r="G68" s="79">
        <v>1.4205443087237668E-2</v>
      </c>
      <c r="H68" s="79">
        <v>1.0653334795827292E-2</v>
      </c>
      <c r="I68" s="79">
        <v>1.1152724158248011</v>
      </c>
      <c r="J68" s="79">
        <v>0.10737036414715102</v>
      </c>
      <c r="K68" s="79">
        <v>1.8627636447095188E-3</v>
      </c>
      <c r="L68" s="79">
        <v>6.2299478057987621E-4</v>
      </c>
      <c r="M68" s="79">
        <v>0</v>
      </c>
      <c r="N68" s="79">
        <v>1.6297398966635371E-4</v>
      </c>
      <c r="O68" s="79">
        <v>0</v>
      </c>
      <c r="P68" s="79">
        <v>8.9922780665955431E-6</v>
      </c>
      <c r="Q68" s="79">
        <v>5.1070895601091173E-4</v>
      </c>
      <c r="R68" s="79">
        <v>3.6616749878302282E-2</v>
      </c>
      <c r="S68" s="79">
        <v>1.3325185786897438E-2</v>
      </c>
      <c r="T68" s="79">
        <v>0</v>
      </c>
      <c r="U68" s="79">
        <v>0</v>
      </c>
      <c r="V68" s="79">
        <v>5.0573633810721498E-4</v>
      </c>
      <c r="W68" s="79">
        <v>9.6669469804136151E-4</v>
      </c>
      <c r="X68" s="79">
        <v>3.7979218682424108E-5</v>
      </c>
      <c r="Y68" s="79">
        <v>0.70517226220226914</v>
      </c>
      <c r="Z68" s="79">
        <v>1.9210395882989447E-4</v>
      </c>
      <c r="AA68" s="79">
        <v>1.3943793682720869E-2</v>
      </c>
      <c r="AB68" s="79">
        <v>0</v>
      </c>
      <c r="AC68" s="79">
        <v>3.6217311145456447E-4</v>
      </c>
      <c r="AD68" s="79">
        <v>4.1346112350064829E-2</v>
      </c>
      <c r="AE68" s="79">
        <v>2.591136931967004E-4</v>
      </c>
      <c r="AF68" s="79">
        <v>9.925443249611924E-3</v>
      </c>
      <c r="AG68" s="79">
        <v>5.3099815944254117E-4</v>
      </c>
      <c r="AH68" s="79">
        <v>6.8647100599024602E-3</v>
      </c>
      <c r="AI68" s="79">
        <v>0</v>
      </c>
      <c r="AJ68" s="79">
        <v>7.2761668555937874E-3</v>
      </c>
      <c r="AK68" s="79">
        <v>2.4954470267597508</v>
      </c>
      <c r="AL68" s="79">
        <v>0.11651418116051356</v>
      </c>
      <c r="AM68" s="79">
        <v>0.41468492150135694</v>
      </c>
      <c r="AN68" s="79">
        <v>6.3489148409776652E-2</v>
      </c>
      <c r="AO68" s="79">
        <v>4.5102393101842537</v>
      </c>
      <c r="AP68" s="79">
        <v>0.18061567865174172</v>
      </c>
      <c r="AQ68" s="79">
        <v>3.3567266099704773E-3</v>
      </c>
      <c r="AR68" s="79">
        <v>2.5758831449650641</v>
      </c>
      <c r="AS68" s="79">
        <v>14.491486859720894</v>
      </c>
      <c r="AT68" s="79">
        <v>0.23313386434015573</v>
      </c>
      <c r="AU68" s="79">
        <v>5.7437309605360212E-3</v>
      </c>
      <c r="AV68" s="79">
        <v>2.5368493411871298</v>
      </c>
      <c r="AW68" s="79">
        <v>0.67994347567367053</v>
      </c>
      <c r="AX68" s="79">
        <v>0</v>
      </c>
      <c r="AY68" s="79">
        <v>1.021015288170817E-2</v>
      </c>
      <c r="AZ68" s="79">
        <v>5.6281046454488698E-2</v>
      </c>
      <c r="BA68" s="79">
        <v>0</v>
      </c>
      <c r="BB68" s="79">
        <v>0</v>
      </c>
      <c r="BC68" s="79">
        <v>0.38462505472750752</v>
      </c>
      <c r="BD68" s="79">
        <v>1.6901243071008034E-3</v>
      </c>
      <c r="BE68" s="79">
        <v>0</v>
      </c>
      <c r="BF68" s="79">
        <v>5.6250770173347744E-2</v>
      </c>
      <c r="BG68" s="79">
        <v>2.835135856911978</v>
      </c>
      <c r="BH68" s="79">
        <v>2.1611739632634705E-3</v>
      </c>
      <c r="BI68" s="79">
        <v>20.128743725987544</v>
      </c>
      <c r="BJ68" s="79">
        <v>0.64951381127533847</v>
      </c>
      <c r="BK68" s="79">
        <v>1.8230135619124668</v>
      </c>
      <c r="BL68" s="79">
        <v>2.7080588962553431E-4</v>
      </c>
      <c r="BM68" s="79">
        <v>0</v>
      </c>
      <c r="BN68" s="79">
        <v>0</v>
      </c>
      <c r="BO68" s="79">
        <v>0</v>
      </c>
      <c r="BP68" s="125">
        <v>56.42828130420272</v>
      </c>
      <c r="BQ68" s="79">
        <v>11119.77899086732</v>
      </c>
      <c r="BR68" s="79">
        <v>3833.4173920880185</v>
      </c>
      <c r="BS68" s="125">
        <v>14953.196382955339</v>
      </c>
      <c r="BT68" s="79">
        <v>0</v>
      </c>
      <c r="BU68" s="79">
        <v>0</v>
      </c>
      <c r="BV68" s="125">
        <v>0</v>
      </c>
      <c r="BW68" s="79">
        <v>2671.6066751256058</v>
      </c>
      <c r="BX68" s="125">
        <v>17624.803058080943</v>
      </c>
      <c r="BY68" s="127">
        <v>17681.231339385144</v>
      </c>
      <c r="BZ68" s="103"/>
      <c r="CB68" s="84"/>
    </row>
    <row r="69" spans="1:80" ht="14.25" customHeight="1">
      <c r="A69" s="33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0.40863236609757747</v>
      </c>
      <c r="H69" s="79">
        <v>6.782013028878358E-3</v>
      </c>
      <c r="I69" s="79">
        <v>0.63698943488541182</v>
      </c>
      <c r="J69" s="79">
        <v>3.5270031960745187E-5</v>
      </c>
      <c r="K69" s="79">
        <v>4.4254314009799702E-3</v>
      </c>
      <c r="L69" s="79">
        <v>8.8557780829169803E-4</v>
      </c>
      <c r="M69" s="79">
        <v>0</v>
      </c>
      <c r="N69" s="79">
        <v>1.2857116841799864E-4</v>
      </c>
      <c r="O69" s="79">
        <v>0</v>
      </c>
      <c r="P69" s="79">
        <v>3.238946331787688E-3</v>
      </c>
      <c r="Q69" s="79">
        <v>3.1070866698906514E-3</v>
      </c>
      <c r="R69" s="79">
        <v>0</v>
      </c>
      <c r="S69" s="79">
        <v>1.1479782596399981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6.79211850721237E-3</v>
      </c>
      <c r="Z69" s="79">
        <v>4.3338453046106208E-3</v>
      </c>
      <c r="AA69" s="79">
        <v>2.6217203394171083E-2</v>
      </c>
      <c r="AB69" s="79">
        <v>0</v>
      </c>
      <c r="AC69" s="79">
        <v>5.9162747663356972E-3</v>
      </c>
      <c r="AD69" s="79">
        <v>1.1917153939009162</v>
      </c>
      <c r="AE69" s="79">
        <v>9.2852617953217975E-3</v>
      </c>
      <c r="AF69" s="79">
        <v>0.3864347422576262</v>
      </c>
      <c r="AG69" s="79">
        <v>2.0230930547891091E-2</v>
      </c>
      <c r="AH69" s="79">
        <v>0.49692069367628888</v>
      </c>
      <c r="AI69" s="79">
        <v>0</v>
      </c>
      <c r="AJ69" s="79">
        <v>3.2186785459833528E-2</v>
      </c>
      <c r="AK69" s="79">
        <v>0.47012169679763749</v>
      </c>
      <c r="AL69" s="79">
        <v>0</v>
      </c>
      <c r="AM69" s="79">
        <v>3.6700460919660262E-2</v>
      </c>
      <c r="AN69" s="79">
        <v>2.2733650847719749E-3</v>
      </c>
      <c r="AO69" s="79">
        <v>5.0156798561006131</v>
      </c>
      <c r="AP69" s="79">
        <v>3.7730980754158896E-3</v>
      </c>
      <c r="AQ69" s="79">
        <v>3.0746166588406204E-2</v>
      </c>
      <c r="AR69" s="79">
        <v>3.6332161130711631</v>
      </c>
      <c r="AS69" s="79">
        <v>16.116075562981699</v>
      </c>
      <c r="AT69" s="79">
        <v>0.26031848643529326</v>
      </c>
      <c r="AU69" s="79">
        <v>6.9383992671868989E-3</v>
      </c>
      <c r="AV69" s="79">
        <v>5.5319708585674934E-2</v>
      </c>
      <c r="AW69" s="79">
        <v>3.3067170438428273E-2</v>
      </c>
      <c r="AX69" s="79">
        <v>0</v>
      </c>
      <c r="AY69" s="79">
        <v>3.5306185842737689E-2</v>
      </c>
      <c r="AZ69" s="79">
        <v>4.4764286440366306E-2</v>
      </c>
      <c r="BA69" s="79">
        <v>9.3987673238539167E-4</v>
      </c>
      <c r="BB69" s="79">
        <v>0</v>
      </c>
      <c r="BC69" s="79">
        <v>1.7232392581444929</v>
      </c>
      <c r="BD69" s="79">
        <v>5.1807459993227917E-3</v>
      </c>
      <c r="BE69" s="79">
        <v>0</v>
      </c>
      <c r="BF69" s="79">
        <v>6.9973546263429887E-2</v>
      </c>
      <c r="BG69" s="79">
        <v>3.2744210995192167</v>
      </c>
      <c r="BH69" s="79">
        <v>1.0985104127681892E-2</v>
      </c>
      <c r="BI69" s="79">
        <v>7.5004984707632971</v>
      </c>
      <c r="BJ69" s="79">
        <v>1281.353059060325</v>
      </c>
      <c r="BK69" s="79">
        <v>2.2476903049953467</v>
      </c>
      <c r="BL69" s="79">
        <v>1.9734487686781906E-3</v>
      </c>
      <c r="BM69" s="79">
        <v>1.5530057008222014E-3</v>
      </c>
      <c r="BN69" s="79">
        <v>0</v>
      </c>
      <c r="BO69" s="79">
        <v>0</v>
      </c>
      <c r="BP69" s="125">
        <v>1326.326050684642</v>
      </c>
      <c r="BQ69" s="79">
        <v>8140.8507639932268</v>
      </c>
      <c r="BR69" s="79">
        <v>1534.3297956915258</v>
      </c>
      <c r="BS69" s="125">
        <v>9675.1805596847516</v>
      </c>
      <c r="BT69" s="79">
        <v>0</v>
      </c>
      <c r="BU69" s="79">
        <v>0</v>
      </c>
      <c r="BV69" s="125">
        <v>0</v>
      </c>
      <c r="BW69" s="79">
        <v>7330.6825610195237</v>
      </c>
      <c r="BX69" s="125">
        <v>17005.863120704274</v>
      </c>
      <c r="BY69" s="127">
        <v>18332.189171388916</v>
      </c>
      <c r="BZ69" s="103"/>
      <c r="CB69" s="84"/>
    </row>
    <row r="70" spans="1:80" ht="14.25" customHeight="1">
      <c r="A70" s="33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1.5610908735684098E-2</v>
      </c>
      <c r="H70" s="79">
        <v>29.150095028029558</v>
      </c>
      <c r="I70" s="79">
        <v>69.594996243324047</v>
      </c>
      <c r="J70" s="79">
        <v>1.043772196043012E-3</v>
      </c>
      <c r="K70" s="79">
        <v>4.5998443289779842E-3</v>
      </c>
      <c r="L70" s="79">
        <v>3.0796193211356351E-4</v>
      </c>
      <c r="M70" s="79">
        <v>0</v>
      </c>
      <c r="N70" s="79">
        <v>4.4757790418672571E-3</v>
      </c>
      <c r="O70" s="79">
        <v>0</v>
      </c>
      <c r="P70" s="79">
        <v>9.1865573440086589E-6</v>
      </c>
      <c r="Q70" s="79">
        <v>3.6073486208125671E-2</v>
      </c>
      <c r="R70" s="79">
        <v>0</v>
      </c>
      <c r="S70" s="79">
        <v>0.32209430729267119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1.0508931302450201E-3</v>
      </c>
      <c r="Z70" s="79">
        <v>2.8456886342501206E-4</v>
      </c>
      <c r="AA70" s="79">
        <v>1.970820685132471E-3</v>
      </c>
      <c r="AB70" s="79">
        <v>0</v>
      </c>
      <c r="AC70" s="79">
        <v>3.7267727263806373E-2</v>
      </c>
      <c r="AD70" s="79">
        <v>16.255972188199181</v>
      </c>
      <c r="AE70" s="79">
        <v>3.1373259439027951E-4</v>
      </c>
      <c r="AF70" s="79">
        <v>531.72367623785692</v>
      </c>
      <c r="AG70" s="79">
        <v>0.98646821998502432</v>
      </c>
      <c r="AH70" s="79">
        <v>6.4991376642701288E-3</v>
      </c>
      <c r="AI70" s="79">
        <v>0</v>
      </c>
      <c r="AJ70" s="79">
        <v>7.4981952338927819E-3</v>
      </c>
      <c r="AK70" s="79">
        <v>4.4165005359099584E-2</v>
      </c>
      <c r="AL70" s="79">
        <v>0</v>
      </c>
      <c r="AM70" s="79">
        <v>41.995289086890004</v>
      </c>
      <c r="AN70" s="79">
        <v>7.8714610796965401E-4</v>
      </c>
      <c r="AO70" s="79">
        <v>0.21709102037635208</v>
      </c>
      <c r="AP70" s="79">
        <v>1.8729647678590758E-3</v>
      </c>
      <c r="AQ70" s="79">
        <v>1.0915928074502017E-3</v>
      </c>
      <c r="AR70" s="79">
        <v>0.66518853567309177</v>
      </c>
      <c r="AS70" s="79">
        <v>0.12101686866138799</v>
      </c>
      <c r="AT70" s="79">
        <v>1.9528732801584708E-3</v>
      </c>
      <c r="AU70" s="79">
        <v>1.20023344623385</v>
      </c>
      <c r="AV70" s="79">
        <v>0.11973550687496459</v>
      </c>
      <c r="AW70" s="79">
        <v>7.1557509693763843E-2</v>
      </c>
      <c r="AX70" s="79">
        <v>9.732904798101784E-6</v>
      </c>
      <c r="AY70" s="79">
        <v>7.6404472980162369E-2</v>
      </c>
      <c r="AZ70" s="79">
        <v>4.7564811248025328E-3</v>
      </c>
      <c r="BA70" s="79">
        <v>0</v>
      </c>
      <c r="BB70" s="79">
        <v>0</v>
      </c>
      <c r="BC70" s="79">
        <v>0.16188502462985724</v>
      </c>
      <c r="BD70" s="79">
        <v>1.1212917126026095E-2</v>
      </c>
      <c r="BE70" s="79">
        <v>0</v>
      </c>
      <c r="BF70" s="79">
        <v>2.0763129293659397E-2</v>
      </c>
      <c r="BG70" s="79">
        <v>1.5961497960724982</v>
      </c>
      <c r="BH70" s="79">
        <v>5.7475237880203261E-3</v>
      </c>
      <c r="BI70" s="79">
        <v>0.32448946673689544</v>
      </c>
      <c r="BJ70" s="79">
        <v>4.9753869961701246E-2</v>
      </c>
      <c r="BK70" s="79">
        <v>0.71541101590707223</v>
      </c>
      <c r="BL70" s="79">
        <v>1.2419909005558503E-2</v>
      </c>
      <c r="BM70" s="79">
        <v>6.2418226646792793E-2</v>
      </c>
      <c r="BN70" s="79">
        <v>0</v>
      </c>
      <c r="BO70" s="79">
        <v>0</v>
      </c>
      <c r="BP70" s="125">
        <v>695.63171136202629</v>
      </c>
      <c r="BQ70" s="79">
        <v>3166.9399588385691</v>
      </c>
      <c r="BR70" s="79">
        <v>6580.8278808184841</v>
      </c>
      <c r="BS70" s="125">
        <v>9747.7678396570536</v>
      </c>
      <c r="BT70" s="79">
        <v>0</v>
      </c>
      <c r="BU70" s="79">
        <v>0</v>
      </c>
      <c r="BV70" s="125">
        <v>0</v>
      </c>
      <c r="BW70" s="79">
        <v>0</v>
      </c>
      <c r="BX70" s="125">
        <v>9747.7678396570536</v>
      </c>
      <c r="BY70" s="127">
        <v>10443.39955101908</v>
      </c>
      <c r="BZ70" s="103"/>
      <c r="CB70" s="84"/>
    </row>
    <row r="71" spans="1:80" ht="14.25" customHeight="1">
      <c r="A71" s="33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0.10437462032015746</v>
      </c>
      <c r="H71" s="79">
        <v>14.085528414910465</v>
      </c>
      <c r="I71" s="79">
        <v>0.79974618301518141</v>
      </c>
      <c r="J71" s="79">
        <v>1.693856226336849E-5</v>
      </c>
      <c r="K71" s="79">
        <v>5.2888388058869719E-4</v>
      </c>
      <c r="L71" s="79">
        <v>8.8758676555788403E-3</v>
      </c>
      <c r="M71" s="79">
        <v>0</v>
      </c>
      <c r="N71" s="79">
        <v>1.7641935826071103E-4</v>
      </c>
      <c r="O71" s="79">
        <v>0</v>
      </c>
      <c r="P71" s="79">
        <v>1.572063901380423E-4</v>
      </c>
      <c r="Q71" s="79">
        <v>3.1657506804595196E-3</v>
      </c>
      <c r="R71" s="79">
        <v>0</v>
      </c>
      <c r="S71" s="79">
        <v>0.6183682385066408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4.2551389865809735E-3</v>
      </c>
      <c r="Z71" s="79">
        <v>2.2315908286129879E-2</v>
      </c>
      <c r="AA71" s="79">
        <v>0.14995964719876634</v>
      </c>
      <c r="AB71" s="79">
        <v>0</v>
      </c>
      <c r="AC71" s="79">
        <v>2.1619532420776551E-3</v>
      </c>
      <c r="AD71" s="79">
        <v>1.6899324030224279</v>
      </c>
      <c r="AE71" s="79">
        <v>2.3832870388145942E-2</v>
      </c>
      <c r="AF71" s="79">
        <v>220.7167640823269</v>
      </c>
      <c r="AG71" s="79">
        <v>84.538940045933359</v>
      </c>
      <c r="AH71" s="79">
        <v>0.21103646025622863</v>
      </c>
      <c r="AI71" s="79">
        <v>0</v>
      </c>
      <c r="AJ71" s="79">
        <v>0</v>
      </c>
      <c r="AK71" s="79">
        <v>1.6314096971012337</v>
      </c>
      <c r="AL71" s="79">
        <v>0</v>
      </c>
      <c r="AM71" s="79">
        <v>0.13105018406373509</v>
      </c>
      <c r="AN71" s="79">
        <v>2.3820914694205001E-2</v>
      </c>
      <c r="AO71" s="79">
        <v>0.14363826610563968</v>
      </c>
      <c r="AP71" s="79">
        <v>0.42469496174158533</v>
      </c>
      <c r="AQ71" s="79">
        <v>28.566204493614837</v>
      </c>
      <c r="AR71" s="79">
        <v>49.068093832117121</v>
      </c>
      <c r="AS71" s="79">
        <v>15.737220979371216</v>
      </c>
      <c r="AT71" s="79">
        <v>0.25420223950806003</v>
      </c>
      <c r="AU71" s="79">
        <v>4.4460834751763732E-2</v>
      </c>
      <c r="AV71" s="79">
        <v>0.68711143173596512</v>
      </c>
      <c r="AW71" s="79">
        <v>0.41063439834245957</v>
      </c>
      <c r="AX71" s="79">
        <v>4.383048574959674E-5</v>
      </c>
      <c r="AY71" s="79">
        <v>0.43843303581855775</v>
      </c>
      <c r="AZ71" s="79">
        <v>1.7579177252439029E-2</v>
      </c>
      <c r="BA71" s="79">
        <v>4.0532014228389818E-4</v>
      </c>
      <c r="BB71" s="79">
        <v>0</v>
      </c>
      <c r="BC71" s="79">
        <v>5.9799722937047282</v>
      </c>
      <c r="BD71" s="79">
        <v>6.4352408774510622E-2</v>
      </c>
      <c r="BE71" s="79">
        <v>0</v>
      </c>
      <c r="BF71" s="79">
        <v>3.4034649933370777E-2</v>
      </c>
      <c r="BG71" s="79">
        <v>1.9826676601169702</v>
      </c>
      <c r="BH71" s="79">
        <v>6.6838471860816897E-3</v>
      </c>
      <c r="BI71" s="79">
        <v>0.18145305609597431</v>
      </c>
      <c r="BJ71" s="79">
        <v>1.8553584138891594E-2</v>
      </c>
      <c r="BK71" s="79">
        <v>4.8453534377485861</v>
      </c>
      <c r="BL71" s="79">
        <v>7.8125352405995011E-2</v>
      </c>
      <c r="BM71" s="79">
        <v>3.173039312264537E-3</v>
      </c>
      <c r="BN71" s="79">
        <v>0</v>
      </c>
      <c r="BO71" s="79">
        <v>0</v>
      </c>
      <c r="BP71" s="125">
        <v>433.75350995918467</v>
      </c>
      <c r="BQ71" s="79">
        <v>8214.6238875829931</v>
      </c>
      <c r="BR71" s="79">
        <v>0</v>
      </c>
      <c r="BS71" s="125">
        <v>8214.6238875829931</v>
      </c>
      <c r="BT71" s="79">
        <v>0</v>
      </c>
      <c r="BU71" s="79">
        <v>0</v>
      </c>
      <c r="BV71" s="125">
        <v>0</v>
      </c>
      <c r="BW71" s="79">
        <v>0</v>
      </c>
      <c r="BX71" s="125">
        <v>8214.6238875829931</v>
      </c>
      <c r="BY71" s="127">
        <v>8648.3773975421773</v>
      </c>
      <c r="BZ71" s="103"/>
      <c r="CB71" s="84"/>
    </row>
    <row r="72" spans="1:80" ht="14.25" customHeight="1">
      <c r="A72" s="33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6.666495617130965E-3</v>
      </c>
      <c r="H72" s="79">
        <v>2.8039465001083432E-5</v>
      </c>
      <c r="I72" s="79">
        <v>2.1318569945258771E-3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8.3860016723218073E-6</v>
      </c>
      <c r="Q72" s="79">
        <v>8.3557191631030861E-6</v>
      </c>
      <c r="R72" s="79">
        <v>0</v>
      </c>
      <c r="S72" s="79">
        <v>1.2590627187104486E-3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121.88324140382289</v>
      </c>
      <c r="Z72" s="79">
        <v>1.0749116796053764E-4</v>
      </c>
      <c r="AA72" s="79">
        <v>2.2371916973498365E-4</v>
      </c>
      <c r="AB72" s="79">
        <v>0</v>
      </c>
      <c r="AC72" s="79">
        <v>8.6184385523318375E-6</v>
      </c>
      <c r="AD72" s="79">
        <v>3.3470331946088465E-3</v>
      </c>
      <c r="AE72" s="79">
        <v>2.6849306437968371E-5</v>
      </c>
      <c r="AF72" s="79">
        <v>1.6043048629019667E-3</v>
      </c>
      <c r="AG72" s="79">
        <v>1.4769041065659165E-4</v>
      </c>
      <c r="AH72" s="79">
        <v>7.1285283067264379E-3</v>
      </c>
      <c r="AI72" s="79">
        <v>0</v>
      </c>
      <c r="AJ72" s="79">
        <v>1.5287311894609805E-3</v>
      </c>
      <c r="AK72" s="79">
        <v>3.1895678372655216E-2</v>
      </c>
      <c r="AL72" s="79">
        <v>0</v>
      </c>
      <c r="AM72" s="79">
        <v>8.3407670350342858E-5</v>
      </c>
      <c r="AN72" s="79">
        <v>0</v>
      </c>
      <c r="AO72" s="79">
        <v>4.3527434669966393E-3</v>
      </c>
      <c r="AP72" s="79">
        <v>9.3942123814861907E-6</v>
      </c>
      <c r="AQ72" s="79">
        <v>2.5099681806347936E-3</v>
      </c>
      <c r="AR72" s="79">
        <v>1.453273033155277E-2</v>
      </c>
      <c r="AS72" s="79">
        <v>1.1051515017663006E-2</v>
      </c>
      <c r="AT72" s="79">
        <v>1.7477368609478185E-4</v>
      </c>
      <c r="AU72" s="79">
        <v>1.7476273266244959E-5</v>
      </c>
      <c r="AV72" s="79">
        <v>7.2652213662835518E-4</v>
      </c>
      <c r="AW72" s="79">
        <v>4.3955744616397201E-4</v>
      </c>
      <c r="AX72" s="79">
        <v>0</v>
      </c>
      <c r="AY72" s="79">
        <v>4.7119845788446134E-4</v>
      </c>
      <c r="AZ72" s="79">
        <v>5.2843583771482471E-5</v>
      </c>
      <c r="BA72" s="79">
        <v>1.432218304340868E-2</v>
      </c>
      <c r="BB72" s="79">
        <v>0</v>
      </c>
      <c r="BC72" s="79">
        <v>0.11692393677948448</v>
      </c>
      <c r="BD72" s="79">
        <v>6.1190345480222286E-5</v>
      </c>
      <c r="BE72" s="79">
        <v>0</v>
      </c>
      <c r="BF72" s="79">
        <v>1.6883314410300472E-4</v>
      </c>
      <c r="BG72" s="79">
        <v>1.8763447068938024E-2</v>
      </c>
      <c r="BH72" s="79">
        <v>6.1456540927325626E-5</v>
      </c>
      <c r="BI72" s="79">
        <v>6.5150525199174289E-3</v>
      </c>
      <c r="BJ72" s="79">
        <v>6.3744710401252187E-4</v>
      </c>
      <c r="BK72" s="79">
        <v>4.3112912971455371E-2</v>
      </c>
      <c r="BL72" s="79">
        <v>1.4431293964226264E-4</v>
      </c>
      <c r="BM72" s="79">
        <v>6.7282218663212351E-2</v>
      </c>
      <c r="BN72" s="79">
        <v>0</v>
      </c>
      <c r="BO72" s="79">
        <v>0</v>
      </c>
      <c r="BP72" s="125">
        <v>122.24177736634277</v>
      </c>
      <c r="BQ72" s="79">
        <v>21461.359495574001</v>
      </c>
      <c r="BR72" s="79">
        <v>41.538239580725282</v>
      </c>
      <c r="BS72" s="125">
        <v>21502.897735154726</v>
      </c>
      <c r="BT72" s="79">
        <v>0</v>
      </c>
      <c r="BU72" s="79">
        <v>0</v>
      </c>
      <c r="BV72" s="125">
        <v>0</v>
      </c>
      <c r="BW72" s="79">
        <v>21074.165811261213</v>
      </c>
      <c r="BX72" s="125">
        <v>42577.063546415942</v>
      </c>
      <c r="BY72" s="127">
        <v>42699.305323782282</v>
      </c>
      <c r="BZ72" s="103"/>
      <c r="CB72" s="84"/>
    </row>
    <row r="73" spans="1:80" ht="14.25" customHeight="1">
      <c r="A73" s="33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1.7507269588158989</v>
      </c>
      <c r="BO73" s="79">
        <v>0</v>
      </c>
      <c r="BP73" s="125">
        <v>1.7507269588158989</v>
      </c>
      <c r="BQ73" s="79">
        <v>61.891037747385468</v>
      </c>
      <c r="BR73" s="79">
        <v>0</v>
      </c>
      <c r="BS73" s="125">
        <v>61.891037747385468</v>
      </c>
      <c r="BT73" s="79">
        <v>0</v>
      </c>
      <c r="BU73" s="79">
        <v>0</v>
      </c>
      <c r="BV73" s="125">
        <v>0</v>
      </c>
      <c r="BW73" s="79">
        <v>206.75087867018468</v>
      </c>
      <c r="BX73" s="125">
        <v>268.64191641757014</v>
      </c>
      <c r="BY73" s="127">
        <v>270.39264337638605</v>
      </c>
      <c r="BZ73" s="103"/>
      <c r="CB73" s="84"/>
    </row>
    <row r="74" spans="1:80" ht="14.25" customHeight="1">
      <c r="A74" s="33" t="s">
        <v>507</v>
      </c>
      <c r="B74" s="22" t="s">
        <v>397</v>
      </c>
      <c r="C74" s="87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79">
        <v>0</v>
      </c>
      <c r="BS74" s="125">
        <v>0</v>
      </c>
      <c r="BT74" s="79">
        <v>0</v>
      </c>
      <c r="BU74" s="79">
        <v>0</v>
      </c>
      <c r="BV74" s="125">
        <v>0</v>
      </c>
      <c r="BW74" s="79">
        <v>0</v>
      </c>
      <c r="BX74" s="125">
        <v>0</v>
      </c>
      <c r="BY74" s="127">
        <v>0</v>
      </c>
      <c r="BZ74" s="103"/>
      <c r="CB74" s="84"/>
    </row>
    <row r="75" spans="1:80" s="24" customFormat="1" ht="14.25" customHeight="1">
      <c r="A75" s="113" t="s">
        <v>70</v>
      </c>
      <c r="B75" s="93" t="s">
        <v>120</v>
      </c>
      <c r="C75" s="92" t="s">
        <v>92</v>
      </c>
      <c r="D75" s="82">
        <v>120806.05691480529</v>
      </c>
      <c r="E75" s="82">
        <v>1571.6537013241261</v>
      </c>
      <c r="F75" s="82">
        <v>5337.9749595061339</v>
      </c>
      <c r="G75" s="82">
        <v>48946.776956305803</v>
      </c>
      <c r="H75" s="82">
        <v>64590.61323587106</v>
      </c>
      <c r="I75" s="82">
        <v>19569.241885778978</v>
      </c>
      <c r="J75" s="82">
        <v>6689.6526581566723</v>
      </c>
      <c r="K75" s="82">
        <v>6223.3242661349113</v>
      </c>
      <c r="L75" s="82">
        <v>3421.0618262138141</v>
      </c>
      <c r="M75" s="82">
        <v>1104.5936359445825</v>
      </c>
      <c r="N75" s="82">
        <v>2847.0520013135456</v>
      </c>
      <c r="O75" s="82">
        <v>3763.8296248171914</v>
      </c>
      <c r="P75" s="82">
        <v>5226.1327644352941</v>
      </c>
      <c r="Q75" s="82">
        <v>39231.690880780079</v>
      </c>
      <c r="R75" s="82">
        <v>13953.484468559915</v>
      </c>
      <c r="S75" s="82">
        <v>30797.342469691128</v>
      </c>
      <c r="T75" s="82">
        <v>88.289029838962492</v>
      </c>
      <c r="U75" s="82">
        <v>3209.3126413061332</v>
      </c>
      <c r="V75" s="82">
        <v>652.4547321837972</v>
      </c>
      <c r="W75" s="82">
        <v>5643.0956601200714</v>
      </c>
      <c r="X75" s="82">
        <v>181.01734806502185</v>
      </c>
      <c r="Y75" s="82">
        <v>8938.5653997724785</v>
      </c>
      <c r="Z75" s="82">
        <v>1802.0143221006083</v>
      </c>
      <c r="AA75" s="82">
        <v>19656.163425461556</v>
      </c>
      <c r="AB75" s="82">
        <v>7717.3587748414948</v>
      </c>
      <c r="AC75" s="82">
        <v>16095.284614203785</v>
      </c>
      <c r="AD75" s="82">
        <v>208851.95673126917</v>
      </c>
      <c r="AE75" s="82">
        <v>10792.747218387343</v>
      </c>
      <c r="AF75" s="82">
        <v>53965.051961474484</v>
      </c>
      <c r="AG75" s="82">
        <v>19572.040006515843</v>
      </c>
      <c r="AH75" s="82">
        <v>30346.152017833192</v>
      </c>
      <c r="AI75" s="82">
        <v>1748.005304541467</v>
      </c>
      <c r="AJ75" s="82">
        <v>7379.4646191423381</v>
      </c>
      <c r="AK75" s="82">
        <v>20916.435142157829</v>
      </c>
      <c r="AL75" s="82">
        <v>2006.5298949208336</v>
      </c>
      <c r="AM75" s="82">
        <v>41480.214358139645</v>
      </c>
      <c r="AN75" s="82">
        <v>1157.935185397547</v>
      </c>
      <c r="AO75" s="82">
        <v>8944.5535259841454</v>
      </c>
      <c r="AP75" s="82">
        <v>56516.915631589829</v>
      </c>
      <c r="AQ75" s="82">
        <v>10556.554135147953</v>
      </c>
      <c r="AR75" s="82">
        <v>29719.670719490405</v>
      </c>
      <c r="AS75" s="82">
        <v>8937.1737449028733</v>
      </c>
      <c r="AT75" s="82">
        <v>210.85932638738535</v>
      </c>
      <c r="AU75" s="82">
        <v>22204.311023101796</v>
      </c>
      <c r="AV75" s="82">
        <v>20286.381585777599</v>
      </c>
      <c r="AW75" s="82">
        <v>16912.821959619501</v>
      </c>
      <c r="AX75" s="82">
        <v>240.6954721630585</v>
      </c>
      <c r="AY75" s="82">
        <v>3616.3775610428524</v>
      </c>
      <c r="AZ75" s="82">
        <v>3449.3417906768414</v>
      </c>
      <c r="BA75" s="82">
        <v>1687.2928855832834</v>
      </c>
      <c r="BB75" s="82">
        <v>87.593164384470512</v>
      </c>
      <c r="BC75" s="82">
        <v>28619.535540302633</v>
      </c>
      <c r="BD75" s="82">
        <v>19158.019605327216</v>
      </c>
      <c r="BE75" s="82">
        <v>36304.481501746654</v>
      </c>
      <c r="BF75" s="82">
        <v>11705.287125592808</v>
      </c>
      <c r="BG75" s="82">
        <v>28467.104852855049</v>
      </c>
      <c r="BH75" s="82">
        <v>715.3148059536245</v>
      </c>
      <c r="BI75" s="82">
        <v>2721.6488361707984</v>
      </c>
      <c r="BJ75" s="82">
        <v>2635.1579710227925</v>
      </c>
      <c r="BK75" s="82">
        <v>7421.5407632468832</v>
      </c>
      <c r="BL75" s="82">
        <v>3363.5592764390799</v>
      </c>
      <c r="BM75" s="82">
        <v>4238.9351840714926</v>
      </c>
      <c r="BN75" s="82">
        <v>3.9397019027543214</v>
      </c>
      <c r="BO75" s="82">
        <v>0</v>
      </c>
      <c r="BP75" s="82">
        <v>1165005.6383277951</v>
      </c>
      <c r="BQ75" s="90">
        <v>1401871.3355815599</v>
      </c>
      <c r="BR75" s="90">
        <v>262036.62145850636</v>
      </c>
      <c r="BS75" s="90">
        <v>1663907.9570400668</v>
      </c>
      <c r="BT75" s="90">
        <v>516184.50905579241</v>
      </c>
      <c r="BU75" s="90">
        <v>21936.228548738403</v>
      </c>
      <c r="BV75" s="90">
        <v>538120.73760453088</v>
      </c>
      <c r="BW75" s="90">
        <v>680194.65099825419</v>
      </c>
      <c r="BX75" s="90">
        <v>2882223.3456428521</v>
      </c>
      <c r="BY75" s="83">
        <v>4047228.9839706472</v>
      </c>
      <c r="BZ75" s="103"/>
      <c r="CA75" s="75"/>
      <c r="CB75" s="84"/>
    </row>
    <row r="76" spans="1:80" s="24" customFormat="1" ht="14.25" customHeight="1">
      <c r="A76" s="113" t="s">
        <v>93</v>
      </c>
      <c r="B76" s="93" t="s">
        <v>95</v>
      </c>
      <c r="C76" s="92" t="s">
        <v>94</v>
      </c>
      <c r="D76" s="82">
        <v>375121.91128519468</v>
      </c>
      <c r="E76" s="82">
        <v>4027.1189386758742</v>
      </c>
      <c r="F76" s="82">
        <v>4646.0142804938669</v>
      </c>
      <c r="G76" s="82">
        <v>39698.291233694217</v>
      </c>
      <c r="H76" s="82">
        <v>40676.36514412894</v>
      </c>
      <c r="I76" s="82">
        <v>46650.485984221013</v>
      </c>
      <c r="J76" s="82">
        <v>5712.8850918433254</v>
      </c>
      <c r="K76" s="82">
        <v>4447.8929538650873</v>
      </c>
      <c r="L76" s="82">
        <v>5813.4570837861847</v>
      </c>
      <c r="M76" s="82">
        <v>1000.6753440554173</v>
      </c>
      <c r="N76" s="82">
        <v>2212.1034186864536</v>
      </c>
      <c r="O76" s="82">
        <v>2445.8302651828085</v>
      </c>
      <c r="P76" s="82">
        <v>4691.6972255647042</v>
      </c>
      <c r="Q76" s="82">
        <v>24964.316739219925</v>
      </c>
      <c r="R76" s="82">
        <v>12315.767661440086</v>
      </c>
      <c r="S76" s="82">
        <v>16806.320110308876</v>
      </c>
      <c r="T76" s="82">
        <v>251.08650016103746</v>
      </c>
      <c r="U76" s="82">
        <v>2988.3519386938665</v>
      </c>
      <c r="V76" s="82">
        <v>912.65078781620286</v>
      </c>
      <c r="W76" s="82">
        <v>2395.3886298799289</v>
      </c>
      <c r="X76" s="82">
        <v>157.15378193497816</v>
      </c>
      <c r="Y76" s="82">
        <v>9777.2042602275233</v>
      </c>
      <c r="Z76" s="82">
        <v>3401.4582978993913</v>
      </c>
      <c r="AA76" s="82">
        <v>38765.470564538446</v>
      </c>
      <c r="AB76" s="82">
        <v>8253.9264351585043</v>
      </c>
      <c r="AC76" s="82">
        <v>8814.2141757962199</v>
      </c>
      <c r="AD76" s="82">
        <v>271920.69010873069</v>
      </c>
      <c r="AE76" s="82">
        <v>22697.67182161265</v>
      </c>
      <c r="AF76" s="82">
        <v>139769.01219852554</v>
      </c>
      <c r="AG76" s="82">
        <v>108390.3391034841</v>
      </c>
      <c r="AH76" s="82">
        <v>33067.352572166812</v>
      </c>
      <c r="AI76" s="82">
        <v>3122.4917354585332</v>
      </c>
      <c r="AJ76" s="82">
        <v>4116.4400308576624</v>
      </c>
      <c r="AK76" s="82">
        <v>19780.344967842178</v>
      </c>
      <c r="AL76" s="82">
        <v>7793.7191150791659</v>
      </c>
      <c r="AM76" s="82">
        <v>61342.23758186034</v>
      </c>
      <c r="AN76" s="82">
        <v>2292.4972346024524</v>
      </c>
      <c r="AO76" s="82">
        <v>10343.354414015852</v>
      </c>
      <c r="AP76" s="82">
        <v>18438.190588410172</v>
      </c>
      <c r="AQ76" s="82">
        <v>25650.444644852047</v>
      </c>
      <c r="AR76" s="82">
        <v>30491.572780509592</v>
      </c>
      <c r="AS76" s="82">
        <v>4163.8411250971276</v>
      </c>
      <c r="AT76" s="82">
        <v>689.13920361261466</v>
      </c>
      <c r="AU76" s="82">
        <v>112669.6191568982</v>
      </c>
      <c r="AV76" s="82">
        <v>36082.134494222402</v>
      </c>
      <c r="AW76" s="82">
        <v>24917.107470380495</v>
      </c>
      <c r="AX76" s="82">
        <v>1225.3024078369415</v>
      </c>
      <c r="AY76" s="82">
        <v>6513.673708957147</v>
      </c>
      <c r="AZ76" s="82">
        <v>5864.7759393231609</v>
      </c>
      <c r="BA76" s="82">
        <v>3200.6433444167169</v>
      </c>
      <c r="BB76" s="82">
        <v>1333.7301456155294</v>
      </c>
      <c r="BC76" s="82">
        <v>11797.197259697365</v>
      </c>
      <c r="BD76" s="82">
        <v>61453.78438467277</v>
      </c>
      <c r="BE76" s="82">
        <v>106622.96424825335</v>
      </c>
      <c r="BF76" s="82">
        <v>64984.110704407198</v>
      </c>
      <c r="BG76" s="82">
        <v>66895.083087144973</v>
      </c>
      <c r="BH76" s="82">
        <v>1803.1152440463754</v>
      </c>
      <c r="BI76" s="82">
        <v>9364.4677438292001</v>
      </c>
      <c r="BJ76" s="82">
        <v>3285.0634389772076</v>
      </c>
      <c r="BK76" s="82">
        <v>9813.6498267531188</v>
      </c>
      <c r="BL76" s="82">
        <v>5559.4014135609195</v>
      </c>
      <c r="BM76" s="82">
        <v>8966.8257359285089</v>
      </c>
      <c r="BN76" s="82">
        <v>195.6917680972457</v>
      </c>
      <c r="BO76" s="82">
        <v>0</v>
      </c>
      <c r="BP76" s="114">
        <v>1973565.7188822036</v>
      </c>
      <c r="BQ76" s="181"/>
      <c r="BR76" s="181"/>
      <c r="BS76" s="181"/>
      <c r="BT76" s="181"/>
      <c r="BU76" s="181"/>
      <c r="BV76" s="181"/>
      <c r="BW76" s="181"/>
      <c r="BX76" s="181"/>
      <c r="BY76" s="182"/>
      <c r="BZ76" s="103"/>
      <c r="CA76" s="75"/>
      <c r="CB76" s="84"/>
    </row>
    <row r="77" spans="1:80" s="24" customFormat="1" ht="14.25" customHeight="1">
      <c r="A77" s="33" t="s">
        <v>513</v>
      </c>
      <c r="B77" s="20" t="s">
        <v>398</v>
      </c>
      <c r="C77" s="88" t="s">
        <v>514</v>
      </c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114">
        <v>0</v>
      </c>
      <c r="BQ77" s="181"/>
      <c r="BR77" s="181"/>
      <c r="BS77" s="181"/>
      <c r="BT77" s="181"/>
      <c r="BU77" s="181"/>
      <c r="BV77" s="181"/>
      <c r="BW77" s="181"/>
      <c r="BX77" s="181"/>
      <c r="BY77" s="182"/>
      <c r="CA77" s="77"/>
    </row>
    <row r="78" spans="1:80" s="24" customFormat="1" ht="14.25" customHeight="1">
      <c r="A78" s="33" t="s">
        <v>515</v>
      </c>
      <c r="B78" s="22" t="s">
        <v>400</v>
      </c>
      <c r="C78" s="87" t="s">
        <v>399</v>
      </c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114">
        <v>0</v>
      </c>
      <c r="BQ78" s="181"/>
      <c r="BR78" s="181"/>
      <c r="BS78" s="181"/>
      <c r="BT78" s="181"/>
      <c r="BU78" s="181"/>
      <c r="BV78" s="181"/>
      <c r="BW78" s="181"/>
      <c r="BX78" s="181"/>
      <c r="BY78" s="182"/>
      <c r="CA78" s="77"/>
    </row>
    <row r="79" spans="1:80" s="24" customFormat="1" ht="14.25" customHeight="1">
      <c r="A79" s="33" t="s">
        <v>516</v>
      </c>
      <c r="B79" s="22" t="s">
        <v>357</v>
      </c>
      <c r="C79" s="87" t="s">
        <v>517</v>
      </c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114">
        <v>0</v>
      </c>
      <c r="BQ79" s="181"/>
      <c r="BR79" s="181"/>
      <c r="BS79" s="181"/>
      <c r="BT79" s="181"/>
      <c r="BU79" s="181"/>
      <c r="BV79" s="181"/>
      <c r="BW79" s="181"/>
      <c r="BX79" s="181"/>
      <c r="BY79" s="182"/>
      <c r="CA79" s="77"/>
    </row>
    <row r="80" spans="1:80" s="24" customFormat="1" ht="14.25" customHeight="1">
      <c r="A80" s="117" t="s">
        <v>1</v>
      </c>
      <c r="B80" s="118"/>
      <c r="C80" s="119"/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2">
        <v>0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82">
        <v>0</v>
      </c>
      <c r="W80" s="82">
        <v>0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82">
        <v>0</v>
      </c>
      <c r="AD80" s="82">
        <v>0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82">
        <v>0</v>
      </c>
      <c r="AK80" s="82">
        <v>0</v>
      </c>
      <c r="AL80" s="82">
        <v>0</v>
      </c>
      <c r="AM80" s="82">
        <v>0</v>
      </c>
      <c r="AN80" s="82">
        <v>0</v>
      </c>
      <c r="AO80" s="82">
        <v>0</v>
      </c>
      <c r="AP80" s="82">
        <v>0</v>
      </c>
      <c r="AQ80" s="82">
        <v>0</v>
      </c>
      <c r="AR80" s="82">
        <v>0</v>
      </c>
      <c r="AS80" s="82">
        <v>0</v>
      </c>
      <c r="AT80" s="82">
        <v>0</v>
      </c>
      <c r="AU80" s="82">
        <v>0</v>
      </c>
      <c r="AV80" s="82">
        <v>0</v>
      </c>
      <c r="AW80" s="82">
        <v>0</v>
      </c>
      <c r="AX80" s="82">
        <v>0</v>
      </c>
      <c r="AY80" s="82">
        <v>0</v>
      </c>
      <c r="AZ80" s="82">
        <v>0</v>
      </c>
      <c r="BA80" s="82">
        <v>0</v>
      </c>
      <c r="BB80" s="82">
        <v>0</v>
      </c>
      <c r="BC80" s="82">
        <v>0</v>
      </c>
      <c r="BD80" s="82">
        <v>0</v>
      </c>
      <c r="BE80" s="82">
        <v>0</v>
      </c>
      <c r="BF80" s="82">
        <v>0</v>
      </c>
      <c r="BG80" s="82">
        <v>0</v>
      </c>
      <c r="BH80" s="82">
        <v>0</v>
      </c>
      <c r="BI80" s="82">
        <v>0</v>
      </c>
      <c r="BJ80" s="82">
        <v>0</v>
      </c>
      <c r="BK80" s="82">
        <v>0</v>
      </c>
      <c r="BL80" s="82">
        <v>0</v>
      </c>
      <c r="BM80" s="82">
        <v>0</v>
      </c>
      <c r="BN80" s="82">
        <v>0</v>
      </c>
      <c r="BO80" s="82">
        <v>0</v>
      </c>
      <c r="BP80" s="114">
        <v>0</v>
      </c>
      <c r="BQ80" s="181"/>
      <c r="BR80" s="181"/>
      <c r="BS80" s="181"/>
      <c r="BT80" s="181"/>
      <c r="BU80" s="181"/>
      <c r="BV80" s="181"/>
      <c r="BW80" s="181"/>
      <c r="BX80" s="181"/>
      <c r="BY80" s="182"/>
      <c r="CA80" s="77"/>
    </row>
    <row r="81" spans="1:79" s="24" customFormat="1" ht="14.25" customHeight="1" thickBot="1">
      <c r="A81" s="120" t="s">
        <v>518</v>
      </c>
      <c r="B81" s="121"/>
      <c r="C81" s="122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1"/>
      <c r="BQ81" s="183"/>
      <c r="BR81" s="183"/>
      <c r="BS81" s="183"/>
      <c r="BT81" s="183"/>
      <c r="BU81" s="183"/>
      <c r="BV81" s="183"/>
      <c r="BW81" s="183"/>
      <c r="BX81" s="183"/>
      <c r="BY81" s="184"/>
      <c r="CA81" s="77"/>
    </row>
    <row r="82" spans="1:79" s="24" customFormat="1">
      <c r="A82" s="25"/>
      <c r="B82" s="25"/>
      <c r="C82" s="25"/>
      <c r="BJ82" s="37"/>
      <c r="BP82" s="78"/>
      <c r="BQ82" s="94"/>
      <c r="BR82" s="78"/>
      <c r="BS82" s="94"/>
      <c r="BT82" s="94"/>
      <c r="BU82" s="94"/>
      <c r="BV82" s="94"/>
      <c r="BW82" s="94"/>
      <c r="BX82" s="94"/>
      <c r="BY82" s="94"/>
      <c r="CA82" s="77"/>
    </row>
    <row r="83" spans="1:79" s="24" customFormat="1">
      <c r="A83" s="25"/>
      <c r="B83" s="25"/>
      <c r="C83" s="25"/>
      <c r="BJ83" s="37"/>
      <c r="BP83" s="94"/>
      <c r="CA83" s="77"/>
    </row>
    <row r="84" spans="1:79" s="24" customFormat="1">
      <c r="A84" s="25"/>
      <c r="B84" s="25"/>
      <c r="C84" s="25"/>
      <c r="BJ84" s="37"/>
      <c r="BQ84" s="37"/>
      <c r="BR84" s="37"/>
      <c r="BT84" s="37"/>
      <c r="BU84" s="37"/>
      <c r="BW84" s="37"/>
      <c r="CA84" s="77"/>
    </row>
    <row r="85" spans="1:79" s="24" customFormat="1">
      <c r="A85" s="25"/>
      <c r="B85" s="25"/>
      <c r="C85" s="25"/>
      <c r="BJ85" s="37"/>
      <c r="BP85" s="128"/>
      <c r="BQ85" s="78"/>
      <c r="BR85" s="78"/>
      <c r="BS85" s="78"/>
      <c r="BT85" s="78"/>
      <c r="BU85" s="78"/>
      <c r="BV85" s="78"/>
      <c r="BW85" s="78"/>
      <c r="CA85" s="77"/>
    </row>
    <row r="86" spans="1:79" s="24" customFormat="1">
      <c r="A86" s="25"/>
      <c r="B86" s="25"/>
      <c r="C86" s="25"/>
      <c r="BJ86" s="37"/>
      <c r="BP86" s="128"/>
      <c r="CA86" s="77"/>
    </row>
    <row r="87" spans="1:79" s="24" customFormat="1">
      <c r="A87" s="25"/>
      <c r="B87" s="25"/>
      <c r="C87" s="25"/>
      <c r="BJ87" s="37"/>
      <c r="BP87" s="128"/>
      <c r="CA87" s="77"/>
    </row>
    <row r="88" spans="1:79" s="24" customFormat="1">
      <c r="A88" s="25"/>
      <c r="B88" s="25"/>
      <c r="C88" s="25"/>
      <c r="BJ88" s="37"/>
      <c r="CA88" s="77"/>
    </row>
    <row r="89" spans="1:79" s="24" customFormat="1">
      <c r="A89" s="25"/>
      <c r="B89" s="25"/>
      <c r="C89" s="25"/>
      <c r="BJ89" s="37"/>
      <c r="CA89" s="77"/>
    </row>
    <row r="90" spans="1:79" s="24" customFormat="1">
      <c r="A90" s="25"/>
      <c r="B90" s="25"/>
      <c r="C90" s="25"/>
      <c r="BJ90" s="37"/>
      <c r="CA90" s="77"/>
    </row>
    <row r="91" spans="1:79" s="24" customFormat="1">
      <c r="A91" s="25"/>
      <c r="B91" s="25"/>
      <c r="C91" s="25"/>
      <c r="BJ91" s="37"/>
      <c r="CA91" s="77"/>
    </row>
    <row r="92" spans="1:79" s="24" customFormat="1">
      <c r="A92" s="25"/>
      <c r="B92" s="25"/>
      <c r="C92" s="25"/>
      <c r="BJ92" s="37"/>
      <c r="CA92" s="77"/>
    </row>
    <row r="93" spans="1:79" s="24" customFormat="1">
      <c r="A93" s="25"/>
      <c r="B93" s="25"/>
      <c r="C93" s="25"/>
      <c r="BJ93" s="37"/>
      <c r="CA93" s="77"/>
    </row>
    <row r="94" spans="1:79" s="24" customFormat="1">
      <c r="A94" s="25"/>
      <c r="B94" s="25"/>
      <c r="C94" s="25"/>
      <c r="BJ94" s="37"/>
      <c r="CA94" s="77"/>
    </row>
    <row r="95" spans="1:79" s="24" customFormat="1">
      <c r="A95" s="25"/>
      <c r="B95" s="25"/>
      <c r="C95" s="25"/>
      <c r="BJ95" s="37"/>
      <c r="CA95" s="77"/>
    </row>
    <row r="96" spans="1:79" s="24" customFormat="1">
      <c r="A96" s="25"/>
      <c r="B96" s="25"/>
      <c r="C96" s="25"/>
      <c r="BJ96" s="37"/>
      <c r="CA96" s="77"/>
    </row>
    <row r="97" spans="1:79" s="24" customFormat="1">
      <c r="A97" s="25"/>
      <c r="B97" s="25"/>
      <c r="C97" s="25"/>
      <c r="BJ97" s="37"/>
      <c r="CA97" s="77"/>
    </row>
    <row r="98" spans="1:79" s="24" customFormat="1">
      <c r="A98" s="25"/>
      <c r="B98" s="25"/>
      <c r="C98" s="25"/>
      <c r="BJ98" s="37"/>
      <c r="CA98" s="77"/>
    </row>
    <row r="99" spans="1:79" s="24" customFormat="1">
      <c r="A99" s="25"/>
      <c r="B99" s="25"/>
      <c r="C99" s="25"/>
      <c r="BJ99" s="37"/>
      <c r="CA99" s="77"/>
    </row>
    <row r="100" spans="1:79" s="24" customFormat="1">
      <c r="A100" s="25"/>
      <c r="B100" s="25"/>
      <c r="C100" s="25"/>
      <c r="BJ100" s="37"/>
      <c r="CA100" s="77"/>
    </row>
    <row r="101" spans="1:79" s="24" customFormat="1">
      <c r="A101" s="25"/>
      <c r="B101" s="25"/>
      <c r="C101" s="25"/>
      <c r="BJ101" s="37"/>
      <c r="CA101" s="77"/>
    </row>
    <row r="102" spans="1:79" s="24" customFormat="1">
      <c r="A102" s="25"/>
      <c r="B102" s="25"/>
      <c r="C102" s="25"/>
      <c r="BJ102" s="37"/>
      <c r="CA102" s="77"/>
    </row>
    <row r="103" spans="1:79" s="24" customFormat="1">
      <c r="A103" s="25"/>
      <c r="B103" s="25"/>
      <c r="C103" s="25"/>
      <c r="BJ103" s="37"/>
      <c r="CA103" s="77"/>
    </row>
    <row r="104" spans="1:79" s="24" customFormat="1">
      <c r="A104" s="25"/>
      <c r="B104" s="25"/>
      <c r="C104" s="25"/>
      <c r="BJ104" s="37"/>
      <c r="CA104" s="77"/>
    </row>
    <row r="105" spans="1:79" s="24" customFormat="1">
      <c r="A105" s="25"/>
      <c r="B105" s="25"/>
      <c r="C105" s="25"/>
      <c r="BJ105" s="37"/>
      <c r="CA105" s="77"/>
    </row>
    <row r="106" spans="1:79" s="24" customFormat="1">
      <c r="A106" s="25"/>
      <c r="B106" s="25"/>
      <c r="C106" s="25"/>
      <c r="BJ106" s="37"/>
      <c r="CA106" s="77"/>
    </row>
    <row r="107" spans="1:79" s="24" customFormat="1">
      <c r="A107" s="25"/>
      <c r="B107" s="25"/>
      <c r="C107" s="25"/>
      <c r="BJ107" s="37"/>
      <c r="CA107" s="77"/>
    </row>
    <row r="108" spans="1:79" s="24" customFormat="1">
      <c r="A108" s="25"/>
      <c r="B108" s="25"/>
      <c r="C108" s="25"/>
      <c r="BJ108" s="37"/>
      <c r="CA108" s="77"/>
    </row>
    <row r="109" spans="1:79" s="24" customFormat="1">
      <c r="A109" s="25"/>
      <c r="B109" s="25"/>
      <c r="C109" s="25"/>
      <c r="BJ109" s="37"/>
      <c r="CA109" s="77"/>
    </row>
    <row r="110" spans="1:79" s="24" customFormat="1">
      <c r="A110" s="25"/>
      <c r="B110" s="25"/>
      <c r="C110" s="25"/>
      <c r="BJ110" s="37"/>
      <c r="CA110" s="77"/>
    </row>
    <row r="111" spans="1:79" s="24" customFormat="1">
      <c r="A111" s="25"/>
      <c r="B111" s="25"/>
      <c r="C111" s="25"/>
      <c r="BJ111" s="37"/>
      <c r="CA111" s="77"/>
    </row>
    <row r="112" spans="1:79" s="24" customFormat="1">
      <c r="A112" s="25"/>
      <c r="B112" s="25"/>
      <c r="C112" s="25"/>
      <c r="CA112" s="77"/>
    </row>
    <row r="113" spans="1:79" s="24" customFormat="1">
      <c r="A113" s="25"/>
      <c r="B113" s="25"/>
      <c r="C113" s="25"/>
      <c r="CA113" s="77"/>
    </row>
    <row r="114" spans="1:79" s="24" customFormat="1">
      <c r="A114" s="25"/>
      <c r="B114" s="25"/>
      <c r="C114" s="25"/>
      <c r="CA114" s="77"/>
    </row>
    <row r="115" spans="1:79" s="24" customFormat="1">
      <c r="A115" s="25"/>
      <c r="B115" s="25"/>
      <c r="C115" s="25"/>
      <c r="CA115" s="77"/>
    </row>
    <row r="116" spans="1:79" s="24" customFormat="1">
      <c r="A116" s="25"/>
      <c r="B116" s="25"/>
      <c r="C116" s="25"/>
      <c r="CA116" s="77"/>
    </row>
    <row r="117" spans="1:79" s="24" customFormat="1">
      <c r="A117" s="25"/>
      <c r="B117" s="25"/>
      <c r="C117" s="25"/>
      <c r="CA117" s="77"/>
    </row>
    <row r="118" spans="1:79" s="24" customFormat="1">
      <c r="A118" s="25"/>
      <c r="B118" s="25"/>
      <c r="C118" s="25"/>
      <c r="CA118" s="77"/>
    </row>
    <row r="119" spans="1:79" s="24" customFormat="1">
      <c r="A119" s="25"/>
      <c r="B119" s="25"/>
      <c r="C119" s="25"/>
      <c r="CA119" s="77"/>
    </row>
    <row r="120" spans="1:79" s="24" customFormat="1">
      <c r="A120" s="25"/>
      <c r="B120" s="25"/>
      <c r="C120" s="25"/>
      <c r="CA120" s="77"/>
    </row>
    <row r="121" spans="1:79" s="24" customFormat="1">
      <c r="A121" s="25"/>
      <c r="B121" s="25"/>
      <c r="C121" s="25"/>
      <c r="CA121" s="77"/>
    </row>
    <row r="122" spans="1:79" s="24" customFormat="1">
      <c r="A122" s="25"/>
      <c r="B122" s="25"/>
      <c r="C122" s="25"/>
      <c r="CA122" s="77"/>
    </row>
    <row r="123" spans="1:79" s="24" customFormat="1">
      <c r="A123" s="25"/>
      <c r="B123" s="25"/>
      <c r="C123" s="25"/>
      <c r="CA123" s="77"/>
    </row>
    <row r="124" spans="1:79" s="24" customFormat="1">
      <c r="A124" s="25"/>
      <c r="B124" s="25"/>
      <c r="C124" s="25"/>
      <c r="CA124" s="77"/>
    </row>
    <row r="125" spans="1:79" s="24" customFormat="1">
      <c r="A125" s="25"/>
      <c r="B125" s="25"/>
      <c r="C125" s="25"/>
      <c r="CA125" s="77"/>
    </row>
    <row r="126" spans="1:79" s="24" customFormat="1">
      <c r="A126" s="25"/>
      <c r="B126" s="25"/>
      <c r="C126" s="25"/>
      <c r="CA126" s="77"/>
    </row>
    <row r="127" spans="1:79" s="24" customFormat="1">
      <c r="A127" s="25"/>
      <c r="B127" s="25"/>
      <c r="C127" s="25"/>
      <c r="CA127" s="77"/>
    </row>
    <row r="128" spans="1:79" s="24" customFormat="1">
      <c r="A128" s="25"/>
      <c r="B128" s="25"/>
      <c r="C128" s="25"/>
      <c r="CA128" s="77"/>
    </row>
    <row r="129" spans="1:79" s="24" customFormat="1">
      <c r="A129" s="25"/>
      <c r="B129" s="25"/>
      <c r="C129" s="25"/>
      <c r="CA129" s="77"/>
    </row>
    <row r="130" spans="1:79" s="24" customFormat="1">
      <c r="A130" s="25"/>
      <c r="B130" s="25"/>
      <c r="C130" s="25"/>
      <c r="CA130" s="77"/>
    </row>
    <row r="131" spans="1:79" s="24" customFormat="1">
      <c r="A131" s="25"/>
      <c r="B131" s="25"/>
      <c r="C131" s="25"/>
      <c r="CA131" s="77"/>
    </row>
    <row r="132" spans="1:79" s="24" customFormat="1">
      <c r="A132" s="25"/>
      <c r="B132" s="25"/>
      <c r="C132" s="25"/>
      <c r="CA132" s="77"/>
    </row>
    <row r="133" spans="1:79" s="24" customFormat="1">
      <c r="A133" s="25"/>
      <c r="B133" s="25"/>
      <c r="C133" s="25"/>
      <c r="CA133" s="77"/>
    </row>
    <row r="134" spans="1:79" s="24" customFormat="1">
      <c r="A134" s="25"/>
      <c r="B134" s="25"/>
      <c r="C134" s="25"/>
      <c r="CA134" s="77"/>
    </row>
    <row r="135" spans="1:79" s="24" customFormat="1">
      <c r="A135" s="25"/>
      <c r="B135" s="25"/>
      <c r="C135" s="25"/>
      <c r="CA135" s="77"/>
    </row>
    <row r="136" spans="1:79" s="24" customFormat="1">
      <c r="A136" s="25"/>
      <c r="B136" s="25"/>
      <c r="C136" s="25"/>
      <c r="CA136" s="77"/>
    </row>
    <row r="137" spans="1:79" s="24" customFormat="1">
      <c r="A137" s="25"/>
      <c r="B137" s="25"/>
      <c r="C137" s="25"/>
      <c r="CA137" s="77"/>
    </row>
    <row r="138" spans="1:79" s="24" customFormat="1">
      <c r="A138" s="25"/>
      <c r="B138" s="25"/>
      <c r="C138" s="25"/>
      <c r="CA138" s="77"/>
    </row>
    <row r="139" spans="1:79" s="24" customFormat="1">
      <c r="A139" s="25"/>
      <c r="B139" s="25"/>
      <c r="C139" s="25"/>
      <c r="CA139" s="77"/>
    </row>
    <row r="140" spans="1:79" s="24" customFormat="1">
      <c r="A140" s="25"/>
      <c r="B140" s="25"/>
      <c r="C140" s="25"/>
      <c r="CA140" s="77"/>
    </row>
    <row r="141" spans="1:79" s="24" customFormat="1">
      <c r="A141" s="25"/>
      <c r="B141" s="25"/>
      <c r="C141" s="25"/>
      <c r="CA141" s="77"/>
    </row>
    <row r="142" spans="1:79" s="24" customFormat="1">
      <c r="A142" s="25"/>
      <c r="B142" s="25"/>
      <c r="C142" s="25"/>
      <c r="CA142" s="77"/>
    </row>
    <row r="143" spans="1:79" s="24" customFormat="1">
      <c r="A143" s="25"/>
      <c r="B143" s="25"/>
      <c r="C143" s="25"/>
      <c r="CA143" s="77"/>
    </row>
    <row r="144" spans="1:79" s="24" customFormat="1">
      <c r="A144" s="25"/>
      <c r="B144" s="25"/>
      <c r="C144" s="25"/>
      <c r="CA144" s="77"/>
    </row>
    <row r="145" spans="1:79" s="24" customFormat="1">
      <c r="A145" s="25"/>
      <c r="B145" s="25"/>
      <c r="C145" s="25"/>
      <c r="CA145" s="77"/>
    </row>
    <row r="146" spans="1:79" s="24" customFormat="1">
      <c r="A146" s="25"/>
      <c r="B146" s="25"/>
      <c r="C146" s="25"/>
      <c r="CA146" s="77"/>
    </row>
    <row r="147" spans="1:79" s="24" customFormat="1">
      <c r="A147" s="25"/>
      <c r="B147" s="25"/>
      <c r="C147" s="25"/>
      <c r="CA147" s="77"/>
    </row>
    <row r="148" spans="1:79" s="24" customFormat="1">
      <c r="A148" s="25"/>
      <c r="B148" s="25"/>
      <c r="C148" s="25"/>
      <c r="CA148" s="77"/>
    </row>
    <row r="149" spans="1:79" s="24" customFormat="1">
      <c r="A149" s="25"/>
      <c r="B149" s="25"/>
      <c r="C149" s="25"/>
      <c r="CA149" s="77"/>
    </row>
    <row r="150" spans="1:79" s="24" customFormat="1">
      <c r="A150" s="25"/>
      <c r="B150" s="25"/>
      <c r="C150" s="25"/>
      <c r="CA150" s="77"/>
    </row>
    <row r="151" spans="1:79" s="24" customFormat="1">
      <c r="A151" s="25"/>
      <c r="B151" s="25"/>
      <c r="C151" s="25"/>
      <c r="CA151" s="77"/>
    </row>
    <row r="152" spans="1:79" s="24" customFormat="1">
      <c r="A152" s="25"/>
      <c r="B152" s="25"/>
      <c r="C152" s="25"/>
      <c r="CA152" s="77"/>
    </row>
    <row r="153" spans="1:79" s="24" customFormat="1">
      <c r="A153" s="25"/>
      <c r="B153" s="25"/>
      <c r="C153" s="25"/>
      <c r="CA153" s="77"/>
    </row>
    <row r="154" spans="1:79" s="24" customFormat="1">
      <c r="A154" s="25"/>
      <c r="B154" s="25"/>
      <c r="C154" s="25"/>
      <c r="CA154" s="77"/>
    </row>
    <row r="155" spans="1:79" s="24" customFormat="1">
      <c r="A155" s="25"/>
      <c r="B155" s="25"/>
      <c r="C155" s="25"/>
      <c r="CA155" s="77"/>
    </row>
    <row r="156" spans="1:79" s="24" customFormat="1">
      <c r="A156" s="25"/>
      <c r="B156" s="25"/>
      <c r="C156" s="25"/>
      <c r="CA156" s="77"/>
    </row>
    <row r="157" spans="1:79" s="24" customFormat="1">
      <c r="A157" s="25"/>
      <c r="B157" s="25"/>
      <c r="C157" s="25"/>
      <c r="CA157" s="77"/>
    </row>
    <row r="158" spans="1:79" s="24" customFormat="1">
      <c r="A158" s="25"/>
      <c r="B158" s="25"/>
      <c r="C158" s="25"/>
      <c r="CA158" s="77"/>
    </row>
    <row r="159" spans="1:79" s="24" customFormat="1">
      <c r="A159" s="25"/>
      <c r="B159" s="25"/>
      <c r="C159" s="25"/>
      <c r="CA159" s="77"/>
    </row>
    <row r="160" spans="1:79" s="24" customFormat="1">
      <c r="A160" s="25"/>
      <c r="B160" s="25"/>
      <c r="C160" s="25"/>
      <c r="CA160" s="77"/>
    </row>
    <row r="161" spans="1:79" s="24" customFormat="1">
      <c r="A161" s="25"/>
      <c r="B161" s="25"/>
      <c r="C161" s="25"/>
      <c r="CA161" s="77"/>
    </row>
    <row r="162" spans="1:79" s="24" customFormat="1">
      <c r="A162" s="25"/>
      <c r="B162" s="25"/>
      <c r="C162" s="25"/>
      <c r="CA162" s="77"/>
    </row>
    <row r="163" spans="1:79" s="24" customFormat="1">
      <c r="A163" s="25"/>
      <c r="B163" s="25"/>
      <c r="C163" s="25"/>
      <c r="CA163" s="77"/>
    </row>
    <row r="164" spans="1:79" s="24" customFormat="1">
      <c r="A164" s="25"/>
      <c r="B164" s="25"/>
      <c r="C164" s="25"/>
      <c r="CA164" s="77"/>
    </row>
    <row r="165" spans="1:79" s="24" customFormat="1">
      <c r="A165" s="25"/>
      <c r="B165" s="25"/>
      <c r="C165" s="25"/>
      <c r="CA165" s="77"/>
    </row>
    <row r="166" spans="1:79" s="24" customFormat="1">
      <c r="A166" s="25"/>
      <c r="B166" s="25"/>
      <c r="C166" s="25"/>
      <c r="CA166" s="77"/>
    </row>
    <row r="167" spans="1:79" s="24" customFormat="1">
      <c r="A167" s="25"/>
      <c r="B167" s="25"/>
      <c r="C167" s="25"/>
      <c r="CA167" s="77"/>
    </row>
    <row r="168" spans="1:79" s="24" customFormat="1">
      <c r="A168" s="25"/>
      <c r="B168" s="25"/>
      <c r="C168" s="25"/>
      <c r="CA168" s="77"/>
    </row>
    <row r="169" spans="1:79" s="24" customFormat="1">
      <c r="A169" s="25"/>
      <c r="B169" s="25"/>
      <c r="C169" s="25"/>
      <c r="CA169" s="77"/>
    </row>
    <row r="170" spans="1:79" s="24" customFormat="1">
      <c r="A170" s="25"/>
      <c r="B170" s="25"/>
      <c r="C170" s="25"/>
      <c r="CA170" s="77"/>
    </row>
    <row r="171" spans="1:79" s="24" customFormat="1">
      <c r="A171" s="25"/>
      <c r="B171" s="25"/>
      <c r="C171" s="25"/>
      <c r="CA171" s="77"/>
    </row>
    <row r="172" spans="1:79" s="24" customFormat="1">
      <c r="A172" s="25"/>
      <c r="B172" s="25"/>
      <c r="C172" s="25"/>
      <c r="CA172" s="77"/>
    </row>
    <row r="173" spans="1:79" s="24" customFormat="1">
      <c r="A173" s="25"/>
      <c r="B173" s="25"/>
      <c r="C173" s="25"/>
      <c r="CA173" s="77"/>
    </row>
    <row r="174" spans="1:79" s="24" customFormat="1">
      <c r="A174" s="25"/>
      <c r="B174" s="25"/>
      <c r="C174" s="25"/>
      <c r="CA174" s="77"/>
    </row>
    <row r="175" spans="1:79" s="24" customFormat="1">
      <c r="A175" s="25"/>
      <c r="B175" s="25"/>
      <c r="C175" s="25"/>
      <c r="CA175" s="77"/>
    </row>
    <row r="176" spans="1:79" s="24" customFormat="1">
      <c r="A176" s="25"/>
      <c r="B176" s="25"/>
      <c r="C176" s="25"/>
      <c r="CA176" s="77"/>
    </row>
    <row r="177" spans="1:79" s="24" customFormat="1">
      <c r="A177" s="25"/>
      <c r="B177" s="25"/>
      <c r="C177" s="25"/>
      <c r="CA177" s="77"/>
    </row>
    <row r="178" spans="1:79" s="24" customFormat="1">
      <c r="A178" s="25"/>
      <c r="B178" s="25"/>
      <c r="C178" s="25"/>
      <c r="CA178" s="77"/>
    </row>
    <row r="179" spans="1:79" s="24" customFormat="1">
      <c r="A179" s="25"/>
      <c r="B179" s="25"/>
      <c r="C179" s="25"/>
      <c r="CA179" s="77"/>
    </row>
    <row r="180" spans="1:79" s="24" customFormat="1">
      <c r="A180" s="25"/>
      <c r="B180" s="25"/>
      <c r="C180" s="25"/>
      <c r="CA180" s="77"/>
    </row>
    <row r="181" spans="1:79" s="24" customFormat="1">
      <c r="A181" s="25"/>
      <c r="B181" s="25"/>
      <c r="C181" s="25"/>
      <c r="CA181" s="77"/>
    </row>
    <row r="182" spans="1:79" s="24" customFormat="1">
      <c r="A182" s="25"/>
      <c r="B182" s="25"/>
      <c r="C182" s="25"/>
      <c r="CA182" s="77"/>
    </row>
    <row r="183" spans="1:79" s="24" customFormat="1">
      <c r="A183" s="25"/>
      <c r="B183" s="25"/>
      <c r="C183" s="25"/>
      <c r="CA183" s="77"/>
    </row>
    <row r="184" spans="1:79" s="24" customFormat="1">
      <c r="A184" s="25"/>
      <c r="B184" s="25"/>
      <c r="C184" s="25"/>
      <c r="CA184" s="77"/>
    </row>
    <row r="185" spans="1:79" s="24" customFormat="1">
      <c r="A185" s="25"/>
      <c r="B185" s="25"/>
      <c r="C185" s="25"/>
      <c r="CA185" s="77"/>
    </row>
    <row r="186" spans="1:79" s="24" customFormat="1">
      <c r="A186" s="25"/>
      <c r="B186" s="25"/>
      <c r="C186" s="25"/>
      <c r="CA186" s="77"/>
    </row>
    <row r="187" spans="1:79" s="24" customFormat="1">
      <c r="A187" s="25"/>
      <c r="B187" s="25"/>
      <c r="C187" s="25"/>
      <c r="CA187" s="77"/>
    </row>
    <row r="188" spans="1:79" s="24" customFormat="1">
      <c r="A188" s="25"/>
      <c r="B188" s="25"/>
      <c r="C188" s="25"/>
      <c r="CA188" s="77"/>
    </row>
    <row r="189" spans="1:79" s="24" customFormat="1">
      <c r="A189" s="25"/>
      <c r="B189" s="25"/>
      <c r="C189" s="25"/>
      <c r="CA189" s="77"/>
    </row>
    <row r="190" spans="1:79" s="24" customFormat="1">
      <c r="A190" s="25"/>
      <c r="B190" s="25"/>
      <c r="C190" s="25"/>
      <c r="CA190" s="77"/>
    </row>
    <row r="191" spans="1:79" s="24" customFormat="1">
      <c r="A191" s="25"/>
      <c r="B191" s="25"/>
      <c r="C191" s="25"/>
      <c r="CA191" s="77"/>
    </row>
    <row r="192" spans="1:79" s="24" customFormat="1">
      <c r="A192" s="25"/>
      <c r="B192" s="25"/>
      <c r="C192" s="25"/>
      <c r="CA192" s="77"/>
    </row>
    <row r="193" spans="1:79" s="24" customFormat="1">
      <c r="A193" s="25"/>
      <c r="B193" s="25"/>
      <c r="C193" s="25"/>
      <c r="CA193" s="77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01D75-BA54-4486-9CC0-386C69F54A2B}">
  <dimension ref="A1:BY198"/>
  <sheetViews>
    <sheetView showGridLines="0" zoomScale="80" zoomScaleNormal="80" workbookViewId="0">
      <pane xSplit="2" ySplit="10" topLeftCell="BB20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5" bestFit="1" customWidth="1"/>
    <col min="76" max="16384" width="9.140625" style="16"/>
  </cols>
  <sheetData>
    <row r="1" spans="1:77">
      <c r="A1" s="98" t="s">
        <v>106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</row>
    <row r="2" spans="1:77" ht="15" customHeight="1">
      <c r="A2" s="172" t="s">
        <v>419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98" t="s">
        <v>102</v>
      </c>
      <c r="B3" s="98"/>
      <c r="C3" s="98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spans="1:77" ht="15" thickBot="1">
      <c r="A4" s="172" t="s">
        <v>420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68" t="s">
        <v>109</v>
      </c>
      <c r="BT4" s="68"/>
      <c r="BU4" s="68"/>
    </row>
    <row r="5" spans="1:77" ht="15" customHeight="1">
      <c r="A5" s="69"/>
      <c r="B5" s="70"/>
      <c r="C5" s="70"/>
      <c r="D5" s="161" t="s">
        <v>103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12"/>
      <c r="Q5" s="161" t="s">
        <v>103</v>
      </c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1" t="s">
        <v>103</v>
      </c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12"/>
      <c r="AP5" s="112"/>
      <c r="AQ5" s="173" t="s">
        <v>104</v>
      </c>
      <c r="AR5" s="174"/>
      <c r="AS5" s="174"/>
      <c r="AT5" s="174"/>
      <c r="AU5" s="174"/>
      <c r="AV5" s="174"/>
      <c r="AW5" s="175"/>
      <c r="AX5" s="165"/>
      <c r="AY5" s="166"/>
      <c r="AZ5" s="166"/>
      <c r="BA5" s="166"/>
      <c r="BB5" s="166"/>
      <c r="BC5" s="166"/>
      <c r="BD5" s="165" t="s">
        <v>105</v>
      </c>
      <c r="BE5" s="166"/>
      <c r="BF5" s="166"/>
      <c r="BG5" s="166"/>
      <c r="BH5" s="166"/>
      <c r="BI5" s="166"/>
      <c r="BJ5" s="166"/>
      <c r="BK5" s="166"/>
      <c r="BL5" s="167"/>
      <c r="BM5" s="71"/>
      <c r="BN5" s="72"/>
      <c r="BO5" s="72"/>
      <c r="BP5" s="73"/>
      <c r="BQ5" s="72"/>
      <c r="BR5" s="72"/>
      <c r="BS5" s="163" t="s">
        <v>108</v>
      </c>
      <c r="BT5" s="164"/>
      <c r="BU5" s="74"/>
    </row>
    <row r="6" spans="1:77" ht="52.5" customHeight="1">
      <c r="A6" s="168" t="s">
        <v>358</v>
      </c>
      <c r="B6" s="169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31" t="s">
        <v>202</v>
      </c>
      <c r="AM6" s="31" t="s">
        <v>203</v>
      </c>
      <c r="AN6" s="31" t="s">
        <v>204</v>
      </c>
      <c r="AO6" s="31" t="s">
        <v>205</v>
      </c>
      <c r="AP6" s="31" t="s">
        <v>206</v>
      </c>
      <c r="AQ6" s="31" t="s">
        <v>207</v>
      </c>
      <c r="AR6" s="31" t="s">
        <v>208</v>
      </c>
      <c r="AS6" s="31" t="s">
        <v>209</v>
      </c>
      <c r="AT6" s="31" t="s">
        <v>210</v>
      </c>
      <c r="AU6" s="31" t="s">
        <v>211</v>
      </c>
      <c r="AV6" s="31" t="s">
        <v>212</v>
      </c>
      <c r="AW6" s="31" t="s">
        <v>213</v>
      </c>
      <c r="AX6" s="31" t="s">
        <v>214</v>
      </c>
      <c r="AY6" s="31" t="s">
        <v>215</v>
      </c>
      <c r="AZ6" s="31" t="s">
        <v>216</v>
      </c>
      <c r="BA6" s="31" t="s">
        <v>217</v>
      </c>
      <c r="BB6" s="31" t="s">
        <v>218</v>
      </c>
      <c r="BC6" s="31" t="s">
        <v>219</v>
      </c>
      <c r="BD6" s="31" t="s">
        <v>220</v>
      </c>
      <c r="BE6" s="31" t="s">
        <v>221</v>
      </c>
      <c r="BF6" s="31" t="s">
        <v>222</v>
      </c>
      <c r="BG6" s="31" t="s">
        <v>223</v>
      </c>
      <c r="BH6" s="31" t="s">
        <v>224</v>
      </c>
      <c r="BI6" s="31" t="s">
        <v>225</v>
      </c>
      <c r="BJ6" s="31" t="s">
        <v>226</v>
      </c>
      <c r="BK6" s="31" t="s">
        <v>227</v>
      </c>
      <c r="BL6" s="31" t="s">
        <v>228</v>
      </c>
      <c r="BM6" s="31" t="s">
        <v>229</v>
      </c>
      <c r="BN6" s="31" t="s">
        <v>230</v>
      </c>
      <c r="BO6" s="31" t="s">
        <v>231</v>
      </c>
      <c r="BP6" s="67" t="s">
        <v>116</v>
      </c>
      <c r="BQ6" s="26" t="s">
        <v>20</v>
      </c>
      <c r="BR6" s="56" t="s">
        <v>118</v>
      </c>
      <c r="BS6" s="31" t="s">
        <v>21</v>
      </c>
      <c r="BT6" s="26" t="s">
        <v>22</v>
      </c>
      <c r="BU6" s="62" t="s">
        <v>119</v>
      </c>
    </row>
    <row r="7" spans="1:77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38"/>
      <c r="BQ7" s="57" t="s">
        <v>39</v>
      </c>
      <c r="BR7" s="58" t="s">
        <v>40</v>
      </c>
      <c r="BS7" s="27" t="s">
        <v>41</v>
      </c>
      <c r="BT7" s="29" t="s">
        <v>42</v>
      </c>
      <c r="BU7" s="40" t="s">
        <v>43</v>
      </c>
    </row>
    <row r="8" spans="1:77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31" t="s">
        <v>10</v>
      </c>
      <c r="AM8" s="31" t="s">
        <v>11</v>
      </c>
      <c r="AN8" s="31" t="s">
        <v>307</v>
      </c>
      <c r="AO8" s="31" t="s">
        <v>308</v>
      </c>
      <c r="AP8" s="31" t="s">
        <v>12</v>
      </c>
      <c r="AQ8" s="31" t="s">
        <v>13</v>
      </c>
      <c r="AR8" s="31" t="s">
        <v>309</v>
      </c>
      <c r="AS8" s="31" t="s">
        <v>310</v>
      </c>
      <c r="AT8" s="31" t="s">
        <v>311</v>
      </c>
      <c r="AU8" s="31" t="s">
        <v>14</v>
      </c>
      <c r="AV8" s="31" t="s">
        <v>312</v>
      </c>
      <c r="AW8" s="31" t="s">
        <v>313</v>
      </c>
      <c r="AX8" s="31" t="s">
        <v>314</v>
      </c>
      <c r="AY8" s="31" t="s">
        <v>315</v>
      </c>
      <c r="AZ8" s="31" t="s">
        <v>316</v>
      </c>
      <c r="BA8" s="31" t="s">
        <v>317</v>
      </c>
      <c r="BB8" s="31" t="s">
        <v>318</v>
      </c>
      <c r="BC8" s="31" t="s">
        <v>319</v>
      </c>
      <c r="BD8" s="31" t="s">
        <v>320</v>
      </c>
      <c r="BE8" s="31" t="s">
        <v>15</v>
      </c>
      <c r="BF8" s="31" t="s">
        <v>16</v>
      </c>
      <c r="BG8" s="31" t="s">
        <v>17</v>
      </c>
      <c r="BH8" s="31" t="s">
        <v>321</v>
      </c>
      <c r="BI8" s="31" t="s">
        <v>322</v>
      </c>
      <c r="BJ8" s="31" t="s">
        <v>323</v>
      </c>
      <c r="BK8" s="31" t="s">
        <v>324</v>
      </c>
      <c r="BL8" s="31" t="s">
        <v>325</v>
      </c>
      <c r="BM8" s="31" t="s">
        <v>326</v>
      </c>
      <c r="BN8" s="31" t="s">
        <v>327</v>
      </c>
      <c r="BO8" s="31" t="s">
        <v>328</v>
      </c>
      <c r="BP8" s="38" t="s">
        <v>1</v>
      </c>
      <c r="BQ8" s="30" t="s">
        <v>99</v>
      </c>
      <c r="BR8" s="38" t="s">
        <v>45</v>
      </c>
      <c r="BS8" s="26" t="s">
        <v>46</v>
      </c>
      <c r="BT8" s="26" t="s">
        <v>47</v>
      </c>
      <c r="BU8" s="40" t="s">
        <v>48</v>
      </c>
    </row>
    <row r="9" spans="1:77" ht="17.25" customHeight="1">
      <c r="A9" s="170"/>
      <c r="B9" s="171"/>
      <c r="C9" s="51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41" t="s">
        <v>39</v>
      </c>
      <c r="BR9" s="39" t="s">
        <v>40</v>
      </c>
      <c r="BS9" s="42" t="s">
        <v>41</v>
      </c>
      <c r="BT9" s="41" t="s">
        <v>42</v>
      </c>
      <c r="BU9" s="43" t="s">
        <v>43</v>
      </c>
    </row>
    <row r="10" spans="1:77">
      <c r="A10" s="48" t="s">
        <v>98</v>
      </c>
      <c r="B10" s="52" t="s">
        <v>19</v>
      </c>
      <c r="C10" s="52" t="s">
        <v>44</v>
      </c>
      <c r="D10" s="34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102"/>
      <c r="BS10" s="35"/>
      <c r="BT10" s="35"/>
      <c r="BU10" s="36"/>
    </row>
    <row r="11" spans="1:77">
      <c r="A11" s="32" t="s">
        <v>444</v>
      </c>
      <c r="B11" s="131" t="s">
        <v>330</v>
      </c>
      <c r="C11" s="85" t="s">
        <v>124</v>
      </c>
      <c r="D11" s="79">
        <v>385941.49762818753</v>
      </c>
      <c r="E11" s="79">
        <v>0</v>
      </c>
      <c r="F11" s="79">
        <v>0</v>
      </c>
      <c r="G11" s="79">
        <v>0</v>
      </c>
      <c r="H11" s="79">
        <v>644.53071636365894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7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39.471803360623696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125">
        <v>386625.50014791178</v>
      </c>
      <c r="BQ11" s="79">
        <v>21371.599119923183</v>
      </c>
      <c r="BR11" s="125">
        <v>407997.09926783497</v>
      </c>
      <c r="BS11" s="79">
        <v>77270.694124238318</v>
      </c>
      <c r="BT11" s="79">
        <v>5531.2447380056929</v>
      </c>
      <c r="BU11" s="127">
        <v>490799.03813007899</v>
      </c>
      <c r="BX11" s="84"/>
      <c r="BY11" s="16" t="s">
        <v>18</v>
      </c>
    </row>
    <row r="12" spans="1:77">
      <c r="A12" s="32" t="s">
        <v>445</v>
      </c>
      <c r="B12" s="131" t="s">
        <v>331</v>
      </c>
      <c r="C12" s="104" t="s">
        <v>125</v>
      </c>
      <c r="D12" s="79">
        <v>0</v>
      </c>
      <c r="E12" s="79">
        <v>5602.126511910481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28.320860839818661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0</v>
      </c>
      <c r="AM12" s="79">
        <v>0</v>
      </c>
      <c r="AN12" s="79">
        <v>0</v>
      </c>
      <c r="AO12" s="79">
        <v>0</v>
      </c>
      <c r="AP12" s="79">
        <v>0</v>
      </c>
      <c r="AQ12" s="79">
        <v>0</v>
      </c>
      <c r="AR12" s="79">
        <v>0</v>
      </c>
      <c r="AS12" s="79">
        <v>0</v>
      </c>
      <c r="AT12" s="79">
        <v>0</v>
      </c>
      <c r="AU12" s="79">
        <v>0</v>
      </c>
      <c r="AV12" s="79">
        <v>0</v>
      </c>
      <c r="AW12" s="79">
        <v>0</v>
      </c>
      <c r="AX12" s="79">
        <v>0</v>
      </c>
      <c r="AY12" s="79">
        <v>0</v>
      </c>
      <c r="AZ12" s="79">
        <v>0</v>
      </c>
      <c r="BA12" s="79">
        <v>0</v>
      </c>
      <c r="BB12" s="79">
        <v>0</v>
      </c>
      <c r="BC12" s="79">
        <v>0</v>
      </c>
      <c r="BD12" s="79">
        <v>0</v>
      </c>
      <c r="BE12" s="79">
        <v>0</v>
      </c>
      <c r="BF12" s="79">
        <v>0</v>
      </c>
      <c r="BG12" s="79">
        <v>0</v>
      </c>
      <c r="BH12" s="79">
        <v>0</v>
      </c>
      <c r="BI12" s="79">
        <v>0</v>
      </c>
      <c r="BJ12" s="79">
        <v>0</v>
      </c>
      <c r="BK12" s="79">
        <v>0</v>
      </c>
      <c r="BL12" s="79">
        <v>0</v>
      </c>
      <c r="BM12" s="79">
        <v>0</v>
      </c>
      <c r="BN12" s="79">
        <v>0</v>
      </c>
      <c r="BO12" s="79">
        <v>0</v>
      </c>
      <c r="BP12" s="125">
        <v>5630.4473727503</v>
      </c>
      <c r="BQ12" s="79">
        <v>269.79047821424962</v>
      </c>
      <c r="BR12" s="125">
        <v>5900.2378509645496</v>
      </c>
      <c r="BS12" s="79">
        <v>1039.5612045961038</v>
      </c>
      <c r="BT12" s="79">
        <v>1997.7143332877256</v>
      </c>
      <c r="BU12" s="127">
        <v>8937.5133888483797</v>
      </c>
      <c r="BX12" s="84"/>
    </row>
    <row r="13" spans="1:77">
      <c r="A13" s="32" t="s">
        <v>446</v>
      </c>
      <c r="B13" s="131" t="s">
        <v>360</v>
      </c>
      <c r="C13" s="104" t="s">
        <v>126</v>
      </c>
      <c r="D13" s="79">
        <v>0</v>
      </c>
      <c r="E13" s="79">
        <v>0</v>
      </c>
      <c r="F13" s="79">
        <v>11028.478602371886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7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125">
        <v>11028.478602371886</v>
      </c>
      <c r="BQ13" s="79">
        <v>1614.6623671151742</v>
      </c>
      <c r="BR13" s="125">
        <v>12643.14096948706</v>
      </c>
      <c r="BS13" s="79">
        <v>3490.1741759256652</v>
      </c>
      <c r="BT13" s="79">
        <v>447.3049229494398</v>
      </c>
      <c r="BU13" s="127">
        <v>16580.620068362165</v>
      </c>
      <c r="BX13" s="84"/>
    </row>
    <row r="14" spans="1:77">
      <c r="A14" s="32" t="s">
        <v>447</v>
      </c>
      <c r="B14" s="131" t="s">
        <v>361</v>
      </c>
      <c r="C14" s="104" t="s">
        <v>3</v>
      </c>
      <c r="D14" s="79">
        <v>0</v>
      </c>
      <c r="E14" s="79">
        <v>0</v>
      </c>
      <c r="F14" s="79">
        <v>0</v>
      </c>
      <c r="G14" s="79">
        <v>65839.57987792448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1449.8603058334725</v>
      </c>
      <c r="R14" s="79">
        <v>2691.1347763009089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K14" s="79">
        <v>0</v>
      </c>
      <c r="AL14" s="79">
        <v>0</v>
      </c>
      <c r="AM14" s="79">
        <v>0</v>
      </c>
      <c r="AN14" s="79">
        <v>0</v>
      </c>
      <c r="AO14" s="79">
        <v>0</v>
      </c>
      <c r="AP14" s="79">
        <v>0</v>
      </c>
      <c r="AQ14" s="79">
        <v>0</v>
      </c>
      <c r="AR14" s="79">
        <v>0</v>
      </c>
      <c r="AS14" s="79">
        <v>0</v>
      </c>
      <c r="AT14" s="79">
        <v>0</v>
      </c>
      <c r="AU14" s="79">
        <v>0</v>
      </c>
      <c r="AV14" s="79">
        <v>0</v>
      </c>
      <c r="AW14" s="79">
        <v>0</v>
      </c>
      <c r="AX14" s="79">
        <v>0</v>
      </c>
      <c r="AY14" s="79">
        <v>0</v>
      </c>
      <c r="AZ14" s="79">
        <v>0</v>
      </c>
      <c r="BA14" s="79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0</v>
      </c>
      <c r="BM14" s="79">
        <v>0</v>
      </c>
      <c r="BN14" s="79">
        <v>0</v>
      </c>
      <c r="BO14" s="79">
        <v>0</v>
      </c>
      <c r="BP14" s="125">
        <v>69980.574960058861</v>
      </c>
      <c r="BQ14" s="79">
        <v>7363.2447761531121</v>
      </c>
      <c r="BR14" s="125">
        <v>77343.819736211968</v>
      </c>
      <c r="BS14" s="79">
        <v>3362.2891984884291</v>
      </c>
      <c r="BT14" s="79">
        <v>8952.0737897099953</v>
      </c>
      <c r="BU14" s="127">
        <v>89658.182724410392</v>
      </c>
      <c r="BX14" s="84"/>
    </row>
    <row r="15" spans="1:77">
      <c r="A15" s="32" t="s">
        <v>448</v>
      </c>
      <c r="B15" s="131" t="s">
        <v>332</v>
      </c>
      <c r="C15" s="104" t="s">
        <v>51</v>
      </c>
      <c r="D15" s="79">
        <v>130505.61328666525</v>
      </c>
      <c r="E15" s="79">
        <v>0</v>
      </c>
      <c r="F15" s="79">
        <v>931.97025962990597</v>
      </c>
      <c r="G15" s="79">
        <v>0</v>
      </c>
      <c r="H15" s="79">
        <v>97884.710070179775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13.537607287369747</v>
      </c>
      <c r="Z15" s="79">
        <v>0</v>
      </c>
      <c r="AA15" s="79">
        <v>6.2284051109378247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K15" s="79">
        <v>0</v>
      </c>
      <c r="AL15" s="79">
        <v>0</v>
      </c>
      <c r="AM15" s="79">
        <v>0</v>
      </c>
      <c r="AN15" s="79">
        <v>0</v>
      </c>
      <c r="AO15" s="79">
        <v>0</v>
      </c>
      <c r="AP15" s="79">
        <v>0</v>
      </c>
      <c r="AQ15" s="79">
        <v>0</v>
      </c>
      <c r="AR15" s="79">
        <v>0</v>
      </c>
      <c r="AS15" s="79">
        <v>0</v>
      </c>
      <c r="AT15" s="79">
        <v>0</v>
      </c>
      <c r="AU15" s="79">
        <v>0</v>
      </c>
      <c r="AV15" s="79">
        <v>0</v>
      </c>
      <c r="AW15" s="79">
        <v>0</v>
      </c>
      <c r="AX15" s="79">
        <v>0</v>
      </c>
      <c r="AY15" s="79">
        <v>0</v>
      </c>
      <c r="AZ15" s="79">
        <v>0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79">
        <v>0</v>
      </c>
      <c r="BO15" s="79">
        <v>0</v>
      </c>
      <c r="BP15" s="125">
        <v>229342.05962887325</v>
      </c>
      <c r="BQ15" s="79">
        <v>85831.72271421639</v>
      </c>
      <c r="BR15" s="125">
        <v>315173.78234308964</v>
      </c>
      <c r="BS15" s="79">
        <v>102904.46214198493</v>
      </c>
      <c r="BT15" s="79">
        <v>53712.55304983315</v>
      </c>
      <c r="BU15" s="127">
        <v>471790.7975349077</v>
      </c>
      <c r="BX15" s="84"/>
    </row>
    <row r="16" spans="1:77">
      <c r="A16" s="32" t="s">
        <v>449</v>
      </c>
      <c r="B16" s="131" t="s">
        <v>333</v>
      </c>
      <c r="C16" s="104" t="s">
        <v>52</v>
      </c>
      <c r="D16" s="79">
        <v>89.887727651768913</v>
      </c>
      <c r="E16" s="79">
        <v>0</v>
      </c>
      <c r="F16" s="79">
        <v>0</v>
      </c>
      <c r="G16" s="79">
        <v>0</v>
      </c>
      <c r="H16" s="79">
        <v>0</v>
      </c>
      <c r="I16" s="79">
        <v>62090.387672893346</v>
      </c>
      <c r="J16" s="79">
        <v>43.252351168282146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124.6026890638535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K16" s="79">
        <v>0</v>
      </c>
      <c r="AL16" s="79">
        <v>0</v>
      </c>
      <c r="AM16" s="79">
        <v>0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79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0</v>
      </c>
      <c r="BM16" s="79">
        <v>0</v>
      </c>
      <c r="BN16" s="79">
        <v>0</v>
      </c>
      <c r="BO16" s="79">
        <v>0</v>
      </c>
      <c r="BP16" s="125">
        <v>62348.130440777248</v>
      </c>
      <c r="BQ16" s="79">
        <v>82821.250548563883</v>
      </c>
      <c r="BR16" s="125">
        <v>145169.38098934112</v>
      </c>
      <c r="BS16" s="79">
        <v>25493.862369481409</v>
      </c>
      <c r="BT16" s="79">
        <v>16890.602024249492</v>
      </c>
      <c r="BU16" s="127">
        <v>187553.84538307204</v>
      </c>
      <c r="BX16" s="84"/>
    </row>
    <row r="17" spans="1:76">
      <c r="A17" s="32" t="s">
        <v>450</v>
      </c>
      <c r="B17" s="131" t="s">
        <v>362</v>
      </c>
      <c r="C17" s="104" t="s">
        <v>127</v>
      </c>
      <c r="D17" s="79">
        <v>0</v>
      </c>
      <c r="E17" s="79">
        <v>0</v>
      </c>
      <c r="F17" s="79">
        <v>0</v>
      </c>
      <c r="G17" s="79">
        <v>24.731495424805729</v>
      </c>
      <c r="H17" s="79">
        <v>0</v>
      </c>
      <c r="I17" s="79">
        <v>0</v>
      </c>
      <c r="J17" s="79">
        <v>9245.8305880754888</v>
      </c>
      <c r="K17" s="79">
        <v>13.03007797659356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489.23025156149913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0</v>
      </c>
      <c r="AG17" s="79">
        <v>0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125">
        <v>9772.822413038386</v>
      </c>
      <c r="BQ17" s="79">
        <v>9688.7092761984495</v>
      </c>
      <c r="BR17" s="125">
        <v>19461.531689236836</v>
      </c>
      <c r="BS17" s="79">
        <v>7883.2091914342236</v>
      </c>
      <c r="BT17" s="79">
        <v>1988.7275346635474</v>
      </c>
      <c r="BU17" s="127">
        <v>29333.468415334606</v>
      </c>
      <c r="BX17" s="84"/>
    </row>
    <row r="18" spans="1:76">
      <c r="A18" s="32" t="s">
        <v>451</v>
      </c>
      <c r="B18" s="131" t="s">
        <v>334</v>
      </c>
      <c r="C18" s="104" t="s">
        <v>128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120.12068922795515</v>
      </c>
      <c r="J18" s="79">
        <v>0</v>
      </c>
      <c r="K18" s="79">
        <v>9393.6215259399214</v>
      </c>
      <c r="L18" s="79">
        <v>1166.0335687108566</v>
      </c>
      <c r="M18" s="79">
        <v>0</v>
      </c>
      <c r="N18" s="79">
        <v>0</v>
      </c>
      <c r="O18" s="79">
        <v>0</v>
      </c>
      <c r="P18" s="79">
        <v>68.278580990598911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K18" s="79">
        <v>0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</v>
      </c>
      <c r="AU18" s="79">
        <v>0</v>
      </c>
      <c r="AV18" s="79">
        <v>0</v>
      </c>
      <c r="AW18" s="79">
        <v>0</v>
      </c>
      <c r="AX18" s="79">
        <v>0</v>
      </c>
      <c r="AY18" s="79">
        <v>0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0</v>
      </c>
      <c r="BN18" s="79">
        <v>0</v>
      </c>
      <c r="BO18" s="79">
        <v>0</v>
      </c>
      <c r="BP18" s="125">
        <v>10748.054364869331</v>
      </c>
      <c r="BQ18" s="79">
        <v>15391.389789544866</v>
      </c>
      <c r="BR18" s="125">
        <v>26139.444154414196</v>
      </c>
      <c r="BS18" s="79">
        <v>6248.7200640130486</v>
      </c>
      <c r="BT18" s="79">
        <v>2992.2775052113161</v>
      </c>
      <c r="BU18" s="127">
        <v>35380.441723638563</v>
      </c>
      <c r="BX18" s="84"/>
    </row>
    <row r="19" spans="1:76">
      <c r="A19" s="32" t="s">
        <v>452</v>
      </c>
      <c r="B19" s="131" t="s">
        <v>335</v>
      </c>
      <c r="C19" s="104" t="s">
        <v>129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6995.3026970450501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2.1538144765943274E-3</v>
      </c>
      <c r="AG19" s="79">
        <v>0</v>
      </c>
      <c r="AH19" s="79">
        <v>0</v>
      </c>
      <c r="AI19" s="79">
        <v>0</v>
      </c>
      <c r="AJ19" s="79">
        <v>0</v>
      </c>
      <c r="AK19" s="79">
        <v>0</v>
      </c>
      <c r="AL19" s="79">
        <v>0</v>
      </c>
      <c r="AM19" s="79">
        <v>0</v>
      </c>
      <c r="AN19" s="79">
        <v>0</v>
      </c>
      <c r="AO19" s="79">
        <v>0</v>
      </c>
      <c r="AP19" s="79">
        <v>0</v>
      </c>
      <c r="AQ19" s="79">
        <v>0</v>
      </c>
      <c r="AR19" s="79">
        <v>0</v>
      </c>
      <c r="AS19" s="79">
        <v>0</v>
      </c>
      <c r="AT19" s="79">
        <v>0</v>
      </c>
      <c r="AU19" s="79">
        <v>0</v>
      </c>
      <c r="AV19" s="79">
        <v>0</v>
      </c>
      <c r="AW19" s="79">
        <v>0</v>
      </c>
      <c r="AX19" s="79">
        <v>2.3003024542704322</v>
      </c>
      <c r="AY19" s="79">
        <v>0</v>
      </c>
      <c r="AZ19" s="79">
        <v>0</v>
      </c>
      <c r="BA19" s="79">
        <v>0</v>
      </c>
      <c r="BB19" s="79">
        <v>0</v>
      </c>
      <c r="BC19" s="79">
        <v>0</v>
      </c>
      <c r="BD19" s="79">
        <v>0</v>
      </c>
      <c r="BE19" s="79">
        <v>19.851321720634761</v>
      </c>
      <c r="BF19" s="79">
        <v>0.17373477416954755</v>
      </c>
      <c r="BG19" s="79">
        <v>0.25364852015724509</v>
      </c>
      <c r="BH19" s="79">
        <v>0</v>
      </c>
      <c r="BI19" s="79">
        <v>9.2326230976275368E-3</v>
      </c>
      <c r="BJ19" s="79">
        <v>0</v>
      </c>
      <c r="BK19" s="79">
        <v>0</v>
      </c>
      <c r="BL19" s="79">
        <v>0</v>
      </c>
      <c r="BM19" s="79">
        <v>0</v>
      </c>
      <c r="BN19" s="79">
        <v>0</v>
      </c>
      <c r="BO19" s="79">
        <v>0</v>
      </c>
      <c r="BP19" s="125">
        <v>7017.8930909518558</v>
      </c>
      <c r="BQ19" s="79">
        <v>39.919145931401431</v>
      </c>
      <c r="BR19" s="125">
        <v>7057.8122368832574</v>
      </c>
      <c r="BS19" s="79">
        <v>752.29272324773785</v>
      </c>
      <c r="BT19" s="79">
        <v>395.15851660138952</v>
      </c>
      <c r="BU19" s="127">
        <v>8205.2634767323852</v>
      </c>
      <c r="BX19" s="84"/>
    </row>
    <row r="20" spans="1:76">
      <c r="A20" s="32" t="s">
        <v>453</v>
      </c>
      <c r="B20" s="131" t="s">
        <v>363</v>
      </c>
      <c r="C20" s="104" t="s">
        <v>130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3348.3648399076069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K20" s="79">
        <v>0</v>
      </c>
      <c r="AL20" s="79">
        <v>0</v>
      </c>
      <c r="AM20" s="79">
        <v>0</v>
      </c>
      <c r="AN20" s="79">
        <v>0</v>
      </c>
      <c r="AO20" s="79">
        <v>0</v>
      </c>
      <c r="AP20" s="79">
        <v>0</v>
      </c>
      <c r="AQ20" s="79">
        <v>0</v>
      </c>
      <c r="AR20" s="79">
        <v>0</v>
      </c>
      <c r="AS20" s="79">
        <v>0</v>
      </c>
      <c r="AT20" s="79">
        <v>0</v>
      </c>
      <c r="AU20" s="79">
        <v>0</v>
      </c>
      <c r="AV20" s="79">
        <v>0</v>
      </c>
      <c r="AW20" s="79">
        <v>0</v>
      </c>
      <c r="AX20" s="79">
        <v>0</v>
      </c>
      <c r="AY20" s="79">
        <v>0</v>
      </c>
      <c r="AZ20" s="79">
        <v>0</v>
      </c>
      <c r="BA20" s="79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79">
        <v>0</v>
      </c>
      <c r="BO20" s="79">
        <v>0</v>
      </c>
      <c r="BP20" s="125">
        <v>3348.3648399076069</v>
      </c>
      <c r="BQ20" s="79">
        <v>67678.484091272461</v>
      </c>
      <c r="BR20" s="125">
        <v>71026.848931180066</v>
      </c>
      <c r="BS20" s="79">
        <v>25602.019790078219</v>
      </c>
      <c r="BT20" s="79">
        <v>67881.051041727493</v>
      </c>
      <c r="BU20" s="127">
        <v>164509.91976298578</v>
      </c>
      <c r="BX20" s="84"/>
    </row>
    <row r="21" spans="1:76">
      <c r="A21" s="32" t="s">
        <v>454</v>
      </c>
      <c r="B21" s="131" t="s">
        <v>336</v>
      </c>
      <c r="C21" s="104" t="s">
        <v>131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116.51670984051064</v>
      </c>
      <c r="K21" s="79">
        <v>0</v>
      </c>
      <c r="L21" s="79">
        <v>0</v>
      </c>
      <c r="M21" s="79">
        <v>0</v>
      </c>
      <c r="N21" s="79">
        <v>3732.5391459966941</v>
      </c>
      <c r="O21" s="79">
        <v>0</v>
      </c>
      <c r="P21" s="79">
        <v>0</v>
      </c>
      <c r="Q21" s="79">
        <v>272.94399063870804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>
        <v>0</v>
      </c>
      <c r="AE21" s="79">
        <v>0</v>
      </c>
      <c r="AF21" s="79">
        <v>0</v>
      </c>
      <c r="AG21" s="79">
        <v>0</v>
      </c>
      <c r="AH21" s="79">
        <v>0</v>
      </c>
      <c r="AI21" s="79">
        <v>0</v>
      </c>
      <c r="AJ21" s="79">
        <v>0</v>
      </c>
      <c r="AK21" s="79">
        <v>0</v>
      </c>
      <c r="AL21" s="79">
        <v>0</v>
      </c>
      <c r="AM21" s="79">
        <v>0</v>
      </c>
      <c r="AN21" s="79">
        <v>0</v>
      </c>
      <c r="AO21" s="79">
        <v>0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125">
        <v>4121.9998464759128</v>
      </c>
      <c r="BQ21" s="79">
        <v>43534.04959527099</v>
      </c>
      <c r="BR21" s="125">
        <v>47656.049441746902</v>
      </c>
      <c r="BS21" s="79">
        <v>18283.60845901155</v>
      </c>
      <c r="BT21" s="79">
        <v>10230.111245985661</v>
      </c>
      <c r="BU21" s="127">
        <v>76169.769146744104</v>
      </c>
      <c r="BX21" s="84"/>
    </row>
    <row r="22" spans="1:76">
      <c r="A22" s="32" t="s">
        <v>455</v>
      </c>
      <c r="B22" s="131" t="s">
        <v>364</v>
      </c>
      <c r="C22" s="104" t="s">
        <v>132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6563.5604472441064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79">
        <v>0</v>
      </c>
      <c r="BO22" s="79">
        <v>0</v>
      </c>
      <c r="BP22" s="125">
        <v>6563.5604472441064</v>
      </c>
      <c r="BQ22" s="79">
        <v>20554.498332390158</v>
      </c>
      <c r="BR22" s="125">
        <v>27118.058779634266</v>
      </c>
      <c r="BS22" s="79">
        <v>14431.530278957727</v>
      </c>
      <c r="BT22" s="79">
        <v>3714.4550849992538</v>
      </c>
      <c r="BU22" s="127">
        <v>45264.044143591251</v>
      </c>
      <c r="BX22" s="84"/>
    </row>
    <row r="23" spans="1:76">
      <c r="A23" s="32" t="s">
        <v>456</v>
      </c>
      <c r="B23" s="131" t="s">
        <v>337</v>
      </c>
      <c r="C23" s="104" t="s">
        <v>133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842.62590497662791</v>
      </c>
      <c r="O23" s="79">
        <v>0</v>
      </c>
      <c r="P23" s="79">
        <v>8211.3605179772621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629.45656126720246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79">
        <v>0</v>
      </c>
      <c r="AN23" s="79">
        <v>0</v>
      </c>
      <c r="AO23" s="79">
        <v>0</v>
      </c>
      <c r="AP23" s="79">
        <v>0</v>
      </c>
      <c r="AQ23" s="79">
        <v>0</v>
      </c>
      <c r="AR23" s="79">
        <v>0</v>
      </c>
      <c r="AS23" s="79">
        <v>0</v>
      </c>
      <c r="AT23" s="79">
        <v>0</v>
      </c>
      <c r="AU23" s="79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0</v>
      </c>
      <c r="BA23" s="79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0</v>
      </c>
      <c r="BM23" s="79">
        <v>0</v>
      </c>
      <c r="BN23" s="79">
        <v>0</v>
      </c>
      <c r="BO23" s="79">
        <v>0</v>
      </c>
      <c r="BP23" s="125">
        <v>9683.4429842210939</v>
      </c>
      <c r="BQ23" s="79">
        <v>23627.548502555666</v>
      </c>
      <c r="BR23" s="125">
        <v>33310.991486776758</v>
      </c>
      <c r="BS23" s="79">
        <v>10060.576311115885</v>
      </c>
      <c r="BT23" s="79">
        <v>5554.6255617982433</v>
      </c>
      <c r="BU23" s="127">
        <v>48926.193359690886</v>
      </c>
      <c r="BX23" s="84"/>
    </row>
    <row r="24" spans="1:76">
      <c r="A24" s="32" t="s">
        <v>457</v>
      </c>
      <c r="B24" s="131" t="s">
        <v>338</v>
      </c>
      <c r="C24" s="104" t="s">
        <v>134</v>
      </c>
      <c r="D24" s="79">
        <v>0</v>
      </c>
      <c r="E24" s="79">
        <v>0</v>
      </c>
      <c r="F24" s="79">
        <v>0</v>
      </c>
      <c r="G24" s="79">
        <v>1824.9990861237634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58442.221277609518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K24" s="79">
        <v>0</v>
      </c>
      <c r="AL24" s="79">
        <v>0</v>
      </c>
      <c r="AM24" s="79">
        <v>0</v>
      </c>
      <c r="AN24" s="79">
        <v>0</v>
      </c>
      <c r="AO24" s="79">
        <v>0</v>
      </c>
      <c r="AP24" s="79">
        <v>0</v>
      </c>
      <c r="AQ24" s="79">
        <v>0</v>
      </c>
      <c r="AR24" s="79">
        <v>0</v>
      </c>
      <c r="AS24" s="79">
        <v>0</v>
      </c>
      <c r="AT24" s="79">
        <v>0</v>
      </c>
      <c r="AU24" s="79">
        <v>0</v>
      </c>
      <c r="AV24" s="79">
        <v>0</v>
      </c>
      <c r="AW24" s="79">
        <v>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0</v>
      </c>
      <c r="BM24" s="79">
        <v>0</v>
      </c>
      <c r="BN24" s="79">
        <v>0</v>
      </c>
      <c r="BO24" s="79">
        <v>0</v>
      </c>
      <c r="BP24" s="125">
        <v>60267.220363733279</v>
      </c>
      <c r="BQ24" s="79">
        <v>20553.83228018686</v>
      </c>
      <c r="BR24" s="125">
        <v>80821.052643920135</v>
      </c>
      <c r="BS24" s="79">
        <v>23706.515366738393</v>
      </c>
      <c r="BT24" s="79">
        <v>6728.0332882029807</v>
      </c>
      <c r="BU24" s="127">
        <v>111255.60129886151</v>
      </c>
      <c r="BX24" s="84"/>
    </row>
    <row r="25" spans="1:76">
      <c r="A25" s="32" t="s">
        <v>458</v>
      </c>
      <c r="B25" s="131" t="s">
        <v>365</v>
      </c>
      <c r="C25" s="104" t="s">
        <v>135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0.14777134867879288</v>
      </c>
      <c r="R25" s="79">
        <v>22735.053627148918</v>
      </c>
      <c r="S25" s="79">
        <v>4752.5370375935045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79">
        <v>0</v>
      </c>
      <c r="AN25" s="79">
        <v>0</v>
      </c>
      <c r="AO25" s="79">
        <v>0</v>
      </c>
      <c r="AP25" s="79">
        <v>0</v>
      </c>
      <c r="AQ25" s="79">
        <v>0</v>
      </c>
      <c r="AR25" s="79">
        <v>0</v>
      </c>
      <c r="AS25" s="79">
        <v>0</v>
      </c>
      <c r="AT25" s="79">
        <v>0</v>
      </c>
      <c r="AU25" s="79">
        <v>0</v>
      </c>
      <c r="AV25" s="79">
        <v>0</v>
      </c>
      <c r="AW25" s="79">
        <v>0</v>
      </c>
      <c r="AX25" s="79">
        <v>0</v>
      </c>
      <c r="AY25" s="79">
        <v>0</v>
      </c>
      <c r="AZ25" s="79">
        <v>0</v>
      </c>
      <c r="BA25" s="79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0</v>
      </c>
      <c r="BM25" s="79">
        <v>0</v>
      </c>
      <c r="BN25" s="79">
        <v>0</v>
      </c>
      <c r="BO25" s="79">
        <v>0</v>
      </c>
      <c r="BP25" s="125">
        <v>27487.738436091102</v>
      </c>
      <c r="BQ25" s="79">
        <v>54903.161173209366</v>
      </c>
      <c r="BR25" s="125">
        <v>82390.899609300468</v>
      </c>
      <c r="BS25" s="79">
        <v>9513.6317962890862</v>
      </c>
      <c r="BT25" s="79">
        <v>12028.831680649626</v>
      </c>
      <c r="BU25" s="127">
        <v>103933.36308623917</v>
      </c>
      <c r="BX25" s="84"/>
    </row>
    <row r="26" spans="1:76">
      <c r="A26" s="32" t="s">
        <v>459</v>
      </c>
      <c r="B26" s="131" t="s">
        <v>339</v>
      </c>
      <c r="C26" s="104" t="s">
        <v>136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35093.463623459786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136.56606921557429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0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0</v>
      </c>
      <c r="BM26" s="79">
        <v>0</v>
      </c>
      <c r="BN26" s="79">
        <v>0</v>
      </c>
      <c r="BO26" s="79">
        <v>0</v>
      </c>
      <c r="BP26" s="125">
        <v>35230.029692675358</v>
      </c>
      <c r="BQ26" s="79">
        <v>21582.654653970811</v>
      </c>
      <c r="BR26" s="125">
        <v>56812.684346646172</v>
      </c>
      <c r="BS26" s="79">
        <v>9501.6316853641165</v>
      </c>
      <c r="BT26" s="79">
        <v>7048.0071820162648</v>
      </c>
      <c r="BU26" s="127">
        <v>73362.323214026546</v>
      </c>
      <c r="BX26" s="84"/>
    </row>
    <row r="27" spans="1:76">
      <c r="A27" s="32" t="s">
        <v>460</v>
      </c>
      <c r="B27" s="131" t="s">
        <v>340</v>
      </c>
      <c r="C27" s="104" t="s">
        <v>137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254.44390094158175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79">
        <v>0</v>
      </c>
      <c r="AN27" s="79">
        <v>0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0</v>
      </c>
      <c r="AU27" s="7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0</v>
      </c>
      <c r="BN27" s="79">
        <v>0</v>
      </c>
      <c r="BO27" s="79">
        <v>0</v>
      </c>
      <c r="BP27" s="125">
        <v>254.44390094158175</v>
      </c>
      <c r="BQ27" s="79">
        <v>22896.959822872177</v>
      </c>
      <c r="BR27" s="125">
        <v>23151.403723813757</v>
      </c>
      <c r="BS27" s="79">
        <v>7836.4225454374346</v>
      </c>
      <c r="BT27" s="79">
        <v>5085.7877510321869</v>
      </c>
      <c r="BU27" s="127">
        <v>36073.614020283378</v>
      </c>
      <c r="BX27" s="84"/>
    </row>
    <row r="28" spans="1:76">
      <c r="A28" s="32" t="s">
        <v>461</v>
      </c>
      <c r="B28" s="131" t="s">
        <v>341</v>
      </c>
      <c r="C28" s="104" t="s">
        <v>138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146.22239738183578</v>
      </c>
      <c r="O28" s="79">
        <v>0</v>
      </c>
      <c r="P28" s="79">
        <v>0</v>
      </c>
      <c r="Q28" s="79">
        <v>0</v>
      </c>
      <c r="R28" s="79">
        <v>0</v>
      </c>
      <c r="S28" s="79">
        <v>1493.2803469749517</v>
      </c>
      <c r="T28" s="79">
        <v>0</v>
      </c>
      <c r="U28" s="79">
        <v>8654.7794045129413</v>
      </c>
      <c r="V28" s="79">
        <v>251.10815395669545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9">
        <v>0</v>
      </c>
      <c r="AM28" s="79">
        <v>0</v>
      </c>
      <c r="AN28" s="79">
        <v>0</v>
      </c>
      <c r="AO28" s="79">
        <v>0</v>
      </c>
      <c r="AP28" s="79">
        <v>0</v>
      </c>
      <c r="AQ28" s="79">
        <v>0</v>
      </c>
      <c r="AR28" s="79">
        <v>0</v>
      </c>
      <c r="AS28" s="79">
        <v>0</v>
      </c>
      <c r="AT28" s="79">
        <v>0</v>
      </c>
      <c r="AU28" s="79">
        <v>0</v>
      </c>
      <c r="AV28" s="79">
        <v>0</v>
      </c>
      <c r="AW28" s="79">
        <v>0</v>
      </c>
      <c r="AX28" s="79">
        <v>0</v>
      </c>
      <c r="AY28" s="79">
        <v>0</v>
      </c>
      <c r="AZ28" s="79">
        <v>0</v>
      </c>
      <c r="BA28" s="79">
        <v>0</v>
      </c>
      <c r="BB28" s="79">
        <v>0</v>
      </c>
      <c r="BC28" s="79">
        <v>0</v>
      </c>
      <c r="BD28" s="79">
        <v>0</v>
      </c>
      <c r="BE28" s="79">
        <v>0</v>
      </c>
      <c r="BF28" s="79">
        <v>0</v>
      </c>
      <c r="BG28" s="79">
        <v>0</v>
      </c>
      <c r="BH28" s="79">
        <v>0</v>
      </c>
      <c r="BI28" s="79">
        <v>0</v>
      </c>
      <c r="BJ28" s="79">
        <v>0</v>
      </c>
      <c r="BK28" s="79">
        <v>0</v>
      </c>
      <c r="BL28" s="79">
        <v>0</v>
      </c>
      <c r="BM28" s="79">
        <v>0</v>
      </c>
      <c r="BN28" s="79">
        <v>0</v>
      </c>
      <c r="BO28" s="79">
        <v>0</v>
      </c>
      <c r="BP28" s="125">
        <v>10545.390302826423</v>
      </c>
      <c r="BQ28" s="79">
        <v>35203.953853136794</v>
      </c>
      <c r="BR28" s="125">
        <v>45749.344155963219</v>
      </c>
      <c r="BS28" s="79">
        <v>13822.613415096164</v>
      </c>
      <c r="BT28" s="79">
        <v>8108.5050368163911</v>
      </c>
      <c r="BU28" s="127">
        <v>67680.462607875772</v>
      </c>
      <c r="BX28" s="84"/>
    </row>
    <row r="29" spans="1:76">
      <c r="A29" s="32" t="s">
        <v>462</v>
      </c>
      <c r="B29" s="131" t="s">
        <v>342</v>
      </c>
      <c r="C29" s="104" t="s">
        <v>139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1425.4194263185807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79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79">
        <v>0</v>
      </c>
      <c r="BO29" s="79">
        <v>0</v>
      </c>
      <c r="BP29" s="125">
        <v>1425.4194263185807</v>
      </c>
      <c r="BQ29" s="79">
        <v>36663.088031776017</v>
      </c>
      <c r="BR29" s="125">
        <v>38088.507458094595</v>
      </c>
      <c r="BS29" s="79">
        <v>13918.513697160488</v>
      </c>
      <c r="BT29" s="79">
        <v>9084.633010803349</v>
      </c>
      <c r="BU29" s="127">
        <v>61091.654166058433</v>
      </c>
      <c r="BX29" s="84"/>
    </row>
    <row r="30" spans="1:76">
      <c r="A30" s="32" t="s">
        <v>463</v>
      </c>
      <c r="B30" s="131" t="s">
        <v>366</v>
      </c>
      <c r="C30" s="104" t="s">
        <v>140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7807.9402906419991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79">
        <v>0</v>
      </c>
      <c r="AN30" s="79">
        <v>0</v>
      </c>
      <c r="AO30" s="79">
        <v>0</v>
      </c>
      <c r="AP30" s="79">
        <v>0</v>
      </c>
      <c r="AQ30" s="79">
        <v>0</v>
      </c>
      <c r="AR30" s="79">
        <v>0</v>
      </c>
      <c r="AS30" s="79">
        <v>0</v>
      </c>
      <c r="AT30" s="79">
        <v>0</v>
      </c>
      <c r="AU30" s="79">
        <v>0</v>
      </c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0</v>
      </c>
      <c r="BM30" s="79">
        <v>0</v>
      </c>
      <c r="BN30" s="79">
        <v>0</v>
      </c>
      <c r="BO30" s="79">
        <v>0</v>
      </c>
      <c r="BP30" s="125">
        <v>7807.9402906419991</v>
      </c>
      <c r="BQ30" s="79">
        <v>38652.863225098416</v>
      </c>
      <c r="BR30" s="125">
        <v>46460.803515740416</v>
      </c>
      <c r="BS30" s="79">
        <v>10325.28463055252</v>
      </c>
      <c r="BT30" s="79">
        <v>7405.7252791679766</v>
      </c>
      <c r="BU30" s="127">
        <v>64191.81342546091</v>
      </c>
      <c r="BX30" s="84"/>
    </row>
    <row r="31" spans="1:76">
      <c r="A31" s="32" t="s">
        <v>464</v>
      </c>
      <c r="B31" s="131" t="s">
        <v>343</v>
      </c>
      <c r="C31" s="104" t="s">
        <v>141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326.38733291112948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79">
        <v>0</v>
      </c>
      <c r="AN31" s="79">
        <v>0</v>
      </c>
      <c r="AO31" s="79">
        <v>0</v>
      </c>
      <c r="AP31" s="79">
        <v>0</v>
      </c>
      <c r="AQ31" s="79">
        <v>0</v>
      </c>
      <c r="AR31" s="79">
        <v>0</v>
      </c>
      <c r="AS31" s="79">
        <v>0</v>
      </c>
      <c r="AT31" s="79">
        <v>0</v>
      </c>
      <c r="AU31" s="79">
        <v>0</v>
      </c>
      <c r="AV31" s="79">
        <v>0</v>
      </c>
      <c r="AW31" s="79">
        <v>0</v>
      </c>
      <c r="AX31" s="79">
        <v>0</v>
      </c>
      <c r="AY31" s="79">
        <v>0</v>
      </c>
      <c r="AZ31" s="79">
        <v>0</v>
      </c>
      <c r="BA31" s="79">
        <v>23.471066561644378</v>
      </c>
      <c r="BB31" s="79">
        <v>0</v>
      </c>
      <c r="BC31" s="79">
        <v>0</v>
      </c>
      <c r="BD31" s="79">
        <v>0</v>
      </c>
      <c r="BE31" s="79">
        <v>0</v>
      </c>
      <c r="BF31" s="79">
        <v>0</v>
      </c>
      <c r="BG31" s="79">
        <v>0</v>
      </c>
      <c r="BH31" s="79">
        <v>0</v>
      </c>
      <c r="BI31" s="79">
        <v>0</v>
      </c>
      <c r="BJ31" s="79">
        <v>0</v>
      </c>
      <c r="BK31" s="79">
        <v>0</v>
      </c>
      <c r="BL31" s="79">
        <v>0</v>
      </c>
      <c r="BM31" s="79">
        <v>0</v>
      </c>
      <c r="BN31" s="79">
        <v>0</v>
      </c>
      <c r="BO31" s="79">
        <v>0</v>
      </c>
      <c r="BP31" s="125">
        <v>349.85839947277384</v>
      </c>
      <c r="BQ31" s="79">
        <v>5454.8110407058966</v>
      </c>
      <c r="BR31" s="125">
        <v>5804.6694401786708</v>
      </c>
      <c r="BS31" s="79">
        <v>90.234227291220108</v>
      </c>
      <c r="BT31" s="79">
        <v>1256.5499041939856</v>
      </c>
      <c r="BU31" s="127">
        <v>7151.4535716638766</v>
      </c>
      <c r="BX31" s="84"/>
    </row>
    <row r="32" spans="1:76">
      <c r="A32" s="32" t="s">
        <v>465</v>
      </c>
      <c r="B32" s="131" t="s">
        <v>344</v>
      </c>
      <c r="C32" s="104" t="s">
        <v>142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2313.6468126883892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163.35116322183586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15504.94736351736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0</v>
      </c>
      <c r="AF32" s="79">
        <v>0</v>
      </c>
      <c r="AG32" s="79">
        <v>0</v>
      </c>
      <c r="AH32" s="79">
        <v>0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0</v>
      </c>
      <c r="BM32" s="79">
        <v>0</v>
      </c>
      <c r="BN32" s="79">
        <v>0</v>
      </c>
      <c r="BO32" s="79">
        <v>0</v>
      </c>
      <c r="BP32" s="125">
        <v>17981.945339427584</v>
      </c>
      <c r="BQ32" s="79">
        <v>17645.647529329915</v>
      </c>
      <c r="BR32" s="125">
        <v>35627.5928687575</v>
      </c>
      <c r="BS32" s="79">
        <v>7695.8423233673439</v>
      </c>
      <c r="BT32" s="79">
        <v>3766.4367653952813</v>
      </c>
      <c r="BU32" s="127">
        <v>47089.871957520125</v>
      </c>
      <c r="BX32" s="84"/>
    </row>
    <row r="33" spans="1:76">
      <c r="A33" s="32" t="s">
        <v>466</v>
      </c>
      <c r="B33" s="131" t="s">
        <v>345</v>
      </c>
      <c r="C33" s="104" t="s">
        <v>143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2618.9467625582447</v>
      </c>
      <c r="AA33" s="79">
        <v>125.88818808041961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79">
        <v>0</v>
      </c>
      <c r="AN33" s="79">
        <v>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79">
        <v>0</v>
      </c>
      <c r="AV33" s="79">
        <v>0</v>
      </c>
      <c r="AW33" s="79">
        <v>0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0</v>
      </c>
      <c r="BM33" s="79">
        <v>0</v>
      </c>
      <c r="BN33" s="79">
        <v>0</v>
      </c>
      <c r="BO33" s="79">
        <v>0</v>
      </c>
      <c r="BP33" s="125">
        <v>2744.8349506386644</v>
      </c>
      <c r="BQ33" s="79">
        <v>0</v>
      </c>
      <c r="BR33" s="125">
        <v>2744.8349506386644</v>
      </c>
      <c r="BS33" s="79">
        <v>43.621215676014543</v>
      </c>
      <c r="BT33" s="79">
        <v>146.23652264883742</v>
      </c>
      <c r="BU33" s="127">
        <v>2934.6926889635165</v>
      </c>
      <c r="BX33" s="84"/>
    </row>
    <row r="34" spans="1:76">
      <c r="A34" s="32" t="s">
        <v>467</v>
      </c>
      <c r="B34" s="131" t="s">
        <v>367</v>
      </c>
      <c r="C34" s="104" t="s">
        <v>53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67381.74577710517</v>
      </c>
      <c r="AB34" s="79">
        <v>0</v>
      </c>
      <c r="AC34" s="79">
        <v>0</v>
      </c>
      <c r="AD34" s="79">
        <v>0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79">
        <v>0</v>
      </c>
      <c r="AN34" s="79">
        <v>0</v>
      </c>
      <c r="AO34" s="79">
        <v>0</v>
      </c>
      <c r="AP34" s="79">
        <v>0</v>
      </c>
      <c r="AQ34" s="79">
        <v>0</v>
      </c>
      <c r="AR34" s="79">
        <v>0</v>
      </c>
      <c r="AS34" s="79">
        <v>0</v>
      </c>
      <c r="AT34" s="79">
        <v>0</v>
      </c>
      <c r="AU34" s="79">
        <v>0</v>
      </c>
      <c r="AV34" s="79">
        <v>0</v>
      </c>
      <c r="AW34" s="79">
        <v>0</v>
      </c>
      <c r="AX34" s="79">
        <v>0</v>
      </c>
      <c r="AY34" s="79">
        <v>0</v>
      </c>
      <c r="AZ34" s="79">
        <v>0</v>
      </c>
      <c r="BA34" s="79">
        <v>0</v>
      </c>
      <c r="BB34" s="79">
        <v>0</v>
      </c>
      <c r="BC34" s="79">
        <v>0</v>
      </c>
      <c r="BD34" s="79">
        <v>0</v>
      </c>
      <c r="BE34" s="79">
        <v>0</v>
      </c>
      <c r="BF34" s="79">
        <v>0</v>
      </c>
      <c r="BG34" s="79">
        <v>0</v>
      </c>
      <c r="BH34" s="79">
        <v>0</v>
      </c>
      <c r="BI34" s="79">
        <v>0</v>
      </c>
      <c r="BJ34" s="79">
        <v>0</v>
      </c>
      <c r="BK34" s="79">
        <v>0</v>
      </c>
      <c r="BL34" s="79">
        <v>0</v>
      </c>
      <c r="BM34" s="79">
        <v>0</v>
      </c>
      <c r="BN34" s="79">
        <v>0</v>
      </c>
      <c r="BO34" s="79">
        <v>0</v>
      </c>
      <c r="BP34" s="125">
        <v>67381.74577710517</v>
      </c>
      <c r="BQ34" s="79">
        <v>45783.265177683228</v>
      </c>
      <c r="BR34" s="125">
        <v>113165.01095478839</v>
      </c>
      <c r="BS34" s="79">
        <v>548.35952831100883</v>
      </c>
      <c r="BT34" s="79">
        <v>21115.77639916907</v>
      </c>
      <c r="BU34" s="127">
        <v>134829.14688226848</v>
      </c>
      <c r="BX34" s="84"/>
    </row>
    <row r="35" spans="1:76">
      <c r="A35" s="32" t="s">
        <v>468</v>
      </c>
      <c r="B35" s="131" t="s">
        <v>346</v>
      </c>
      <c r="C35" s="104" t="s">
        <v>54</v>
      </c>
      <c r="D35" s="79">
        <v>0</v>
      </c>
      <c r="E35" s="79">
        <v>0</v>
      </c>
      <c r="F35" s="79">
        <v>0</v>
      </c>
      <c r="G35" s="79">
        <v>0</v>
      </c>
      <c r="H35" s="79">
        <v>7444.8870029290856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16015.134826609632</v>
      </c>
      <c r="AC35" s="79">
        <v>0</v>
      </c>
      <c r="AD35" s="79">
        <v>0</v>
      </c>
      <c r="AE35" s="79">
        <v>0</v>
      </c>
      <c r="AF35" s="79">
        <v>0</v>
      </c>
      <c r="AG35" s="79">
        <v>0</v>
      </c>
      <c r="AH35" s="79">
        <v>0</v>
      </c>
      <c r="AI35" s="79">
        <v>0</v>
      </c>
      <c r="AJ35" s="79">
        <v>0</v>
      </c>
      <c r="AK35" s="79">
        <v>0</v>
      </c>
      <c r="AL35" s="79">
        <v>0</v>
      </c>
      <c r="AM35" s="79">
        <v>0</v>
      </c>
      <c r="AN35" s="79">
        <v>0</v>
      </c>
      <c r="AO35" s="79">
        <v>0</v>
      </c>
      <c r="AP35" s="79">
        <v>0</v>
      </c>
      <c r="AQ35" s="79">
        <v>0</v>
      </c>
      <c r="AR35" s="79">
        <v>0</v>
      </c>
      <c r="AS35" s="79">
        <v>0</v>
      </c>
      <c r="AT35" s="79">
        <v>0</v>
      </c>
      <c r="AU35" s="79">
        <v>0</v>
      </c>
      <c r="AV35" s="79">
        <v>0</v>
      </c>
      <c r="AW35" s="79">
        <v>0</v>
      </c>
      <c r="AX35" s="79">
        <v>0</v>
      </c>
      <c r="AY35" s="79">
        <v>0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79">
        <v>0</v>
      </c>
      <c r="BO35" s="79">
        <v>0</v>
      </c>
      <c r="BP35" s="125">
        <v>23460.021829538717</v>
      </c>
      <c r="BQ35" s="79">
        <v>0</v>
      </c>
      <c r="BR35" s="125">
        <v>23460.021829538717</v>
      </c>
      <c r="BS35" s="79">
        <v>122.08475358195477</v>
      </c>
      <c r="BT35" s="79">
        <v>272.63418812882969</v>
      </c>
      <c r="BU35" s="127">
        <v>23854.740771249501</v>
      </c>
      <c r="BX35" s="84"/>
    </row>
    <row r="36" spans="1:76">
      <c r="A36" s="32" t="s">
        <v>469</v>
      </c>
      <c r="B36" s="131" t="s">
        <v>368</v>
      </c>
      <c r="C36" s="104" t="s">
        <v>55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49.926824645291582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0.63416732952682753</v>
      </c>
      <c r="Z36" s="79">
        <v>0</v>
      </c>
      <c r="AA36" s="79">
        <v>0</v>
      </c>
      <c r="AB36" s="79">
        <v>0</v>
      </c>
      <c r="AC36" s="79">
        <v>16231.823749097448</v>
      </c>
      <c r="AD36" s="79">
        <v>0</v>
      </c>
      <c r="AE36" s="79">
        <v>2.0882551341140023</v>
      </c>
      <c r="AF36" s="79">
        <v>0</v>
      </c>
      <c r="AG36" s="79">
        <v>0</v>
      </c>
      <c r="AH36" s="79">
        <v>0</v>
      </c>
      <c r="AI36" s="79">
        <v>0</v>
      </c>
      <c r="AJ36" s="79">
        <v>0</v>
      </c>
      <c r="AK36" s="79">
        <v>0</v>
      </c>
      <c r="AL36" s="79">
        <v>0</v>
      </c>
      <c r="AM36" s="79">
        <v>158.17334074116255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79">
        <v>34.822960241551293</v>
      </c>
      <c r="AV36" s="79">
        <v>0</v>
      </c>
      <c r="AW36" s="79">
        <v>0</v>
      </c>
      <c r="AX36" s="79">
        <v>0</v>
      </c>
      <c r="AY36" s="79">
        <v>0</v>
      </c>
      <c r="AZ36" s="79">
        <v>0</v>
      </c>
      <c r="BA36" s="79">
        <v>0</v>
      </c>
      <c r="BB36" s="79">
        <v>0</v>
      </c>
      <c r="BC36" s="79">
        <v>0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79">
        <v>0</v>
      </c>
      <c r="BJ36" s="79">
        <v>0</v>
      </c>
      <c r="BK36" s="79">
        <v>224.60917574625637</v>
      </c>
      <c r="BL36" s="79">
        <v>0</v>
      </c>
      <c r="BM36" s="79">
        <v>0</v>
      </c>
      <c r="BN36" s="79">
        <v>0</v>
      </c>
      <c r="BO36" s="79">
        <v>0</v>
      </c>
      <c r="BP36" s="125">
        <v>16702.078472935351</v>
      </c>
      <c r="BQ36" s="79">
        <v>8305.5382919126296</v>
      </c>
      <c r="BR36" s="125">
        <v>25007.616764847982</v>
      </c>
      <c r="BS36" s="79">
        <v>3273.5341366220296</v>
      </c>
      <c r="BT36" s="79">
        <v>2241.9743142226157</v>
      </c>
      <c r="BU36" s="127">
        <v>30523.125215692628</v>
      </c>
      <c r="BX36" s="84"/>
    </row>
    <row r="37" spans="1:76">
      <c r="A37" s="32" t="s">
        <v>470</v>
      </c>
      <c r="B37" s="131" t="s">
        <v>369</v>
      </c>
      <c r="C37" s="104" t="s">
        <v>56</v>
      </c>
      <c r="D37" s="79">
        <v>0</v>
      </c>
      <c r="E37" s="79">
        <v>0</v>
      </c>
      <c r="F37" s="79">
        <v>0</v>
      </c>
      <c r="G37" s="79">
        <v>505.89204982999894</v>
      </c>
      <c r="H37" s="79">
        <v>0</v>
      </c>
      <c r="I37" s="79">
        <v>53.590446005181576</v>
      </c>
      <c r="J37" s="79">
        <v>101.03031169715163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1900.989050634865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526.42924144766891</v>
      </c>
      <c r="AA37" s="79">
        <v>9781.8902384362627</v>
      </c>
      <c r="AB37" s="79">
        <v>0</v>
      </c>
      <c r="AC37" s="79">
        <v>29.819708818453677</v>
      </c>
      <c r="AD37" s="79">
        <v>522497.79421667499</v>
      </c>
      <c r="AE37" s="79">
        <v>180.99463757517478</v>
      </c>
      <c r="AF37" s="79">
        <v>203.27757359138363</v>
      </c>
      <c r="AG37" s="79">
        <v>242.71948850433583</v>
      </c>
      <c r="AH37" s="79">
        <v>64.367076248623448</v>
      </c>
      <c r="AI37" s="79">
        <v>0</v>
      </c>
      <c r="AJ37" s="79">
        <v>0</v>
      </c>
      <c r="AK37" s="79">
        <v>36.739664709498769</v>
      </c>
      <c r="AL37" s="79">
        <v>0</v>
      </c>
      <c r="AM37" s="79">
        <v>49.596124992780275</v>
      </c>
      <c r="AN37" s="79">
        <v>0</v>
      </c>
      <c r="AO37" s="79">
        <v>0</v>
      </c>
      <c r="AP37" s="79">
        <v>0</v>
      </c>
      <c r="AQ37" s="79">
        <v>0</v>
      </c>
      <c r="AR37" s="79">
        <v>0</v>
      </c>
      <c r="AS37" s="79">
        <v>0</v>
      </c>
      <c r="AT37" s="79">
        <v>0</v>
      </c>
      <c r="AU37" s="79">
        <v>0</v>
      </c>
      <c r="AV37" s="79">
        <v>0</v>
      </c>
      <c r="AW37" s="79">
        <v>5.0974559046417243</v>
      </c>
      <c r="AX37" s="79">
        <v>0</v>
      </c>
      <c r="AY37" s="79">
        <v>314.23246233696915</v>
      </c>
      <c r="AZ37" s="79">
        <v>0</v>
      </c>
      <c r="BA37" s="79">
        <v>0</v>
      </c>
      <c r="BB37" s="79">
        <v>32.65226298100324</v>
      </c>
      <c r="BC37" s="79">
        <v>0</v>
      </c>
      <c r="BD37" s="79">
        <v>365.26383573161303</v>
      </c>
      <c r="BE37" s="79">
        <v>0</v>
      </c>
      <c r="BF37" s="79">
        <v>0</v>
      </c>
      <c r="BG37" s="79">
        <v>0</v>
      </c>
      <c r="BH37" s="79">
        <v>0</v>
      </c>
      <c r="BI37" s="79">
        <v>0</v>
      </c>
      <c r="BJ37" s="79">
        <v>0</v>
      </c>
      <c r="BK37" s="79">
        <v>0</v>
      </c>
      <c r="BL37" s="79">
        <v>10.495357415882363</v>
      </c>
      <c r="BM37" s="79">
        <v>44.936867111697673</v>
      </c>
      <c r="BN37" s="79">
        <v>0</v>
      </c>
      <c r="BO37" s="79">
        <v>0</v>
      </c>
      <c r="BP37" s="125">
        <v>536947.80807064823</v>
      </c>
      <c r="BQ37" s="79">
        <v>496.9720643868431</v>
      </c>
      <c r="BR37" s="125">
        <v>537444.78013503505</v>
      </c>
      <c r="BS37" s="79">
        <v>9342.9272272527705</v>
      </c>
      <c r="BT37" s="79">
        <v>12746.267217136967</v>
      </c>
      <c r="BU37" s="127">
        <v>559533.97457942483</v>
      </c>
      <c r="BX37" s="84"/>
    </row>
    <row r="38" spans="1:76">
      <c r="A38" s="32" t="s">
        <v>471</v>
      </c>
      <c r="B38" s="131" t="s">
        <v>347</v>
      </c>
      <c r="C38" s="104" t="s">
        <v>57</v>
      </c>
      <c r="D38" s="79">
        <v>0</v>
      </c>
      <c r="E38" s="79">
        <v>0</v>
      </c>
      <c r="F38" s="79">
        <v>0</v>
      </c>
      <c r="G38" s="79">
        <v>922.69489813038285</v>
      </c>
      <c r="H38" s="79">
        <v>17.710770428592614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3.0409927560797954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197.76710352114915</v>
      </c>
      <c r="AA38" s="79">
        <v>0</v>
      </c>
      <c r="AB38" s="79">
        <v>0</v>
      </c>
      <c r="AC38" s="79">
        <v>0</v>
      </c>
      <c r="AD38" s="79">
        <v>1.2157607664527887</v>
      </c>
      <c r="AE38" s="79">
        <v>36088.815450186885</v>
      </c>
      <c r="AF38" s="79">
        <v>13.208021371594192</v>
      </c>
      <c r="AG38" s="79">
        <v>136.94416629587766</v>
      </c>
      <c r="AH38" s="79">
        <v>95.71596160083223</v>
      </c>
      <c r="AI38" s="79">
        <v>0</v>
      </c>
      <c r="AJ38" s="79">
        <v>0</v>
      </c>
      <c r="AK38" s="79">
        <v>30.990568118749099</v>
      </c>
      <c r="AL38" s="79">
        <v>0</v>
      </c>
      <c r="AM38" s="79">
        <v>67.679361267319308</v>
      </c>
      <c r="AN38" s="79">
        <v>0</v>
      </c>
      <c r="AO38" s="79">
        <v>0</v>
      </c>
      <c r="AP38" s="79">
        <v>0</v>
      </c>
      <c r="AQ38" s="79">
        <v>0</v>
      </c>
      <c r="AR38" s="79">
        <v>0</v>
      </c>
      <c r="AS38" s="79">
        <v>0</v>
      </c>
      <c r="AT38" s="79">
        <v>0</v>
      </c>
      <c r="AU38" s="79">
        <v>0</v>
      </c>
      <c r="AV38" s="79">
        <v>0</v>
      </c>
      <c r="AW38" s="79">
        <v>0</v>
      </c>
      <c r="AX38" s="79">
        <v>0</v>
      </c>
      <c r="AY38" s="79">
        <v>0</v>
      </c>
      <c r="AZ38" s="79">
        <v>0</v>
      </c>
      <c r="BA38" s="79">
        <v>21.168569062798142</v>
      </c>
      <c r="BB38" s="79">
        <v>0</v>
      </c>
      <c r="BC38" s="79">
        <v>0</v>
      </c>
      <c r="BD38" s="79">
        <v>1.4174385295515144</v>
      </c>
      <c r="BE38" s="79">
        <v>0</v>
      </c>
      <c r="BF38" s="79">
        <v>10.588383672788352</v>
      </c>
      <c r="BG38" s="79">
        <v>0</v>
      </c>
      <c r="BH38" s="79">
        <v>0</v>
      </c>
      <c r="BI38" s="79">
        <v>0</v>
      </c>
      <c r="BJ38" s="79">
        <v>0</v>
      </c>
      <c r="BK38" s="79">
        <v>0</v>
      </c>
      <c r="BL38" s="79">
        <v>39.041362113803451</v>
      </c>
      <c r="BM38" s="79">
        <v>23.678432763127606</v>
      </c>
      <c r="BN38" s="79">
        <v>0</v>
      </c>
      <c r="BO38" s="79">
        <v>0</v>
      </c>
      <c r="BP38" s="125">
        <v>37671.677240585996</v>
      </c>
      <c r="BQ38" s="79">
        <v>1095.7701368331109</v>
      </c>
      <c r="BR38" s="125">
        <v>38767.447377419106</v>
      </c>
      <c r="BS38" s="79">
        <v>-1421.9879230428789</v>
      </c>
      <c r="BT38" s="79">
        <v>360.02886243234656</v>
      </c>
      <c r="BU38" s="127">
        <v>37705.488316808573</v>
      </c>
      <c r="BX38" s="84"/>
    </row>
    <row r="39" spans="1:76">
      <c r="A39" s="32" t="s">
        <v>472</v>
      </c>
      <c r="B39" s="131" t="s">
        <v>370</v>
      </c>
      <c r="C39" s="104" t="s">
        <v>58</v>
      </c>
      <c r="D39" s="79">
        <v>0</v>
      </c>
      <c r="E39" s="79">
        <v>0</v>
      </c>
      <c r="F39" s="79">
        <v>36.600251150108811</v>
      </c>
      <c r="G39" s="79">
        <v>0</v>
      </c>
      <c r="H39" s="79">
        <v>502.07061806501747</v>
      </c>
      <c r="I39" s="79">
        <v>5.6299119953312919</v>
      </c>
      <c r="J39" s="79">
        <v>49.160359385149988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618.70152287650649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38.462501696639166</v>
      </c>
      <c r="AB39" s="79">
        <v>0</v>
      </c>
      <c r="AC39" s="79">
        <v>1651.8479967036976</v>
      </c>
      <c r="AD39" s="79">
        <v>1412.3025788373982</v>
      </c>
      <c r="AE39" s="79">
        <v>135.91015762315911</v>
      </c>
      <c r="AF39" s="79">
        <v>209247.4064611143</v>
      </c>
      <c r="AG39" s="79">
        <v>372.86818596560647</v>
      </c>
      <c r="AH39" s="79">
        <v>31.916533333235979</v>
      </c>
      <c r="AI39" s="79">
        <v>0</v>
      </c>
      <c r="AJ39" s="79">
        <v>0</v>
      </c>
      <c r="AK39" s="79">
        <v>0</v>
      </c>
      <c r="AL39" s="79">
        <v>0</v>
      </c>
      <c r="AM39" s="79">
        <v>290.9066312811425</v>
      </c>
      <c r="AN39" s="79">
        <v>0</v>
      </c>
      <c r="AO39" s="79">
        <v>0</v>
      </c>
      <c r="AP39" s="79">
        <v>2.5686110465667684</v>
      </c>
      <c r="AQ39" s="79">
        <v>127.40478528042732</v>
      </c>
      <c r="AR39" s="79">
        <v>0</v>
      </c>
      <c r="AS39" s="79">
        <v>0</v>
      </c>
      <c r="AT39" s="79">
        <v>0</v>
      </c>
      <c r="AU39" s="79">
        <v>16.089073207031149</v>
      </c>
      <c r="AV39" s="79">
        <v>0</v>
      </c>
      <c r="AW39" s="79">
        <v>0</v>
      </c>
      <c r="AX39" s="79">
        <v>0</v>
      </c>
      <c r="AY39" s="79">
        <v>0</v>
      </c>
      <c r="AZ39" s="79">
        <v>0</v>
      </c>
      <c r="BA39" s="79">
        <v>20.176638732368595</v>
      </c>
      <c r="BB39" s="79">
        <v>0</v>
      </c>
      <c r="BC39" s="79">
        <v>0</v>
      </c>
      <c r="BD39" s="79">
        <v>0</v>
      </c>
      <c r="BE39" s="79">
        <v>0</v>
      </c>
      <c r="BF39" s="79">
        <v>127.55944461380717</v>
      </c>
      <c r="BG39" s="79">
        <v>0</v>
      </c>
      <c r="BH39" s="79">
        <v>0</v>
      </c>
      <c r="BI39" s="79">
        <v>0</v>
      </c>
      <c r="BJ39" s="79">
        <v>0</v>
      </c>
      <c r="BK39" s="79">
        <v>0</v>
      </c>
      <c r="BL39" s="79">
        <v>16.529333259215381</v>
      </c>
      <c r="BM39" s="79">
        <v>0</v>
      </c>
      <c r="BN39" s="79">
        <v>0</v>
      </c>
      <c r="BO39" s="79">
        <v>0</v>
      </c>
      <c r="BP39" s="125">
        <v>214704.11159616671</v>
      </c>
      <c r="BQ39" s="79">
        <v>564.48764624736032</v>
      </c>
      <c r="BR39" s="125">
        <v>215268.59924241406</v>
      </c>
      <c r="BS39" s="79">
        <v>-212771.52626271234</v>
      </c>
      <c r="BT39" s="79">
        <v>5141.2582427738789</v>
      </c>
      <c r="BU39" s="127">
        <v>7638.3312224755937</v>
      </c>
      <c r="BX39" s="84"/>
    </row>
    <row r="40" spans="1:76">
      <c r="A40" s="32" t="s">
        <v>473</v>
      </c>
      <c r="B40" s="131" t="s">
        <v>371</v>
      </c>
      <c r="C40" s="104" t="s">
        <v>59</v>
      </c>
      <c r="D40" s="79">
        <v>0</v>
      </c>
      <c r="E40" s="79">
        <v>0</v>
      </c>
      <c r="F40" s="79">
        <v>0</v>
      </c>
      <c r="G40" s="79">
        <v>4.9104354222810747</v>
      </c>
      <c r="H40" s="79">
        <v>328.23250819323619</v>
      </c>
      <c r="I40" s="79">
        <v>123.53495072009574</v>
      </c>
      <c r="J40" s="79">
        <v>0</v>
      </c>
      <c r="K40" s="79">
        <v>0</v>
      </c>
      <c r="L40" s="79">
        <v>0</v>
      </c>
      <c r="M40" s="79">
        <v>0</v>
      </c>
      <c r="N40" s="79">
        <v>330.42983157154436</v>
      </c>
      <c r="O40" s="79">
        <v>0</v>
      </c>
      <c r="P40" s="79">
        <v>534.68946268490299</v>
      </c>
      <c r="Q40" s="79">
        <v>35.324225420216564</v>
      </c>
      <c r="R40" s="79">
        <v>0</v>
      </c>
      <c r="S40" s="79">
        <v>6.1346607946220368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521.10573730932356</v>
      </c>
      <c r="Z40" s="79">
        <v>0</v>
      </c>
      <c r="AA40" s="79">
        <v>945.80551753994575</v>
      </c>
      <c r="AB40" s="79">
        <v>0</v>
      </c>
      <c r="AC40" s="79">
        <v>0</v>
      </c>
      <c r="AD40" s="79">
        <v>1610.9846150569888</v>
      </c>
      <c r="AE40" s="79">
        <v>151.76890751697692</v>
      </c>
      <c r="AF40" s="79">
        <v>290.49016028549249</v>
      </c>
      <c r="AG40" s="79">
        <v>132362.81346733891</v>
      </c>
      <c r="AH40" s="79">
        <v>13.558377146830827</v>
      </c>
      <c r="AI40" s="79">
        <v>0</v>
      </c>
      <c r="AJ40" s="79">
        <v>0</v>
      </c>
      <c r="AK40" s="79">
        <v>39.375541567940104</v>
      </c>
      <c r="AL40" s="79">
        <v>0</v>
      </c>
      <c r="AM40" s="79">
        <v>938.73954253076101</v>
      </c>
      <c r="AN40" s="79">
        <v>27.117766970869763</v>
      </c>
      <c r="AO40" s="79">
        <v>4.6820831362257831</v>
      </c>
      <c r="AP40" s="79">
        <v>8.9644525525180221</v>
      </c>
      <c r="AQ40" s="79">
        <v>47.194718304827148</v>
      </c>
      <c r="AR40" s="79">
        <v>0</v>
      </c>
      <c r="AS40" s="79">
        <v>0</v>
      </c>
      <c r="AT40" s="79">
        <v>0</v>
      </c>
      <c r="AU40" s="79">
        <v>0</v>
      </c>
      <c r="AV40" s="79">
        <v>152.55919946275392</v>
      </c>
      <c r="AW40" s="79">
        <v>0</v>
      </c>
      <c r="AX40" s="79">
        <v>0</v>
      </c>
      <c r="AY40" s="79">
        <v>0</v>
      </c>
      <c r="AZ40" s="79">
        <v>0.86475940142978724</v>
      </c>
      <c r="BA40" s="79">
        <v>79.509588720687887</v>
      </c>
      <c r="BB40" s="79">
        <v>0</v>
      </c>
      <c r="BC40" s="79">
        <v>76.152566912176511</v>
      </c>
      <c r="BD40" s="79">
        <v>74.216913833794536</v>
      </c>
      <c r="BE40" s="79">
        <v>7.178171690916983</v>
      </c>
      <c r="BF40" s="79">
        <v>239.69147048264671</v>
      </c>
      <c r="BG40" s="79">
        <v>107.49817273799596</v>
      </c>
      <c r="BH40" s="79">
        <v>0</v>
      </c>
      <c r="BI40" s="79">
        <v>1.3990743090606292</v>
      </c>
      <c r="BJ40" s="79">
        <v>0</v>
      </c>
      <c r="BK40" s="79">
        <v>0</v>
      </c>
      <c r="BL40" s="79">
        <v>184.30121116945216</v>
      </c>
      <c r="BM40" s="79">
        <v>49.032783968520633</v>
      </c>
      <c r="BN40" s="79">
        <v>0</v>
      </c>
      <c r="BO40" s="79">
        <v>0</v>
      </c>
      <c r="BP40" s="125">
        <v>139298.26087475396</v>
      </c>
      <c r="BQ40" s="79">
        <v>0</v>
      </c>
      <c r="BR40" s="125">
        <v>139298.26087475396</v>
      </c>
      <c r="BS40" s="79">
        <v>-136914.61496063479</v>
      </c>
      <c r="BT40" s="79">
        <v>2509.4863633524578</v>
      </c>
      <c r="BU40" s="127">
        <v>4893.1322774716245</v>
      </c>
      <c r="BX40" s="84"/>
    </row>
    <row r="41" spans="1:76">
      <c r="A41" s="32" t="s">
        <v>474</v>
      </c>
      <c r="B41" s="131" t="s">
        <v>372</v>
      </c>
      <c r="C41" s="104" t="s">
        <v>60</v>
      </c>
      <c r="D41" s="79">
        <v>0</v>
      </c>
      <c r="E41" s="79">
        <v>0</v>
      </c>
      <c r="F41" s="79">
        <v>0</v>
      </c>
      <c r="G41" s="79">
        <v>18.893456242277303</v>
      </c>
      <c r="H41" s="79">
        <v>0</v>
      </c>
      <c r="I41" s="79">
        <v>0</v>
      </c>
      <c r="J41" s="79">
        <v>45.511047604973413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114.03722835299233</v>
      </c>
      <c r="Q41" s="79">
        <v>1.8660428449438267</v>
      </c>
      <c r="R41" s="79">
        <v>0</v>
      </c>
      <c r="S41" s="79">
        <v>96.702503166474202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79.938648732426742</v>
      </c>
      <c r="AA41" s="79">
        <v>1064.0372076227193</v>
      </c>
      <c r="AB41" s="79">
        <v>0</v>
      </c>
      <c r="AC41" s="79">
        <v>0</v>
      </c>
      <c r="AD41" s="79">
        <v>7153.6323802062097</v>
      </c>
      <c r="AE41" s="79">
        <v>19.070761861028259</v>
      </c>
      <c r="AF41" s="79">
        <v>269.86494205690963</v>
      </c>
      <c r="AG41" s="79">
        <v>1366.5884371338298</v>
      </c>
      <c r="AH41" s="79">
        <v>61846.694544860169</v>
      </c>
      <c r="AI41" s="79">
        <v>0</v>
      </c>
      <c r="AJ41" s="79">
        <v>0</v>
      </c>
      <c r="AK41" s="79">
        <v>6376.101562689083</v>
      </c>
      <c r="AL41" s="79">
        <v>24.663438951028041</v>
      </c>
      <c r="AM41" s="79">
        <v>6.9705769410626299</v>
      </c>
      <c r="AN41" s="79">
        <v>0</v>
      </c>
      <c r="AO41" s="79">
        <v>0</v>
      </c>
      <c r="AP41" s="79">
        <v>0</v>
      </c>
      <c r="AQ41" s="79">
        <v>0</v>
      </c>
      <c r="AR41" s="79">
        <v>0</v>
      </c>
      <c r="AS41" s="79">
        <v>0</v>
      </c>
      <c r="AT41" s="79">
        <v>0</v>
      </c>
      <c r="AU41" s="79">
        <v>0</v>
      </c>
      <c r="AV41" s="79">
        <v>0</v>
      </c>
      <c r="AW41" s="79">
        <v>0</v>
      </c>
      <c r="AX41" s="79">
        <v>0</v>
      </c>
      <c r="AY41" s="79">
        <v>0</v>
      </c>
      <c r="AZ41" s="79">
        <v>0</v>
      </c>
      <c r="BA41" s="79">
        <v>324.27809539707374</v>
      </c>
      <c r="BB41" s="79">
        <v>0</v>
      </c>
      <c r="BC41" s="79">
        <v>63.444459383335897</v>
      </c>
      <c r="BD41" s="79">
        <v>0</v>
      </c>
      <c r="BE41" s="79">
        <v>85.611563172774126</v>
      </c>
      <c r="BF41" s="79">
        <v>0</v>
      </c>
      <c r="BG41" s="79">
        <v>1.5901291604740575E-2</v>
      </c>
      <c r="BH41" s="79">
        <v>0</v>
      </c>
      <c r="BI41" s="79">
        <v>0</v>
      </c>
      <c r="BJ41" s="79">
        <v>0</v>
      </c>
      <c r="BK41" s="79">
        <v>0</v>
      </c>
      <c r="BL41" s="79">
        <v>0</v>
      </c>
      <c r="BM41" s="79">
        <v>0.62238464972097518</v>
      </c>
      <c r="BN41" s="79">
        <v>0</v>
      </c>
      <c r="BO41" s="79">
        <v>0</v>
      </c>
      <c r="BP41" s="125">
        <v>78958.545183160648</v>
      </c>
      <c r="BQ41" s="79">
        <v>41189.935891218658</v>
      </c>
      <c r="BR41" s="125">
        <v>120148.48107437931</v>
      </c>
      <c r="BS41" s="79">
        <v>-52406.85359381773</v>
      </c>
      <c r="BT41" s="79">
        <v>894.62494074962603</v>
      </c>
      <c r="BU41" s="127">
        <v>68636.252421311205</v>
      </c>
      <c r="BX41" s="84"/>
    </row>
    <row r="42" spans="1:76">
      <c r="A42" s="32" t="s">
        <v>475</v>
      </c>
      <c r="B42" s="13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2336.4084044978472</v>
      </c>
      <c r="AJ42" s="79">
        <v>0</v>
      </c>
      <c r="AK42" s="79">
        <v>0</v>
      </c>
      <c r="AL42" s="79">
        <v>0</v>
      </c>
      <c r="AM42" s="79">
        <v>0</v>
      </c>
      <c r="AN42" s="79">
        <v>0</v>
      </c>
      <c r="AO42" s="79">
        <v>0</v>
      </c>
      <c r="AP42" s="79">
        <v>0</v>
      </c>
      <c r="AQ42" s="79">
        <v>0</v>
      </c>
      <c r="AR42" s="79">
        <v>0</v>
      </c>
      <c r="AS42" s="79">
        <v>0</v>
      </c>
      <c r="AT42" s="79">
        <v>0</v>
      </c>
      <c r="AU42" s="79">
        <v>0</v>
      </c>
      <c r="AV42" s="79">
        <v>0</v>
      </c>
      <c r="AW42" s="79">
        <v>0</v>
      </c>
      <c r="AX42" s="79">
        <v>0</v>
      </c>
      <c r="AY42" s="79">
        <v>0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0</v>
      </c>
      <c r="BM42" s="79">
        <v>0</v>
      </c>
      <c r="BN42" s="79">
        <v>0</v>
      </c>
      <c r="BO42" s="79">
        <v>0</v>
      </c>
      <c r="BP42" s="125">
        <v>2336.4084044978472</v>
      </c>
      <c r="BQ42" s="79">
        <v>40365.136493107282</v>
      </c>
      <c r="BR42" s="125">
        <v>42701.544897605127</v>
      </c>
      <c r="BS42" s="79">
        <v>-8980.6511862325078</v>
      </c>
      <c r="BT42" s="79">
        <v>35.192532973286163</v>
      </c>
      <c r="BU42" s="127">
        <v>33756.086244345905</v>
      </c>
      <c r="BX42" s="84"/>
    </row>
    <row r="43" spans="1:76">
      <c r="A43" s="32" t="s">
        <v>476</v>
      </c>
      <c r="B43" s="13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14396.080058586904</v>
      </c>
      <c r="AK43" s="79">
        <v>0</v>
      </c>
      <c r="AL43" s="79">
        <v>0</v>
      </c>
      <c r="AM43" s="79">
        <v>0</v>
      </c>
      <c r="AN43" s="79">
        <v>0</v>
      </c>
      <c r="AO43" s="79">
        <v>0</v>
      </c>
      <c r="AP43" s="79">
        <v>0</v>
      </c>
      <c r="AQ43" s="79">
        <v>0</v>
      </c>
      <c r="AR43" s="79">
        <v>0</v>
      </c>
      <c r="AS43" s="79">
        <v>0</v>
      </c>
      <c r="AT43" s="79">
        <v>0</v>
      </c>
      <c r="AU43" s="79">
        <v>0</v>
      </c>
      <c r="AV43" s="79">
        <v>0</v>
      </c>
      <c r="AW43" s="79">
        <v>0</v>
      </c>
      <c r="AX43" s="79">
        <v>0</v>
      </c>
      <c r="AY43" s="79">
        <v>0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0</v>
      </c>
      <c r="BM43" s="79">
        <v>0</v>
      </c>
      <c r="BN43" s="79">
        <v>0</v>
      </c>
      <c r="BO43" s="79">
        <v>0</v>
      </c>
      <c r="BP43" s="125">
        <v>14396.080058586904</v>
      </c>
      <c r="BQ43" s="79">
        <v>15822.69333225114</v>
      </c>
      <c r="BR43" s="125">
        <v>30218.773390838043</v>
      </c>
      <c r="BS43" s="79">
        <v>-1958.3185455761395</v>
      </c>
      <c r="BT43" s="79">
        <v>29.8812610702551</v>
      </c>
      <c r="BU43" s="127">
        <v>28290.336106332157</v>
      </c>
      <c r="BX43" s="84"/>
    </row>
    <row r="44" spans="1:76">
      <c r="A44" s="32" t="s">
        <v>477</v>
      </c>
      <c r="B44" s="131" t="s">
        <v>375</v>
      </c>
      <c r="C44" s="104" t="s">
        <v>146</v>
      </c>
      <c r="D44" s="79">
        <v>0</v>
      </c>
      <c r="E44" s="79">
        <v>0</v>
      </c>
      <c r="F44" s="79">
        <v>0</v>
      </c>
      <c r="G44" s="79">
        <v>0</v>
      </c>
      <c r="H44" s="79">
        <v>52.784601416692105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>
        <v>2.0569832105041108</v>
      </c>
      <c r="AE44" s="79">
        <v>0</v>
      </c>
      <c r="AF44" s="79">
        <v>4.6052491082904394</v>
      </c>
      <c r="AG44" s="79">
        <v>0</v>
      </c>
      <c r="AH44" s="79">
        <v>294.09340987383985</v>
      </c>
      <c r="AI44" s="79">
        <v>0</v>
      </c>
      <c r="AJ44" s="79">
        <v>0</v>
      </c>
      <c r="AK44" s="79">
        <v>36211.590214155949</v>
      </c>
      <c r="AL44" s="79">
        <v>1433.4413737547184</v>
      </c>
      <c r="AM44" s="79">
        <v>32.932029433945011</v>
      </c>
      <c r="AN44" s="79">
        <v>0</v>
      </c>
      <c r="AO44" s="79">
        <v>0</v>
      </c>
      <c r="AP44" s="79">
        <v>0</v>
      </c>
      <c r="AQ44" s="79">
        <v>0</v>
      </c>
      <c r="AR44" s="79">
        <v>0</v>
      </c>
      <c r="AS44" s="79">
        <v>0</v>
      </c>
      <c r="AT44" s="79">
        <v>0</v>
      </c>
      <c r="AU44" s="79">
        <v>0</v>
      </c>
      <c r="AV44" s="79">
        <v>37.342643548079437</v>
      </c>
      <c r="AW44" s="79">
        <v>0</v>
      </c>
      <c r="AX44" s="79">
        <v>0</v>
      </c>
      <c r="AY44" s="79">
        <v>0</v>
      </c>
      <c r="AZ44" s="79">
        <v>0</v>
      </c>
      <c r="BA44" s="79">
        <v>0</v>
      </c>
      <c r="BB44" s="79">
        <v>0</v>
      </c>
      <c r="BC44" s="79">
        <v>0</v>
      </c>
      <c r="BD44" s="79">
        <v>0</v>
      </c>
      <c r="BE44" s="79">
        <v>200.18119812192069</v>
      </c>
      <c r="BF44" s="79">
        <v>0</v>
      </c>
      <c r="BG44" s="79">
        <v>149.52608992663184</v>
      </c>
      <c r="BH44" s="79">
        <v>0</v>
      </c>
      <c r="BI44" s="79">
        <v>0</v>
      </c>
      <c r="BJ44" s="79">
        <v>0</v>
      </c>
      <c r="BK44" s="79">
        <v>0</v>
      </c>
      <c r="BL44" s="79">
        <v>0</v>
      </c>
      <c r="BM44" s="79">
        <v>51.470167429159758</v>
      </c>
      <c r="BN44" s="79">
        <v>0</v>
      </c>
      <c r="BO44" s="79">
        <v>0</v>
      </c>
      <c r="BP44" s="125">
        <v>38470.023959979728</v>
      </c>
      <c r="BQ44" s="79">
        <v>9842.9472768673477</v>
      </c>
      <c r="BR44" s="125">
        <v>48312.971236847079</v>
      </c>
      <c r="BS44" s="79">
        <v>0</v>
      </c>
      <c r="BT44" s="79">
        <v>785.78101333647271</v>
      </c>
      <c r="BU44" s="127">
        <v>49098.752250183548</v>
      </c>
      <c r="BX44" s="84"/>
    </row>
    <row r="45" spans="1:76">
      <c r="A45" s="32" t="s">
        <v>478</v>
      </c>
      <c r="B45" s="132" t="s">
        <v>376</v>
      </c>
      <c r="C45" s="86" t="s">
        <v>61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16.770900689504554</v>
      </c>
      <c r="AH45" s="79">
        <v>0</v>
      </c>
      <c r="AI45" s="79">
        <v>0</v>
      </c>
      <c r="AJ45" s="79">
        <v>0</v>
      </c>
      <c r="AK45" s="79">
        <v>0</v>
      </c>
      <c r="AL45" s="79">
        <v>8007.8480181228342</v>
      </c>
      <c r="AM45" s="79">
        <v>0</v>
      </c>
      <c r="AN45" s="79">
        <v>0</v>
      </c>
      <c r="AO45" s="79">
        <v>0</v>
      </c>
      <c r="AP45" s="79">
        <v>0</v>
      </c>
      <c r="AQ45" s="79">
        <v>0</v>
      </c>
      <c r="AR45" s="79">
        <v>0</v>
      </c>
      <c r="AS45" s="79">
        <v>0</v>
      </c>
      <c r="AT45" s="79">
        <v>0</v>
      </c>
      <c r="AU45" s="79">
        <v>22.778300906603796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1.9506115995039126</v>
      </c>
      <c r="BB45" s="79">
        <v>0</v>
      </c>
      <c r="BC45" s="79">
        <v>0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79">
        <v>0</v>
      </c>
      <c r="BO45" s="79">
        <v>0</v>
      </c>
      <c r="BP45" s="125">
        <v>8049.347831318446</v>
      </c>
      <c r="BQ45" s="79">
        <v>321.1434939343942</v>
      </c>
      <c r="BR45" s="125">
        <v>8370.4913252528404</v>
      </c>
      <c r="BS45" s="79">
        <v>3756.4368026493985</v>
      </c>
      <c r="BT45" s="79">
        <v>62.338344794502319</v>
      </c>
      <c r="BU45" s="127">
        <v>12189.266472696741</v>
      </c>
      <c r="BX45" s="84"/>
    </row>
    <row r="46" spans="1:76">
      <c r="A46" s="32" t="s">
        <v>479</v>
      </c>
      <c r="B46" s="132" t="s">
        <v>377</v>
      </c>
      <c r="C46" s="86" t="s">
        <v>62</v>
      </c>
      <c r="D46" s="79">
        <v>5217.2226890455004</v>
      </c>
      <c r="E46" s="79">
        <v>0</v>
      </c>
      <c r="F46" s="79">
        <v>449.19717832199956</v>
      </c>
      <c r="G46" s="79">
        <v>507.68185937065908</v>
      </c>
      <c r="H46" s="79">
        <v>462.08334642063426</v>
      </c>
      <c r="I46" s="79">
        <v>82.291294168277787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60.221979401096895</v>
      </c>
      <c r="R46" s="79">
        <v>0</v>
      </c>
      <c r="S46" s="79">
        <v>0</v>
      </c>
      <c r="T46" s="79">
        <v>81.85050030289166</v>
      </c>
      <c r="U46" s="79">
        <v>0</v>
      </c>
      <c r="V46" s="79">
        <v>0</v>
      </c>
      <c r="W46" s="79">
        <v>0</v>
      </c>
      <c r="X46" s="79">
        <v>9.7767787122695005</v>
      </c>
      <c r="Y46" s="79">
        <v>0</v>
      </c>
      <c r="Z46" s="79">
        <v>12.575354819029855</v>
      </c>
      <c r="AA46" s="79">
        <v>69.604527251328292</v>
      </c>
      <c r="AB46" s="79">
        <v>0</v>
      </c>
      <c r="AC46" s="79">
        <v>0</v>
      </c>
      <c r="AD46" s="79">
        <v>1913.7457448524281</v>
      </c>
      <c r="AE46" s="79">
        <v>10.668532227581562</v>
      </c>
      <c r="AF46" s="79">
        <v>19.420436500685405</v>
      </c>
      <c r="AG46" s="79">
        <v>652.22933904505317</v>
      </c>
      <c r="AH46" s="79">
        <v>4.5243646487796463</v>
      </c>
      <c r="AI46" s="79">
        <v>0.44852243462155533</v>
      </c>
      <c r="AJ46" s="79">
        <v>0</v>
      </c>
      <c r="AK46" s="79">
        <v>0.26227630432252119</v>
      </c>
      <c r="AL46" s="79">
        <v>0</v>
      </c>
      <c r="AM46" s="79">
        <v>136175.74610006303</v>
      </c>
      <c r="AN46" s="79">
        <v>0</v>
      </c>
      <c r="AO46" s="79">
        <v>0</v>
      </c>
      <c r="AP46" s="79">
        <v>6.6835259431667318</v>
      </c>
      <c r="AQ46" s="79">
        <v>0</v>
      </c>
      <c r="AR46" s="79">
        <v>0</v>
      </c>
      <c r="AS46" s="79">
        <v>0</v>
      </c>
      <c r="AT46" s="79">
        <v>0</v>
      </c>
      <c r="AU46" s="79">
        <v>132.94681870255454</v>
      </c>
      <c r="AV46" s="79">
        <v>0</v>
      </c>
      <c r="AW46" s="79">
        <v>6.601134838062646</v>
      </c>
      <c r="AX46" s="79">
        <v>0</v>
      </c>
      <c r="AY46" s="79">
        <v>0</v>
      </c>
      <c r="AZ46" s="79">
        <v>0</v>
      </c>
      <c r="BA46" s="79">
        <v>25.94258012237945</v>
      </c>
      <c r="BB46" s="79">
        <v>0</v>
      </c>
      <c r="BC46" s="79">
        <v>47.059600847165235</v>
      </c>
      <c r="BD46" s="79">
        <v>83.46407136668229</v>
      </c>
      <c r="BE46" s="79">
        <v>13.70494049784017</v>
      </c>
      <c r="BF46" s="79">
        <v>0</v>
      </c>
      <c r="BG46" s="79">
        <v>32.67297461638713</v>
      </c>
      <c r="BH46" s="79">
        <v>0</v>
      </c>
      <c r="BI46" s="79">
        <v>2.855766250701369</v>
      </c>
      <c r="BJ46" s="79">
        <v>92.381484670954734</v>
      </c>
      <c r="BK46" s="79">
        <v>0</v>
      </c>
      <c r="BL46" s="79">
        <v>6.1322629852569985</v>
      </c>
      <c r="BM46" s="79">
        <v>135.94062933039649</v>
      </c>
      <c r="BN46" s="79">
        <v>0</v>
      </c>
      <c r="BO46" s="79">
        <v>0</v>
      </c>
      <c r="BP46" s="125">
        <v>146315.93661406173</v>
      </c>
      <c r="BQ46" s="79">
        <v>88847.814182134898</v>
      </c>
      <c r="BR46" s="125">
        <v>235163.75079619663</v>
      </c>
      <c r="BS46" s="79">
        <v>2362.2114242958114</v>
      </c>
      <c r="BT46" s="79">
        <v>2952.007893590403</v>
      </c>
      <c r="BU46" s="127">
        <v>240477.97011408285</v>
      </c>
      <c r="BX46" s="84"/>
    </row>
    <row r="47" spans="1:76">
      <c r="A47" s="32" t="s">
        <v>480</v>
      </c>
      <c r="B47" s="132" t="s">
        <v>348</v>
      </c>
      <c r="C47" s="86" t="s">
        <v>147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3.2700753225027981</v>
      </c>
      <c r="AH47" s="79">
        <v>0</v>
      </c>
      <c r="AI47" s="79">
        <v>0</v>
      </c>
      <c r="AJ47" s="79">
        <v>0</v>
      </c>
      <c r="AK47" s="79">
        <v>0</v>
      </c>
      <c r="AL47" s="79">
        <v>0</v>
      </c>
      <c r="AM47" s="79">
        <v>0</v>
      </c>
      <c r="AN47" s="79">
        <v>3230.0337148268281</v>
      </c>
      <c r="AO47" s="79">
        <v>344.50140373994356</v>
      </c>
      <c r="AP47" s="79">
        <v>0</v>
      </c>
      <c r="AQ47" s="79">
        <v>0</v>
      </c>
      <c r="AR47" s="79">
        <v>0</v>
      </c>
      <c r="AS47" s="79">
        <v>0</v>
      </c>
      <c r="AT47" s="79">
        <v>0</v>
      </c>
      <c r="AU47" s="79">
        <v>0</v>
      </c>
      <c r="AV47" s="79">
        <v>0</v>
      </c>
      <c r="AW47" s="79">
        <v>0</v>
      </c>
      <c r="AX47" s="79">
        <v>0</v>
      </c>
      <c r="AY47" s="79">
        <v>5.4431248631369407</v>
      </c>
      <c r="AZ47" s="79">
        <v>0</v>
      </c>
      <c r="BA47" s="79">
        <v>0</v>
      </c>
      <c r="BB47" s="79">
        <v>0</v>
      </c>
      <c r="BC47" s="79">
        <v>0</v>
      </c>
      <c r="BD47" s="79">
        <v>1.6942949440954942</v>
      </c>
      <c r="BE47" s="79">
        <v>0</v>
      </c>
      <c r="BF47" s="79">
        <v>0</v>
      </c>
      <c r="BG47" s="79">
        <v>0</v>
      </c>
      <c r="BH47" s="79">
        <v>0</v>
      </c>
      <c r="BI47" s="79">
        <v>2.3073193253695674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125">
        <v>3587.2499330218761</v>
      </c>
      <c r="BQ47" s="79">
        <v>2265.2433890164771</v>
      </c>
      <c r="BR47" s="125">
        <v>5852.4933220383537</v>
      </c>
      <c r="BS47" s="79">
        <v>652.77631556479969</v>
      </c>
      <c r="BT47" s="79">
        <v>352.0159488906267</v>
      </c>
      <c r="BU47" s="127">
        <v>6857.2855864937801</v>
      </c>
      <c r="BX47" s="84"/>
    </row>
    <row r="48" spans="1:76">
      <c r="A48" s="32" t="s">
        <v>481</v>
      </c>
      <c r="B48" s="13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0</v>
      </c>
      <c r="AH48" s="79">
        <v>0</v>
      </c>
      <c r="AI48" s="79">
        <v>0</v>
      </c>
      <c r="AJ48" s="79">
        <v>0</v>
      </c>
      <c r="AK48" s="79">
        <v>10.491052172900847</v>
      </c>
      <c r="AL48" s="79">
        <v>0</v>
      </c>
      <c r="AM48" s="79">
        <v>0</v>
      </c>
      <c r="AN48" s="79">
        <v>7.5328720493223447</v>
      </c>
      <c r="AO48" s="79">
        <v>18115.999581351505</v>
      </c>
      <c r="AP48" s="79">
        <v>11.019341389771437</v>
      </c>
      <c r="AQ48" s="79">
        <v>6.154421179228196</v>
      </c>
      <c r="AR48" s="79">
        <v>0</v>
      </c>
      <c r="AS48" s="79">
        <v>0</v>
      </c>
      <c r="AT48" s="79">
        <v>0</v>
      </c>
      <c r="AU48" s="79">
        <v>0</v>
      </c>
      <c r="AV48" s="79">
        <v>0</v>
      </c>
      <c r="AW48" s="79">
        <v>0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2.4493266404131484</v>
      </c>
      <c r="BJ48" s="79">
        <v>0</v>
      </c>
      <c r="BK48" s="79">
        <v>0</v>
      </c>
      <c r="BL48" s="79">
        <v>0</v>
      </c>
      <c r="BM48" s="79">
        <v>0</v>
      </c>
      <c r="BN48" s="79">
        <v>0</v>
      </c>
      <c r="BO48" s="79">
        <v>0</v>
      </c>
      <c r="BP48" s="125">
        <v>18153.646594783142</v>
      </c>
      <c r="BQ48" s="79">
        <v>4623.9560743688735</v>
      </c>
      <c r="BR48" s="125">
        <v>22777.602669152016</v>
      </c>
      <c r="BS48" s="79">
        <v>236.1243599832535</v>
      </c>
      <c r="BT48" s="79">
        <v>955.54935723335086</v>
      </c>
      <c r="BU48" s="127">
        <v>23969.27638636862</v>
      </c>
      <c r="BX48" s="84"/>
    </row>
    <row r="49" spans="1:76">
      <c r="A49" s="32" t="s">
        <v>482</v>
      </c>
      <c r="B49" s="132" t="s">
        <v>379</v>
      </c>
      <c r="C49" s="86" t="s">
        <v>63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70.259060163198129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79">
        <v>0</v>
      </c>
      <c r="AN49" s="79">
        <v>0</v>
      </c>
      <c r="AO49" s="79">
        <v>21.278067244121782</v>
      </c>
      <c r="AP49" s="79">
        <v>77589.657582124055</v>
      </c>
      <c r="AQ49" s="79">
        <v>11.434664785985284</v>
      </c>
      <c r="AR49" s="79">
        <v>0</v>
      </c>
      <c r="AS49" s="79">
        <v>0</v>
      </c>
      <c r="AT49" s="79">
        <v>0</v>
      </c>
      <c r="AU49" s="79">
        <v>0</v>
      </c>
      <c r="AV49" s="79">
        <v>0</v>
      </c>
      <c r="AW49" s="79">
        <v>0</v>
      </c>
      <c r="AX49" s="79">
        <v>0</v>
      </c>
      <c r="AY49" s="79">
        <v>0</v>
      </c>
      <c r="AZ49" s="79">
        <v>0</v>
      </c>
      <c r="BA49" s="79">
        <v>0</v>
      </c>
      <c r="BB49" s="79">
        <v>0</v>
      </c>
      <c r="BC49" s="79">
        <v>0</v>
      </c>
      <c r="BD49" s="79">
        <v>8.9489276988527191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0</v>
      </c>
      <c r="BK49" s="79">
        <v>0</v>
      </c>
      <c r="BL49" s="79">
        <v>53.122063532912719</v>
      </c>
      <c r="BM49" s="79">
        <v>0</v>
      </c>
      <c r="BN49" s="79">
        <v>0</v>
      </c>
      <c r="BO49" s="79">
        <v>0</v>
      </c>
      <c r="BP49" s="125">
        <v>77754.700365549113</v>
      </c>
      <c r="BQ49" s="79">
        <v>8209.6905837273971</v>
      </c>
      <c r="BR49" s="125">
        <v>85964.390949276509</v>
      </c>
      <c r="BS49" s="79">
        <v>185.49524347405412</v>
      </c>
      <c r="BT49" s="79">
        <v>3455.9105398636611</v>
      </c>
      <c r="BU49" s="127">
        <v>89605.796732614224</v>
      </c>
      <c r="BX49" s="84"/>
    </row>
    <row r="50" spans="1:76">
      <c r="A50" s="32" t="s">
        <v>483</v>
      </c>
      <c r="B50" s="13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20.698730794166572</v>
      </c>
      <c r="J50" s="79">
        <v>0</v>
      </c>
      <c r="K50" s="79">
        <v>0</v>
      </c>
      <c r="L50" s="79">
        <v>4.0313462638412858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72.877260269685763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703.07089668020956</v>
      </c>
      <c r="AE50" s="79">
        <v>0</v>
      </c>
      <c r="AF50" s="79">
        <v>0.57642676255040981</v>
      </c>
      <c r="AG50" s="79">
        <v>0</v>
      </c>
      <c r="AH50" s="79">
        <v>0</v>
      </c>
      <c r="AI50" s="79">
        <v>0</v>
      </c>
      <c r="AJ50" s="79">
        <v>0</v>
      </c>
      <c r="AK50" s="79">
        <v>0</v>
      </c>
      <c r="AL50" s="79">
        <v>0</v>
      </c>
      <c r="AM50" s="79">
        <v>0</v>
      </c>
      <c r="AN50" s="79">
        <v>101.94849364320336</v>
      </c>
      <c r="AO50" s="79">
        <v>0</v>
      </c>
      <c r="AP50" s="79">
        <v>26.000765318872112</v>
      </c>
      <c r="AQ50" s="79">
        <v>38578.562057972755</v>
      </c>
      <c r="AR50" s="79">
        <v>0</v>
      </c>
      <c r="AS50" s="79">
        <v>0</v>
      </c>
      <c r="AT50" s="79">
        <v>0</v>
      </c>
      <c r="AU50" s="79">
        <v>4.2671350365037783</v>
      </c>
      <c r="AV50" s="79">
        <v>235.0344812209911</v>
      </c>
      <c r="AW50" s="79">
        <v>100.32000191783519</v>
      </c>
      <c r="AX50" s="79">
        <v>0</v>
      </c>
      <c r="AY50" s="79">
        <v>43.449662290087105</v>
      </c>
      <c r="AZ50" s="79">
        <v>0</v>
      </c>
      <c r="BA50" s="79">
        <v>6.2314282489833799</v>
      </c>
      <c r="BB50" s="79">
        <v>0</v>
      </c>
      <c r="BC50" s="79">
        <v>0</v>
      </c>
      <c r="BD50" s="79">
        <v>15.85375983403641</v>
      </c>
      <c r="BE50" s="79">
        <v>7.0602434183652835E-4</v>
      </c>
      <c r="BF50" s="79">
        <v>0</v>
      </c>
      <c r="BG50" s="79">
        <v>0</v>
      </c>
      <c r="BH50" s="79">
        <v>2.2168164074258878</v>
      </c>
      <c r="BI50" s="79">
        <v>0</v>
      </c>
      <c r="BJ50" s="79">
        <v>0</v>
      </c>
      <c r="BK50" s="79">
        <v>0</v>
      </c>
      <c r="BL50" s="79">
        <v>18.503622805688366</v>
      </c>
      <c r="BM50" s="79">
        <v>15.882978100141981</v>
      </c>
      <c r="BN50" s="79">
        <v>0</v>
      </c>
      <c r="BO50" s="79">
        <v>0</v>
      </c>
      <c r="BP50" s="125">
        <v>39949.526569591304</v>
      </c>
      <c r="BQ50" s="79">
        <v>7804.6844556093483</v>
      </c>
      <c r="BR50" s="125">
        <v>47754.211025200653</v>
      </c>
      <c r="BS50" s="79">
        <v>452.93864695635125</v>
      </c>
      <c r="BT50" s="79">
        <v>766.8991414805339</v>
      </c>
      <c r="BU50" s="127">
        <v>48974.048813637535</v>
      </c>
      <c r="BX50" s="84"/>
    </row>
    <row r="51" spans="1:76">
      <c r="A51" s="32" t="s">
        <v>484</v>
      </c>
      <c r="B51" s="22" t="s">
        <v>349</v>
      </c>
      <c r="C51" s="87" t="s">
        <v>149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64.645183366575338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38.850831834783854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9">
        <v>0</v>
      </c>
      <c r="AM51" s="79">
        <v>0</v>
      </c>
      <c r="AN51" s="79">
        <v>0</v>
      </c>
      <c r="AO51" s="79">
        <v>0</v>
      </c>
      <c r="AP51" s="79">
        <v>0</v>
      </c>
      <c r="AQ51" s="79">
        <v>387</v>
      </c>
      <c r="AR51" s="79">
        <v>67424.036422763907</v>
      </c>
      <c r="AS51" s="79">
        <v>0</v>
      </c>
      <c r="AT51" s="79">
        <v>0</v>
      </c>
      <c r="AU51" s="79">
        <v>0</v>
      </c>
      <c r="AV51" s="79">
        <v>0</v>
      </c>
      <c r="AW51" s="79">
        <v>0</v>
      </c>
      <c r="AX51" s="79">
        <v>0</v>
      </c>
      <c r="AY51" s="79">
        <v>0</v>
      </c>
      <c r="AZ51" s="79">
        <v>0</v>
      </c>
      <c r="BA51" s="79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125">
        <v>67914.532437965274</v>
      </c>
      <c r="BQ51" s="79">
        <v>5882.7920505799802</v>
      </c>
      <c r="BR51" s="125">
        <v>73797.324488545259</v>
      </c>
      <c r="BS51" s="79">
        <v>0</v>
      </c>
      <c r="BT51" s="79">
        <v>714.39437973682902</v>
      </c>
      <c r="BU51" s="127">
        <v>74511.718868282085</v>
      </c>
      <c r="BX51" s="84"/>
    </row>
    <row r="52" spans="1:76">
      <c r="A52" s="32" t="s">
        <v>485</v>
      </c>
      <c r="B52" s="22" t="s">
        <v>381</v>
      </c>
      <c r="C52" s="87" t="s">
        <v>150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9">
        <v>0</v>
      </c>
      <c r="AM52" s="79">
        <v>15.880763653560791</v>
      </c>
      <c r="AN52" s="79">
        <v>0</v>
      </c>
      <c r="AO52" s="79">
        <v>0</v>
      </c>
      <c r="AP52" s="79">
        <v>0</v>
      </c>
      <c r="AQ52" s="79">
        <v>0</v>
      </c>
      <c r="AR52" s="79">
        <v>0</v>
      </c>
      <c r="AS52" s="79">
        <v>15084.354870999998</v>
      </c>
      <c r="AT52" s="79">
        <v>0</v>
      </c>
      <c r="AU52" s="7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125">
        <v>15100.235634653558</v>
      </c>
      <c r="BQ52" s="79">
        <v>11598.121585522338</v>
      </c>
      <c r="BR52" s="125">
        <v>26698.357220175894</v>
      </c>
      <c r="BS52" s="79">
        <v>0</v>
      </c>
      <c r="BT52" s="79">
        <v>7.8719906589509918</v>
      </c>
      <c r="BU52" s="127">
        <v>26706.229210834845</v>
      </c>
      <c r="BX52" s="84"/>
    </row>
    <row r="53" spans="1:76">
      <c r="A53" s="32" t="s">
        <v>486</v>
      </c>
      <c r="B53" s="22" t="s">
        <v>350</v>
      </c>
      <c r="C53" s="87" t="s">
        <v>151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0</v>
      </c>
      <c r="AP53" s="79">
        <v>0</v>
      </c>
      <c r="AQ53" s="79">
        <v>0</v>
      </c>
      <c r="AR53" s="79">
        <v>0</v>
      </c>
      <c r="AS53" s="79">
        <v>0</v>
      </c>
      <c r="AT53" s="79">
        <v>919.92147028613317</v>
      </c>
      <c r="AU53" s="79">
        <v>0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0</v>
      </c>
      <c r="BB53" s="79">
        <v>0</v>
      </c>
      <c r="BC53" s="79">
        <v>4.2883711557769333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125">
        <v>924.20984144191016</v>
      </c>
      <c r="BQ53" s="79">
        <v>0</v>
      </c>
      <c r="BR53" s="125">
        <v>924.20984144191016</v>
      </c>
      <c r="BS53" s="79">
        <v>0</v>
      </c>
      <c r="BT53" s="79">
        <v>46.402430641307248</v>
      </c>
      <c r="BU53" s="127">
        <v>970.61227208321736</v>
      </c>
      <c r="BX53" s="84"/>
    </row>
    <row r="54" spans="1:76">
      <c r="A54" s="32" t="s">
        <v>487</v>
      </c>
      <c r="B54" s="22" t="s">
        <v>66</v>
      </c>
      <c r="C54" s="87" t="s">
        <v>65</v>
      </c>
      <c r="D54" s="79">
        <v>0</v>
      </c>
      <c r="E54" s="79">
        <v>0</v>
      </c>
      <c r="F54" s="79">
        <v>0</v>
      </c>
      <c r="G54" s="79">
        <v>0</v>
      </c>
      <c r="H54" s="79">
        <v>6.7298684339173969</v>
      </c>
      <c r="I54" s="79">
        <v>60.332229411745971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2.6942497061435731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101.42566894678258</v>
      </c>
      <c r="Z54" s="79">
        <v>1495.9759986669339</v>
      </c>
      <c r="AA54" s="79">
        <v>0</v>
      </c>
      <c r="AB54" s="79">
        <v>0</v>
      </c>
      <c r="AC54" s="79">
        <v>9.3375707921434972E-2</v>
      </c>
      <c r="AD54" s="79">
        <v>3078.6250367642415</v>
      </c>
      <c r="AE54" s="79">
        <v>0</v>
      </c>
      <c r="AF54" s="79">
        <v>12.890875178114687</v>
      </c>
      <c r="AG54" s="79">
        <v>9.6034682963213669</v>
      </c>
      <c r="AH54" s="79">
        <v>2.2533136838178165</v>
      </c>
      <c r="AI54" s="79">
        <v>0</v>
      </c>
      <c r="AJ54" s="79">
        <v>0</v>
      </c>
      <c r="AK54" s="79">
        <v>0.2641198030078647</v>
      </c>
      <c r="AL54" s="79">
        <v>0</v>
      </c>
      <c r="AM54" s="79">
        <v>63.190921311474959</v>
      </c>
      <c r="AN54" s="79">
        <v>0</v>
      </c>
      <c r="AO54" s="79">
        <v>0</v>
      </c>
      <c r="AP54" s="79">
        <v>0</v>
      </c>
      <c r="AQ54" s="79">
        <v>5.559910073603981</v>
      </c>
      <c r="AR54" s="79">
        <v>0</v>
      </c>
      <c r="AS54" s="79">
        <v>0</v>
      </c>
      <c r="AT54" s="79">
        <v>0</v>
      </c>
      <c r="AU54" s="79">
        <v>137861.00177545001</v>
      </c>
      <c r="AV54" s="79">
        <v>33.913151684710577</v>
      </c>
      <c r="AW54" s="79">
        <v>20.264181302586486</v>
      </c>
      <c r="AX54" s="79">
        <v>13.229447318275671</v>
      </c>
      <c r="AY54" s="79">
        <v>0</v>
      </c>
      <c r="AZ54" s="79">
        <v>0.96230754644867422</v>
      </c>
      <c r="BA54" s="79">
        <v>24.155443074538507</v>
      </c>
      <c r="BB54" s="79">
        <v>0</v>
      </c>
      <c r="BC54" s="79">
        <v>5.7553221631629228</v>
      </c>
      <c r="BD54" s="79">
        <v>0.71617946756287043</v>
      </c>
      <c r="BE54" s="79">
        <v>274.65141719341028</v>
      </c>
      <c r="BF54" s="79">
        <v>34.254480509390838</v>
      </c>
      <c r="BG54" s="79">
        <v>31.328380106868227</v>
      </c>
      <c r="BH54" s="79">
        <v>0</v>
      </c>
      <c r="BI54" s="79">
        <v>6.9627911688897886</v>
      </c>
      <c r="BJ54" s="79">
        <v>1.4473591854136507</v>
      </c>
      <c r="BK54" s="79">
        <v>221.78976746289595</v>
      </c>
      <c r="BL54" s="79">
        <v>0</v>
      </c>
      <c r="BM54" s="79">
        <v>0</v>
      </c>
      <c r="BN54" s="79">
        <v>0</v>
      </c>
      <c r="BO54" s="79">
        <v>0</v>
      </c>
      <c r="BP54" s="125">
        <v>143370.0710396182</v>
      </c>
      <c r="BQ54" s="79">
        <v>0</v>
      </c>
      <c r="BR54" s="125">
        <v>143370.0710396182</v>
      </c>
      <c r="BS54" s="79">
        <v>0</v>
      </c>
      <c r="BT54" s="79">
        <v>360.51652423204717</v>
      </c>
      <c r="BU54" s="127">
        <v>143730.58756385025</v>
      </c>
      <c r="BX54" s="84"/>
    </row>
    <row r="55" spans="1:76">
      <c r="A55" s="32" t="s">
        <v>488</v>
      </c>
      <c r="B55" s="22" t="s">
        <v>382</v>
      </c>
      <c r="C55" s="87" t="s">
        <v>152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27.255183264697955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60.003902802869213</v>
      </c>
      <c r="AB55" s="79">
        <v>0</v>
      </c>
      <c r="AC55" s="79">
        <v>0</v>
      </c>
      <c r="AD55" s="79">
        <v>60.576539272004226</v>
      </c>
      <c r="AE55" s="79">
        <v>0</v>
      </c>
      <c r="AF55" s="79">
        <v>10.335609277173926</v>
      </c>
      <c r="AG55" s="79">
        <v>1.7747117296804069</v>
      </c>
      <c r="AH55" s="79">
        <v>0</v>
      </c>
      <c r="AI55" s="79">
        <v>0</v>
      </c>
      <c r="AJ55" s="79">
        <v>0</v>
      </c>
      <c r="AK55" s="79">
        <v>2.1637795106607998</v>
      </c>
      <c r="AL55" s="79">
        <v>0</v>
      </c>
      <c r="AM55" s="79">
        <v>0</v>
      </c>
      <c r="AN55" s="79">
        <v>0</v>
      </c>
      <c r="AO55" s="79">
        <v>0</v>
      </c>
      <c r="AP55" s="79">
        <v>0</v>
      </c>
      <c r="AQ55" s="79">
        <v>5.663685680798741</v>
      </c>
      <c r="AR55" s="79">
        <v>0</v>
      </c>
      <c r="AS55" s="79">
        <v>0</v>
      </c>
      <c r="AT55" s="79">
        <v>0</v>
      </c>
      <c r="AU55" s="79">
        <v>21.335675182518891</v>
      </c>
      <c r="AV55" s="79">
        <v>50881.008184953622</v>
      </c>
      <c r="AW55" s="79">
        <v>4.3558082138095084</v>
      </c>
      <c r="AX55" s="79">
        <v>190.5144217773472</v>
      </c>
      <c r="AY55" s="79">
        <v>0</v>
      </c>
      <c r="AZ55" s="79">
        <v>0</v>
      </c>
      <c r="BA55" s="79">
        <v>0</v>
      </c>
      <c r="BB55" s="79">
        <v>0</v>
      </c>
      <c r="BC55" s="79">
        <v>0.69598154823264979</v>
      </c>
      <c r="BD55" s="79">
        <v>32.872562085075053</v>
      </c>
      <c r="BE55" s="79">
        <v>0</v>
      </c>
      <c r="BF55" s="79">
        <v>24.257178139922637</v>
      </c>
      <c r="BG55" s="79">
        <v>4.124558676821148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8.3030980085680941</v>
      </c>
      <c r="BN55" s="79">
        <v>0</v>
      </c>
      <c r="BO55" s="79">
        <v>0</v>
      </c>
      <c r="BP55" s="125">
        <v>51335.240880123805</v>
      </c>
      <c r="BQ55" s="79">
        <v>15904.311869558191</v>
      </c>
      <c r="BR55" s="125">
        <v>67239.552749682</v>
      </c>
      <c r="BS55" s="79">
        <v>0</v>
      </c>
      <c r="BT55" s="79">
        <v>795.85821354641485</v>
      </c>
      <c r="BU55" s="127">
        <v>68035.410963228409</v>
      </c>
      <c r="BX55" s="84"/>
    </row>
    <row r="56" spans="1:76">
      <c r="A56" s="32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958.50234337303277</v>
      </c>
      <c r="AB56" s="79">
        <v>0</v>
      </c>
      <c r="AC56" s="79">
        <v>0</v>
      </c>
      <c r="AD56" s="79">
        <v>10.364962259232771</v>
      </c>
      <c r="AE56" s="79">
        <v>0</v>
      </c>
      <c r="AF56" s="79">
        <v>2.2525932719987218</v>
      </c>
      <c r="AG56" s="79">
        <v>0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79">
        <v>0</v>
      </c>
      <c r="AN56" s="79">
        <v>0</v>
      </c>
      <c r="AO56" s="79">
        <v>0</v>
      </c>
      <c r="AP56" s="79">
        <v>0</v>
      </c>
      <c r="AQ56" s="79">
        <v>0</v>
      </c>
      <c r="AR56" s="79">
        <v>0</v>
      </c>
      <c r="AS56" s="79">
        <v>0</v>
      </c>
      <c r="AT56" s="79">
        <v>0</v>
      </c>
      <c r="AU56" s="79">
        <v>0</v>
      </c>
      <c r="AV56" s="79">
        <v>4161.6460482853772</v>
      </c>
      <c r="AW56" s="79">
        <v>43071.042146399152</v>
      </c>
      <c r="AX56" s="79">
        <v>0</v>
      </c>
      <c r="AY56" s="79">
        <v>0</v>
      </c>
      <c r="AZ56" s="79">
        <v>0</v>
      </c>
      <c r="BA56" s="79">
        <v>0</v>
      </c>
      <c r="BB56" s="79">
        <v>0</v>
      </c>
      <c r="BC56" s="79">
        <v>0</v>
      </c>
      <c r="BD56" s="79">
        <v>1.1123991267006621</v>
      </c>
      <c r="BE56" s="79">
        <v>0</v>
      </c>
      <c r="BF56" s="79">
        <v>0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36.094832674600248</v>
      </c>
      <c r="BN56" s="79">
        <v>0</v>
      </c>
      <c r="BO56" s="79">
        <v>0</v>
      </c>
      <c r="BP56" s="125">
        <v>48241.015325390093</v>
      </c>
      <c r="BQ56" s="79">
        <v>1366.4963001926963</v>
      </c>
      <c r="BR56" s="125">
        <v>49607.511625582789</v>
      </c>
      <c r="BS56" s="79">
        <v>1.9133076925310544E-3</v>
      </c>
      <c r="BT56" s="79">
        <v>1205.5421247675279</v>
      </c>
      <c r="BU56" s="127">
        <v>50813.055663658008</v>
      </c>
      <c r="BX56" s="84"/>
    </row>
    <row r="57" spans="1:76">
      <c r="A57" s="32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0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79">
        <v>0</v>
      </c>
      <c r="AV57" s="79">
        <v>0</v>
      </c>
      <c r="AW57" s="79">
        <v>0</v>
      </c>
      <c r="AX57" s="79">
        <v>1356.886106836997</v>
      </c>
      <c r="AY57" s="79">
        <v>0</v>
      </c>
      <c r="AZ57" s="79">
        <v>0</v>
      </c>
      <c r="BA57" s="79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165.03854913408367</v>
      </c>
      <c r="BL57" s="79">
        <v>0</v>
      </c>
      <c r="BM57" s="79">
        <v>0</v>
      </c>
      <c r="BN57" s="79">
        <v>0</v>
      </c>
      <c r="BO57" s="79">
        <v>0</v>
      </c>
      <c r="BP57" s="125">
        <v>1521.9246559710807</v>
      </c>
      <c r="BQ57" s="79">
        <v>2020.3592805465125</v>
      </c>
      <c r="BR57" s="125">
        <v>3542.2839365175932</v>
      </c>
      <c r="BS57" s="79">
        <v>0</v>
      </c>
      <c r="BT57" s="79">
        <v>24.294446070691698</v>
      </c>
      <c r="BU57" s="127">
        <v>3566.578382588285</v>
      </c>
      <c r="BX57" s="84"/>
    </row>
    <row r="58" spans="1:76">
      <c r="A58" s="32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32.599537980884492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33.86892873758633</v>
      </c>
      <c r="Z58" s="79">
        <v>0</v>
      </c>
      <c r="AA58" s="79">
        <v>0</v>
      </c>
      <c r="AB58" s="79">
        <v>0</v>
      </c>
      <c r="AC58" s="79">
        <v>0</v>
      </c>
      <c r="AD58" s="79">
        <v>5.0517949892851748</v>
      </c>
      <c r="AE58" s="79">
        <v>0</v>
      </c>
      <c r="AF58" s="79">
        <v>0</v>
      </c>
      <c r="AG58" s="79">
        <v>0.42052407699056188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79">
        <v>0</v>
      </c>
      <c r="AN58" s="79">
        <v>18.082327358517695</v>
      </c>
      <c r="AO58" s="79">
        <v>0</v>
      </c>
      <c r="AP58" s="79">
        <v>2.6456693779637712</v>
      </c>
      <c r="AQ58" s="79">
        <v>221.39382504414209</v>
      </c>
      <c r="AR58" s="79">
        <v>0</v>
      </c>
      <c r="AS58" s="79">
        <v>0</v>
      </c>
      <c r="AT58" s="79">
        <v>0</v>
      </c>
      <c r="AU58" s="79">
        <v>0</v>
      </c>
      <c r="AV58" s="79">
        <v>18.475297398459251</v>
      </c>
      <c r="AW58" s="79">
        <v>0</v>
      </c>
      <c r="AX58" s="79">
        <v>0</v>
      </c>
      <c r="AY58" s="79">
        <v>13177.233273964484</v>
      </c>
      <c r="AZ58" s="79">
        <v>9.6553746895212935</v>
      </c>
      <c r="BA58" s="79">
        <v>0</v>
      </c>
      <c r="BB58" s="79">
        <v>0</v>
      </c>
      <c r="BC58" s="79">
        <v>1.7762761399338336</v>
      </c>
      <c r="BD58" s="79">
        <v>66.521799341267908</v>
      </c>
      <c r="BE58" s="79">
        <v>0</v>
      </c>
      <c r="BF58" s="79">
        <v>0</v>
      </c>
      <c r="BG58" s="79">
        <v>0</v>
      </c>
      <c r="BH58" s="79">
        <v>0</v>
      </c>
      <c r="BI58" s="79">
        <v>2.2711937938376465</v>
      </c>
      <c r="BJ58" s="79">
        <v>0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125">
        <v>13589.995822892874</v>
      </c>
      <c r="BQ58" s="79">
        <v>1441.1730757484388</v>
      </c>
      <c r="BR58" s="125">
        <v>15031.168898641312</v>
      </c>
      <c r="BS58" s="79">
        <v>210.40726176866909</v>
      </c>
      <c r="BT58" s="79">
        <v>363.98782951451665</v>
      </c>
      <c r="BU58" s="127">
        <v>15605.563989924498</v>
      </c>
      <c r="BX58" s="84"/>
    </row>
    <row r="59" spans="1:76">
      <c r="A59" s="32" t="s">
        <v>492</v>
      </c>
      <c r="B59" s="22" t="s">
        <v>352</v>
      </c>
      <c r="C59" s="87" t="s">
        <v>156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19.807937403207131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374.57281034912177</v>
      </c>
      <c r="AH59" s="79">
        <v>0</v>
      </c>
      <c r="AI59" s="79">
        <v>0</v>
      </c>
      <c r="AJ59" s="79">
        <v>0</v>
      </c>
      <c r="AK59" s="79">
        <v>0</v>
      </c>
      <c r="AL59" s="79">
        <v>0</v>
      </c>
      <c r="AM59" s="79">
        <v>0</v>
      </c>
      <c r="AN59" s="79">
        <v>0</v>
      </c>
      <c r="AO59" s="79">
        <v>9.4331198502591072</v>
      </c>
      <c r="AP59" s="79">
        <v>0</v>
      </c>
      <c r="AQ59" s="79">
        <v>0</v>
      </c>
      <c r="AR59" s="79">
        <v>0</v>
      </c>
      <c r="AS59" s="79">
        <v>0</v>
      </c>
      <c r="AT59" s="79">
        <v>0</v>
      </c>
      <c r="AU59" s="79">
        <v>0</v>
      </c>
      <c r="AV59" s="79">
        <v>12.119217784347176</v>
      </c>
      <c r="AW59" s="79">
        <v>1.2543724157838756</v>
      </c>
      <c r="AX59" s="79">
        <v>0</v>
      </c>
      <c r="AY59" s="79">
        <v>20.822112571682585</v>
      </c>
      <c r="AZ59" s="79">
        <v>7581.8781946633781</v>
      </c>
      <c r="BA59" s="79">
        <v>0</v>
      </c>
      <c r="BB59" s="79">
        <v>0</v>
      </c>
      <c r="BC59" s="79">
        <v>0</v>
      </c>
      <c r="BD59" s="79">
        <v>0</v>
      </c>
      <c r="BE59" s="79">
        <v>0</v>
      </c>
      <c r="BF59" s="79">
        <v>0</v>
      </c>
      <c r="BG59" s="79">
        <v>0</v>
      </c>
      <c r="BH59" s="79">
        <v>0</v>
      </c>
      <c r="BI59" s="79">
        <v>0</v>
      </c>
      <c r="BJ59" s="79">
        <v>0</v>
      </c>
      <c r="BK59" s="79">
        <v>37.434862624376066</v>
      </c>
      <c r="BL59" s="79">
        <v>2.777680097851603</v>
      </c>
      <c r="BM59" s="79">
        <v>16.470592657699775</v>
      </c>
      <c r="BN59" s="79">
        <v>0</v>
      </c>
      <c r="BO59" s="79">
        <v>0</v>
      </c>
      <c r="BP59" s="125">
        <v>8076.5709004177079</v>
      </c>
      <c r="BQ59" s="79">
        <v>1663.2651319215724</v>
      </c>
      <c r="BR59" s="125">
        <v>9739.8360323392808</v>
      </c>
      <c r="BS59" s="79">
        <v>32.255475562104415</v>
      </c>
      <c r="BT59" s="79">
        <v>122.05746705270067</v>
      </c>
      <c r="BU59" s="127">
        <v>9894.1489749540851</v>
      </c>
      <c r="BX59" s="84"/>
    </row>
    <row r="60" spans="1:76">
      <c r="A60" s="32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66.590017694349825</v>
      </c>
      <c r="H60" s="79">
        <v>0</v>
      </c>
      <c r="I60" s="79">
        <v>11.074080967709985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131.25069517078614</v>
      </c>
      <c r="AE60" s="79">
        <v>51.602448526146134</v>
      </c>
      <c r="AF60" s="79">
        <v>6.9087934890194518</v>
      </c>
      <c r="AG60" s="79">
        <v>0.29937309290518571</v>
      </c>
      <c r="AH60" s="79">
        <v>3.708633476044283</v>
      </c>
      <c r="AI60" s="79">
        <v>0</v>
      </c>
      <c r="AJ60" s="79">
        <v>0</v>
      </c>
      <c r="AK60" s="79">
        <v>0</v>
      </c>
      <c r="AL60" s="79">
        <v>0</v>
      </c>
      <c r="AM60" s="79">
        <v>33.62360823402436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17.281137621143415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6795.0552540559447</v>
      </c>
      <c r="BB60" s="79">
        <v>0</v>
      </c>
      <c r="BC60" s="79">
        <v>171.34737645377561</v>
      </c>
      <c r="BD60" s="79">
        <v>1.3262582732645749</v>
      </c>
      <c r="BE60" s="79">
        <v>4.0004835587826646</v>
      </c>
      <c r="BF60" s="79">
        <v>0</v>
      </c>
      <c r="BG60" s="79">
        <v>0.83433122972577511</v>
      </c>
      <c r="BH60" s="79">
        <v>4.1927421644773692E-2</v>
      </c>
      <c r="BI60" s="79">
        <v>0</v>
      </c>
      <c r="BJ60" s="79">
        <v>12.358575920029892</v>
      </c>
      <c r="BK60" s="79">
        <v>0</v>
      </c>
      <c r="BL60" s="79">
        <v>20.61038632605889</v>
      </c>
      <c r="BM60" s="79">
        <v>2.2635329998232114</v>
      </c>
      <c r="BN60" s="79">
        <v>0</v>
      </c>
      <c r="BO60" s="79">
        <v>0</v>
      </c>
      <c r="BP60" s="125">
        <v>7330.1769145111784</v>
      </c>
      <c r="BQ60" s="79">
        <v>8922.2841652731295</v>
      </c>
      <c r="BR60" s="125">
        <v>16252.461079784309</v>
      </c>
      <c r="BS60" s="79">
        <v>0</v>
      </c>
      <c r="BT60" s="79">
        <v>142.24816503847649</v>
      </c>
      <c r="BU60" s="127">
        <v>16394.709244822785</v>
      </c>
      <c r="BW60" s="75" t="s">
        <v>18</v>
      </c>
      <c r="BX60" s="84"/>
    </row>
    <row r="61" spans="1:76">
      <c r="A61" s="32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2.5979079970620309</v>
      </c>
      <c r="AR61" s="79">
        <v>0</v>
      </c>
      <c r="AS61" s="79">
        <v>0</v>
      </c>
      <c r="AT61" s="79">
        <v>0</v>
      </c>
      <c r="AU61" s="79">
        <v>11.287913560383661</v>
      </c>
      <c r="AV61" s="79">
        <v>0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2156.6344499838856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0</v>
      </c>
      <c r="BO61" s="79">
        <v>0</v>
      </c>
      <c r="BP61" s="125">
        <v>2170.5202715413311</v>
      </c>
      <c r="BQ61" s="79">
        <v>0</v>
      </c>
      <c r="BR61" s="125">
        <v>2170.5202715413311</v>
      </c>
      <c r="BS61" s="79">
        <v>0</v>
      </c>
      <c r="BT61" s="79">
        <v>-135.03382538176041</v>
      </c>
      <c r="BU61" s="127">
        <v>2035.4864461595707</v>
      </c>
      <c r="BX61" s="84"/>
    </row>
    <row r="62" spans="1:76">
      <c r="A62" s="32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15.91042195274887</v>
      </c>
      <c r="AG62" s="79">
        <v>0</v>
      </c>
      <c r="AH62" s="79">
        <v>69.95105046198718</v>
      </c>
      <c r="AI62" s="79">
        <v>1.3909402201364982</v>
      </c>
      <c r="AJ62" s="79">
        <v>0</v>
      </c>
      <c r="AK62" s="79">
        <v>2.2988518073868982</v>
      </c>
      <c r="AL62" s="79">
        <v>0</v>
      </c>
      <c r="AM62" s="79">
        <v>42.820825807770234</v>
      </c>
      <c r="AN62" s="79">
        <v>61.712596338720765</v>
      </c>
      <c r="AO62" s="79">
        <v>0</v>
      </c>
      <c r="AP62" s="79">
        <v>0</v>
      </c>
      <c r="AQ62" s="79">
        <v>2180</v>
      </c>
      <c r="AR62" s="79">
        <v>0</v>
      </c>
      <c r="AS62" s="79">
        <v>0</v>
      </c>
      <c r="AT62" s="79">
        <v>0</v>
      </c>
      <c r="AU62" s="79">
        <v>164.8617491950294</v>
      </c>
      <c r="AV62" s="79">
        <v>2715.90155165642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0</v>
      </c>
      <c r="BC62" s="79">
        <v>58267.679881549477</v>
      </c>
      <c r="BD62" s="79">
        <v>661.35966104131694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7.0235586169629602</v>
      </c>
      <c r="BN62" s="79">
        <v>0</v>
      </c>
      <c r="BO62" s="79">
        <v>0</v>
      </c>
      <c r="BP62" s="125">
        <v>64190.911088647961</v>
      </c>
      <c r="BQ62" s="79">
        <v>10315.294560342569</v>
      </c>
      <c r="BR62" s="125">
        <v>74506.205648990523</v>
      </c>
      <c r="BS62" s="79">
        <v>0</v>
      </c>
      <c r="BT62" s="79">
        <v>133.54868459227922</v>
      </c>
      <c r="BU62" s="127">
        <v>74639.754333582809</v>
      </c>
      <c r="BX62" s="84"/>
    </row>
    <row r="63" spans="1:76">
      <c r="A63" s="32" t="s">
        <v>496</v>
      </c>
      <c r="B63" s="22" t="s">
        <v>388</v>
      </c>
      <c r="C63" s="87" t="s">
        <v>160</v>
      </c>
      <c r="D63" s="79">
        <v>0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0.97821910290423564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0</v>
      </c>
      <c r="AN63" s="79">
        <v>0</v>
      </c>
      <c r="AO63" s="79">
        <v>0</v>
      </c>
      <c r="AP63" s="79">
        <v>5.6612187466331569</v>
      </c>
      <c r="AQ63" s="79">
        <v>139.28621284992903</v>
      </c>
      <c r="AR63" s="79">
        <v>0</v>
      </c>
      <c r="AS63" s="79">
        <v>0</v>
      </c>
      <c r="AT63" s="79">
        <v>0</v>
      </c>
      <c r="AU63" s="79">
        <v>0</v>
      </c>
      <c r="AV63" s="79">
        <v>1836.9158009767116</v>
      </c>
      <c r="AW63" s="79">
        <v>0</v>
      </c>
      <c r="AX63" s="79">
        <v>0</v>
      </c>
      <c r="AY63" s="79">
        <v>0</v>
      </c>
      <c r="AZ63" s="79">
        <v>2.9191541376490453</v>
      </c>
      <c r="BA63" s="79">
        <v>0</v>
      </c>
      <c r="BB63" s="79">
        <v>9.8657255456752662</v>
      </c>
      <c r="BC63" s="79">
        <v>2.1769927889162686</v>
      </c>
      <c r="BD63" s="79">
        <v>84707.844098516711</v>
      </c>
      <c r="BE63" s="79">
        <v>0</v>
      </c>
      <c r="BF63" s="79">
        <v>0</v>
      </c>
      <c r="BG63" s="79">
        <v>6.5422566421817381</v>
      </c>
      <c r="BH63" s="79">
        <v>0</v>
      </c>
      <c r="BI63" s="79">
        <v>0</v>
      </c>
      <c r="BJ63" s="79">
        <v>1.9853927951967585</v>
      </c>
      <c r="BK63" s="79">
        <v>0</v>
      </c>
      <c r="BL63" s="79">
        <v>0</v>
      </c>
      <c r="BM63" s="79">
        <v>33.897362849887088</v>
      </c>
      <c r="BN63" s="79">
        <v>0</v>
      </c>
      <c r="BO63" s="79">
        <v>0</v>
      </c>
      <c r="BP63" s="125">
        <v>86748.072434952395</v>
      </c>
      <c r="BQ63" s="79">
        <v>7056.4370164739457</v>
      </c>
      <c r="BR63" s="125">
        <v>93804.509451426347</v>
      </c>
      <c r="BS63" s="79">
        <v>0</v>
      </c>
      <c r="BT63" s="79">
        <v>985.52673418333302</v>
      </c>
      <c r="BU63" s="127">
        <v>94790.036185609686</v>
      </c>
      <c r="BX63" s="84"/>
    </row>
    <row r="64" spans="1:76">
      <c r="A64" s="32" t="s">
        <v>497</v>
      </c>
      <c r="B64" s="22" t="s">
        <v>389</v>
      </c>
      <c r="C64" s="87" t="s">
        <v>67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3.3802275566049214</v>
      </c>
      <c r="AD64" s="79">
        <v>13.848619092486313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79">
        <v>0.58925700000000003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3.4314236302632049E-2</v>
      </c>
      <c r="AY64" s="79">
        <v>0</v>
      </c>
      <c r="AZ64" s="79">
        <v>0</v>
      </c>
      <c r="BA64" s="79">
        <v>0</v>
      </c>
      <c r="BB64" s="79">
        <v>0</v>
      </c>
      <c r="BC64" s="79">
        <v>18.795584000000002</v>
      </c>
      <c r="BD64" s="79">
        <v>0</v>
      </c>
      <c r="BE64" s="79">
        <v>164080.98652764296</v>
      </c>
      <c r="BF64" s="79">
        <v>1.5888086541297266</v>
      </c>
      <c r="BG64" s="79">
        <v>3.2001455363151106</v>
      </c>
      <c r="BH64" s="79">
        <v>0.1639015120431481</v>
      </c>
      <c r="BI64" s="79">
        <v>18.47344428280589</v>
      </c>
      <c r="BJ64" s="79">
        <v>6.1824095663078034E-3</v>
      </c>
      <c r="BK64" s="79">
        <v>278.85214142583726</v>
      </c>
      <c r="BL64" s="79">
        <v>0</v>
      </c>
      <c r="BM64" s="79">
        <v>2.8341620033210484E-2</v>
      </c>
      <c r="BN64" s="79">
        <v>0</v>
      </c>
      <c r="BO64" s="79">
        <v>0</v>
      </c>
      <c r="BP64" s="125">
        <v>164419.94749496906</v>
      </c>
      <c r="BQ64" s="79">
        <v>3853.6922701110066</v>
      </c>
      <c r="BR64" s="125">
        <v>168273.63976508006</v>
      </c>
      <c r="BS64" s="79">
        <v>0</v>
      </c>
      <c r="BT64" s="79">
        <v>39.681173880248181</v>
      </c>
      <c r="BU64" s="127">
        <v>168313.3209389603</v>
      </c>
      <c r="BX64" s="84"/>
    </row>
    <row r="65" spans="1:77">
      <c r="A65" s="32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0</v>
      </c>
      <c r="H65" s="79">
        <v>42.297223107170836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32.513161859619665</v>
      </c>
      <c r="AE65" s="79">
        <v>0</v>
      </c>
      <c r="AF65" s="79">
        <v>0.8460266099464675</v>
      </c>
      <c r="AG65" s="79">
        <v>0</v>
      </c>
      <c r="AH65" s="79">
        <v>0</v>
      </c>
      <c r="AI65" s="79">
        <v>0</v>
      </c>
      <c r="AJ65" s="79">
        <v>0</v>
      </c>
      <c r="AK65" s="79">
        <v>0</v>
      </c>
      <c r="AL65" s="79">
        <v>0</v>
      </c>
      <c r="AM65" s="79">
        <v>0</v>
      </c>
      <c r="AN65" s="79">
        <v>0</v>
      </c>
      <c r="AO65" s="79">
        <v>0</v>
      </c>
      <c r="AP65" s="79">
        <v>0</v>
      </c>
      <c r="AQ65" s="79">
        <v>0</v>
      </c>
      <c r="AR65" s="79">
        <v>0</v>
      </c>
      <c r="AS65" s="79">
        <v>0</v>
      </c>
      <c r="AT65" s="79">
        <v>0</v>
      </c>
      <c r="AU65" s="79">
        <v>0</v>
      </c>
      <c r="AV65" s="79">
        <v>0</v>
      </c>
      <c r="AW65" s="79">
        <v>0</v>
      </c>
      <c r="AX65" s="79">
        <v>0</v>
      </c>
      <c r="AY65" s="79">
        <v>0</v>
      </c>
      <c r="AZ65" s="79">
        <v>11.179099934623883</v>
      </c>
      <c r="BA65" s="79">
        <v>0</v>
      </c>
      <c r="BB65" s="79">
        <v>0</v>
      </c>
      <c r="BC65" s="79">
        <v>20.998958430009345</v>
      </c>
      <c r="BD65" s="79">
        <v>0.56837331113624356</v>
      </c>
      <c r="BE65" s="79">
        <v>531.27954846943624</v>
      </c>
      <c r="BF65" s="79">
        <v>89249.860618960389</v>
      </c>
      <c r="BG65" s="79">
        <v>0.11756354926438198</v>
      </c>
      <c r="BH65" s="79">
        <v>91.225604663657592</v>
      </c>
      <c r="BI65" s="79">
        <v>0</v>
      </c>
      <c r="BJ65" s="79">
        <v>0</v>
      </c>
      <c r="BK65" s="79">
        <v>1182.8955835625577</v>
      </c>
      <c r="BL65" s="79">
        <v>0</v>
      </c>
      <c r="BM65" s="79">
        <v>44.189310130189241</v>
      </c>
      <c r="BN65" s="79">
        <v>0</v>
      </c>
      <c r="BO65" s="79">
        <v>0</v>
      </c>
      <c r="BP65" s="125">
        <v>91207.971072588</v>
      </c>
      <c r="BQ65" s="79">
        <v>3943.8760093094525</v>
      </c>
      <c r="BR65" s="125">
        <v>95151.847081897446</v>
      </c>
      <c r="BS65" s="79">
        <v>0</v>
      </c>
      <c r="BT65" s="79">
        <v>48.61171411828942</v>
      </c>
      <c r="BU65" s="127">
        <v>95200.458796015737</v>
      </c>
      <c r="BX65" s="84"/>
    </row>
    <row r="66" spans="1:77">
      <c r="A66" s="32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29.18793007821256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448.92178338074814</v>
      </c>
      <c r="Z66" s="79">
        <v>0</v>
      </c>
      <c r="AA66" s="79">
        <v>0</v>
      </c>
      <c r="AB66" s="79">
        <v>0</v>
      </c>
      <c r="AC66" s="79">
        <v>0</v>
      </c>
      <c r="AD66" s="79">
        <v>94.412534507693096</v>
      </c>
      <c r="AE66" s="79">
        <v>0.92960457769685023</v>
      </c>
      <c r="AF66" s="79">
        <v>127.2760250544718</v>
      </c>
      <c r="AG66" s="79">
        <v>0</v>
      </c>
      <c r="AH66" s="79">
        <v>3.2629246909414551</v>
      </c>
      <c r="AI66" s="79">
        <v>0</v>
      </c>
      <c r="AJ66" s="79">
        <v>0</v>
      </c>
      <c r="AK66" s="79">
        <v>0</v>
      </c>
      <c r="AL66" s="79">
        <v>0</v>
      </c>
      <c r="AM66" s="79">
        <v>0.51176410293882013</v>
      </c>
      <c r="AN66" s="79">
        <v>0</v>
      </c>
      <c r="AO66" s="79">
        <v>0</v>
      </c>
      <c r="AP66" s="79">
        <v>0</v>
      </c>
      <c r="AQ66" s="79">
        <v>0</v>
      </c>
      <c r="AR66" s="79">
        <v>0</v>
      </c>
      <c r="AS66" s="79">
        <v>0</v>
      </c>
      <c r="AT66" s="79">
        <v>0</v>
      </c>
      <c r="AU66" s="79">
        <v>0</v>
      </c>
      <c r="AV66" s="79">
        <v>36.945694187528993</v>
      </c>
      <c r="AW66" s="79">
        <v>19.979508610915197</v>
      </c>
      <c r="AX66" s="79">
        <v>0</v>
      </c>
      <c r="AY66" s="79">
        <v>0</v>
      </c>
      <c r="AZ66" s="79">
        <v>2.8538114969890604</v>
      </c>
      <c r="BA66" s="79">
        <v>0</v>
      </c>
      <c r="BB66" s="79">
        <v>0</v>
      </c>
      <c r="BC66" s="79">
        <v>0</v>
      </c>
      <c r="BD66" s="79">
        <v>0</v>
      </c>
      <c r="BE66" s="79">
        <v>243.89435176357981</v>
      </c>
      <c r="BF66" s="79">
        <v>21.999713321742313</v>
      </c>
      <c r="BG66" s="79">
        <v>106781.99620722322</v>
      </c>
      <c r="BH66" s="79">
        <v>36.296170155675767</v>
      </c>
      <c r="BI66" s="79">
        <v>0</v>
      </c>
      <c r="BJ66" s="79">
        <v>0</v>
      </c>
      <c r="BK66" s="79">
        <v>1425.4618987402832</v>
      </c>
      <c r="BL66" s="79">
        <v>0</v>
      </c>
      <c r="BM66" s="79">
        <v>12.266888515170953</v>
      </c>
      <c r="BN66" s="79">
        <v>0</v>
      </c>
      <c r="BO66" s="79">
        <v>0</v>
      </c>
      <c r="BP66" s="125">
        <v>109286.1968104078</v>
      </c>
      <c r="BQ66" s="79">
        <v>129.15582312381403</v>
      </c>
      <c r="BR66" s="125">
        <v>109415.35263353161</v>
      </c>
      <c r="BS66" s="79">
        <v>0</v>
      </c>
      <c r="BT66" s="79">
        <v>180.48338820814212</v>
      </c>
      <c r="BU66" s="127">
        <v>109595.83602173976</v>
      </c>
      <c r="BX66" s="84"/>
    </row>
    <row r="67" spans="1:77">
      <c r="A67" s="32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113.69340455353172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79">
        <v>0</v>
      </c>
      <c r="AQ67" s="79">
        <v>0</v>
      </c>
      <c r="AR67" s="79">
        <v>0</v>
      </c>
      <c r="AS67" s="79">
        <v>0</v>
      </c>
      <c r="AT67" s="79">
        <v>0</v>
      </c>
      <c r="AU67" s="79">
        <v>0</v>
      </c>
      <c r="AV67" s="79">
        <v>0</v>
      </c>
      <c r="AW67" s="79">
        <v>0</v>
      </c>
      <c r="AX67" s="79">
        <v>0</v>
      </c>
      <c r="AY67" s="79">
        <v>0</v>
      </c>
      <c r="AZ67" s="79">
        <v>0</v>
      </c>
      <c r="BA67" s="79">
        <v>0</v>
      </c>
      <c r="BB67" s="79">
        <v>0</v>
      </c>
      <c r="BC67" s="79">
        <v>0</v>
      </c>
      <c r="BD67" s="79">
        <v>0</v>
      </c>
      <c r="BE67" s="79">
        <v>0</v>
      </c>
      <c r="BF67" s="79">
        <v>3.0324995560075236</v>
      </c>
      <c r="BG67" s="79">
        <v>9.0833934121117945</v>
      </c>
      <c r="BH67" s="79">
        <v>2804.3686007008619</v>
      </c>
      <c r="BI67" s="79">
        <v>0</v>
      </c>
      <c r="BJ67" s="79">
        <v>0</v>
      </c>
      <c r="BK67" s="79">
        <v>0</v>
      </c>
      <c r="BL67" s="79">
        <v>0</v>
      </c>
      <c r="BM67" s="79">
        <v>0</v>
      </c>
      <c r="BN67" s="79">
        <v>0</v>
      </c>
      <c r="BO67" s="79">
        <v>0</v>
      </c>
      <c r="BP67" s="125">
        <v>2930.1778982225128</v>
      </c>
      <c r="BQ67" s="79">
        <v>0</v>
      </c>
      <c r="BR67" s="125">
        <v>2930.1778982225128</v>
      </c>
      <c r="BS67" s="79">
        <v>0</v>
      </c>
      <c r="BT67" s="79">
        <v>1.2784160041917891</v>
      </c>
      <c r="BU67" s="127">
        <v>2931.4563142267048</v>
      </c>
      <c r="BX67" s="84"/>
    </row>
    <row r="68" spans="1:77">
      <c r="A68" s="32" t="s">
        <v>501</v>
      </c>
      <c r="B68" s="20" t="s">
        <v>393</v>
      </c>
      <c r="C68" s="88" t="s">
        <v>162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38.789622894901107</v>
      </c>
      <c r="AD68" s="79">
        <v>0</v>
      </c>
      <c r="AE68" s="79">
        <v>0</v>
      </c>
      <c r="AF68" s="79">
        <v>0</v>
      </c>
      <c r="AG68" s="79">
        <v>0.49561766216744796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0</v>
      </c>
      <c r="AN68" s="79">
        <v>0.54664838959748019</v>
      </c>
      <c r="AO68" s="79">
        <v>0</v>
      </c>
      <c r="AP68" s="79">
        <v>0</v>
      </c>
      <c r="AQ68" s="79">
        <v>0</v>
      </c>
      <c r="AR68" s="79">
        <v>0</v>
      </c>
      <c r="AS68" s="79">
        <v>0</v>
      </c>
      <c r="AT68" s="79">
        <v>0</v>
      </c>
      <c r="AU68" s="79">
        <v>0</v>
      </c>
      <c r="AV68" s="79">
        <v>0</v>
      </c>
      <c r="AW68" s="79">
        <v>8.060910736931131</v>
      </c>
      <c r="AX68" s="79">
        <v>0</v>
      </c>
      <c r="AY68" s="79">
        <v>0</v>
      </c>
      <c r="AZ68" s="79">
        <v>0</v>
      </c>
      <c r="BA68" s="79">
        <v>9.5424806089367546</v>
      </c>
      <c r="BB68" s="79">
        <v>0</v>
      </c>
      <c r="BC68" s="79">
        <v>0</v>
      </c>
      <c r="BD68" s="79">
        <v>0</v>
      </c>
      <c r="BE68" s="79">
        <v>108.71477371509229</v>
      </c>
      <c r="BF68" s="79">
        <v>1.3546807891528536</v>
      </c>
      <c r="BG68" s="79">
        <v>9.2259865139420398</v>
      </c>
      <c r="BH68" s="79">
        <v>0</v>
      </c>
      <c r="BI68" s="79">
        <v>15314.259575105625</v>
      </c>
      <c r="BJ68" s="79">
        <v>6.6790372834770215</v>
      </c>
      <c r="BK68" s="79">
        <v>2309.5287827545699</v>
      </c>
      <c r="BL68" s="79">
        <v>0</v>
      </c>
      <c r="BM68" s="79">
        <v>33.633110149446892</v>
      </c>
      <c r="BN68" s="79">
        <v>0</v>
      </c>
      <c r="BO68" s="79">
        <v>0</v>
      </c>
      <c r="BP68" s="125">
        <v>17840.831226603841</v>
      </c>
      <c r="BQ68" s="79">
        <v>3502.6790397324021</v>
      </c>
      <c r="BR68" s="125">
        <v>21343.510266336241</v>
      </c>
      <c r="BS68" s="79">
        <v>1.0884471404895488</v>
      </c>
      <c r="BT68" s="79">
        <v>2357.619506462941</v>
      </c>
      <c r="BU68" s="127">
        <v>23702.21821993967</v>
      </c>
      <c r="BX68" s="84"/>
    </row>
    <row r="69" spans="1:77">
      <c r="A69" s="32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8.965304665831674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0.93616669520517948</v>
      </c>
      <c r="AH69" s="79">
        <v>0.27751679072440211</v>
      </c>
      <c r="AI69" s="79">
        <v>0</v>
      </c>
      <c r="AJ69" s="79">
        <v>0</v>
      </c>
      <c r="AK69" s="79">
        <v>0</v>
      </c>
      <c r="AL69" s="79">
        <v>0</v>
      </c>
      <c r="AM69" s="79">
        <v>10.038565546827266</v>
      </c>
      <c r="AN69" s="79">
        <v>0</v>
      </c>
      <c r="AO69" s="79">
        <v>0</v>
      </c>
      <c r="AP69" s="79">
        <v>0</v>
      </c>
      <c r="AQ69" s="79">
        <v>0</v>
      </c>
      <c r="AR69" s="79">
        <v>0</v>
      </c>
      <c r="AS69" s="79">
        <v>0</v>
      </c>
      <c r="AT69" s="79">
        <v>0</v>
      </c>
      <c r="AU69" s="7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0</v>
      </c>
      <c r="BC69" s="79">
        <v>4.447720466483398</v>
      </c>
      <c r="BD69" s="79">
        <v>0</v>
      </c>
      <c r="BE69" s="79">
        <v>0.32624784946302321</v>
      </c>
      <c r="BF69" s="79">
        <v>0</v>
      </c>
      <c r="BG69" s="79">
        <v>0</v>
      </c>
      <c r="BH69" s="79">
        <v>4.3824575761423841</v>
      </c>
      <c r="BI69" s="79">
        <v>6.3438490845895901</v>
      </c>
      <c r="BJ69" s="79">
        <v>7913.4697911341682</v>
      </c>
      <c r="BK69" s="79">
        <v>240.1852038676945</v>
      </c>
      <c r="BL69" s="79">
        <v>0</v>
      </c>
      <c r="BM69" s="79">
        <v>64.988779262205284</v>
      </c>
      <c r="BN69" s="79">
        <v>0</v>
      </c>
      <c r="BO69" s="79">
        <v>0</v>
      </c>
      <c r="BP69" s="125">
        <v>8254.3616029393343</v>
      </c>
      <c r="BQ69" s="79">
        <v>17418.566821186807</v>
      </c>
      <c r="BR69" s="125">
        <v>25672.928424126141</v>
      </c>
      <c r="BS69" s="79">
        <v>0</v>
      </c>
      <c r="BT69" s="79">
        <v>106.10766951513466</v>
      </c>
      <c r="BU69" s="127">
        <v>25779.036093641276</v>
      </c>
      <c r="BX69" s="84"/>
    </row>
    <row r="70" spans="1:77">
      <c r="A70" s="32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73.068909557777246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10893.735409561225</v>
      </c>
      <c r="BL70" s="79">
        <v>0</v>
      </c>
      <c r="BM70" s="79">
        <v>0</v>
      </c>
      <c r="BN70" s="79">
        <v>0</v>
      </c>
      <c r="BO70" s="79">
        <v>0</v>
      </c>
      <c r="BP70" s="125">
        <v>10966.804319119001</v>
      </c>
      <c r="BQ70" s="79">
        <v>0</v>
      </c>
      <c r="BR70" s="125">
        <v>10966.804319119001</v>
      </c>
      <c r="BS70" s="79">
        <v>0</v>
      </c>
      <c r="BT70" s="79">
        <v>22.605851909471319</v>
      </c>
      <c r="BU70" s="127">
        <v>10989.410171028472</v>
      </c>
      <c r="BX70" s="84"/>
    </row>
    <row r="71" spans="1:77">
      <c r="A71" s="32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10.482446714068836</v>
      </c>
      <c r="J71" s="79">
        <v>38.28827579062856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52.77304337387281</v>
      </c>
      <c r="Z71" s="79">
        <v>333.77087582175068</v>
      </c>
      <c r="AA71" s="79">
        <v>0</v>
      </c>
      <c r="AB71" s="79">
        <v>0</v>
      </c>
      <c r="AC71" s="79">
        <v>0</v>
      </c>
      <c r="AD71" s="79">
        <v>0</v>
      </c>
      <c r="AE71" s="79">
        <v>2.282407389513633</v>
      </c>
      <c r="AF71" s="79">
        <v>0</v>
      </c>
      <c r="AG71" s="79">
        <v>1.7591923887438505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79">
        <v>0</v>
      </c>
      <c r="AN71" s="79">
        <v>0</v>
      </c>
      <c r="AO71" s="79">
        <v>0</v>
      </c>
      <c r="AP71" s="79">
        <v>1.0467090014759581</v>
      </c>
      <c r="AQ71" s="79">
        <v>7.0936783697705961</v>
      </c>
      <c r="AR71" s="79">
        <v>0</v>
      </c>
      <c r="AS71" s="79">
        <v>0</v>
      </c>
      <c r="AT71" s="79">
        <v>0</v>
      </c>
      <c r="AU71" s="79">
        <v>10.442585504516364</v>
      </c>
      <c r="AV71" s="79">
        <v>2.4859933916609593</v>
      </c>
      <c r="AW71" s="79">
        <v>2.1010737964379915</v>
      </c>
      <c r="AX71" s="79">
        <v>0</v>
      </c>
      <c r="AY71" s="79">
        <v>0</v>
      </c>
      <c r="AZ71" s="79">
        <v>0</v>
      </c>
      <c r="BA71" s="79">
        <v>0</v>
      </c>
      <c r="BB71" s="79">
        <v>0</v>
      </c>
      <c r="BC71" s="79">
        <v>0</v>
      </c>
      <c r="BD71" s="79">
        <v>0</v>
      </c>
      <c r="BE71" s="79">
        <v>0</v>
      </c>
      <c r="BF71" s="79">
        <v>0</v>
      </c>
      <c r="BG71" s="79">
        <v>0</v>
      </c>
      <c r="BH71" s="79">
        <v>0</v>
      </c>
      <c r="BI71" s="79">
        <v>0</v>
      </c>
      <c r="BJ71" s="79">
        <v>5.323563896082347</v>
      </c>
      <c r="BK71" s="79">
        <v>0</v>
      </c>
      <c r="BL71" s="79">
        <v>9663.5661538417116</v>
      </c>
      <c r="BM71" s="79">
        <v>67.234927215946911</v>
      </c>
      <c r="BN71" s="79">
        <v>0</v>
      </c>
      <c r="BO71" s="79">
        <v>0</v>
      </c>
      <c r="BP71" s="125">
        <v>10198.650926496181</v>
      </c>
      <c r="BQ71" s="79">
        <v>0</v>
      </c>
      <c r="BR71" s="125">
        <v>10198.650926496181</v>
      </c>
      <c r="BS71" s="79">
        <v>0</v>
      </c>
      <c r="BT71" s="79">
        <v>104.52543885689624</v>
      </c>
      <c r="BU71" s="127">
        <v>10303.176365353076</v>
      </c>
      <c r="BX71" s="84"/>
    </row>
    <row r="72" spans="1:77">
      <c r="A72" s="32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3.3281464654169879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83.27897735623155</v>
      </c>
      <c r="AA72" s="79">
        <v>0</v>
      </c>
      <c r="AB72" s="79">
        <v>0</v>
      </c>
      <c r="AC72" s="79">
        <v>27.652131316496135</v>
      </c>
      <c r="AD72" s="79">
        <v>0</v>
      </c>
      <c r="AE72" s="79">
        <v>0</v>
      </c>
      <c r="AF72" s="79">
        <v>1.947426162413211</v>
      </c>
      <c r="AG72" s="79">
        <v>32.630665878862885</v>
      </c>
      <c r="AH72" s="79">
        <v>16.39871945189649</v>
      </c>
      <c r="AI72" s="79">
        <v>0</v>
      </c>
      <c r="AJ72" s="79">
        <v>0</v>
      </c>
      <c r="AK72" s="79">
        <v>0</v>
      </c>
      <c r="AL72" s="79">
        <v>0</v>
      </c>
      <c r="AM72" s="79">
        <v>13.223398114726571</v>
      </c>
      <c r="AN72" s="79">
        <v>10.297596365297036</v>
      </c>
      <c r="AO72" s="79">
        <v>0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79">
        <v>0</v>
      </c>
      <c r="AV72" s="79">
        <v>129.78773907182887</v>
      </c>
      <c r="AW72" s="79">
        <v>0</v>
      </c>
      <c r="AX72" s="79">
        <v>0</v>
      </c>
      <c r="AY72" s="79">
        <v>0</v>
      </c>
      <c r="AZ72" s="79">
        <v>0</v>
      </c>
      <c r="BA72" s="79">
        <v>18.156758255041392</v>
      </c>
      <c r="BB72" s="79">
        <v>0</v>
      </c>
      <c r="BC72" s="79">
        <v>0</v>
      </c>
      <c r="BD72" s="79">
        <v>16.272605757188344</v>
      </c>
      <c r="BE72" s="79">
        <v>0</v>
      </c>
      <c r="BF72" s="79">
        <v>0</v>
      </c>
      <c r="BG72" s="79">
        <v>7.6936427330796944</v>
      </c>
      <c r="BH72" s="79">
        <v>0</v>
      </c>
      <c r="BI72" s="79">
        <v>3.1707646690439302</v>
      </c>
      <c r="BJ72" s="79">
        <v>0</v>
      </c>
      <c r="BK72" s="79">
        <v>0</v>
      </c>
      <c r="BL72" s="79">
        <v>13.050823105905838</v>
      </c>
      <c r="BM72" s="79">
        <v>15116.849924502229</v>
      </c>
      <c r="BN72" s="79">
        <v>0</v>
      </c>
      <c r="BO72" s="79">
        <v>0</v>
      </c>
      <c r="BP72" s="125">
        <v>15493.739319205657</v>
      </c>
      <c r="BQ72" s="79">
        <v>34658.639473123352</v>
      </c>
      <c r="BR72" s="125">
        <v>50152.378792329007</v>
      </c>
      <c r="BS72" s="79">
        <v>0</v>
      </c>
      <c r="BT72" s="79">
        <v>130.59934524321224</v>
      </c>
      <c r="BU72" s="127">
        <v>50282.978137572223</v>
      </c>
      <c r="BX72" s="84"/>
    </row>
    <row r="73" spans="1:77">
      <c r="A73" s="32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233.54193701409301</v>
      </c>
      <c r="BO73" s="79">
        <v>0</v>
      </c>
      <c r="BP73" s="125">
        <v>233.54193701409301</v>
      </c>
      <c r="BQ73" s="79">
        <v>136.37562195645182</v>
      </c>
      <c r="BR73" s="125">
        <v>369.91755897054486</v>
      </c>
      <c r="BS73" s="79">
        <v>0</v>
      </c>
      <c r="BT73" s="79">
        <v>0</v>
      </c>
      <c r="BU73" s="127">
        <v>369.91755897054486</v>
      </c>
      <c r="BX73" s="84"/>
    </row>
    <row r="74" spans="1:77">
      <c r="A74" s="32" t="s">
        <v>507</v>
      </c>
      <c r="B74" s="105" t="s">
        <v>397</v>
      </c>
      <c r="C74" s="106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125">
        <v>0</v>
      </c>
      <c r="BS74" s="79">
        <v>0</v>
      </c>
      <c r="BT74" s="79">
        <v>0</v>
      </c>
      <c r="BU74" s="127">
        <v>0</v>
      </c>
      <c r="BX74" s="84"/>
    </row>
    <row r="75" spans="1:77" s="24" customFormat="1">
      <c r="A75" s="123" t="s">
        <v>1</v>
      </c>
      <c r="B75" s="107" t="s">
        <v>117</v>
      </c>
      <c r="C75" s="107" t="s">
        <v>356</v>
      </c>
      <c r="D75" s="91">
        <v>521754.22133154998</v>
      </c>
      <c r="E75" s="91">
        <v>5602.126511910481</v>
      </c>
      <c r="F75" s="91">
        <v>12446.246291473901</v>
      </c>
      <c r="G75" s="91">
        <v>69715.973176162996</v>
      </c>
      <c r="H75" s="91">
        <v>107386.03672553778</v>
      </c>
      <c r="I75" s="91">
        <v>62601.278536766506</v>
      </c>
      <c r="J75" s="91">
        <v>11953.236456250577</v>
      </c>
      <c r="K75" s="91">
        <v>9406.6516039165144</v>
      </c>
      <c r="L75" s="91">
        <v>8225.2223332653302</v>
      </c>
      <c r="M75" s="91">
        <v>3348.3648399076069</v>
      </c>
      <c r="N75" s="91">
        <v>5165.5106844802331</v>
      </c>
      <c r="O75" s="91">
        <v>6563.5604472441064</v>
      </c>
      <c r="P75" s="91">
        <v>8931.4067827618346</v>
      </c>
      <c r="Q75" s="91">
        <v>62166.268893437657</v>
      </c>
      <c r="R75" s="91">
        <v>25476.115228095121</v>
      </c>
      <c r="S75" s="91">
        <v>42253.35878816589</v>
      </c>
      <c r="T75" s="91">
        <v>409.17166151415915</v>
      </c>
      <c r="U75" s="91">
        <v>8654.7794045129413</v>
      </c>
      <c r="V75" s="91">
        <v>1676.5275802752763</v>
      </c>
      <c r="W75" s="91">
        <v>7807.9402906419991</v>
      </c>
      <c r="X75" s="91">
        <v>336.16411162339898</v>
      </c>
      <c r="Y75" s="91">
        <v>17436.578614389327</v>
      </c>
      <c r="Z75" s="91">
        <v>5413.3281462900113</v>
      </c>
      <c r="AA75" s="91">
        <v>80432.16860901934</v>
      </c>
      <c r="AB75" s="91">
        <v>16015.134826609632</v>
      </c>
      <c r="AC75" s="91">
        <v>18641.184234202541</v>
      </c>
      <c r="AD75" s="91">
        <v>538721.44652020046</v>
      </c>
      <c r="AE75" s="91">
        <v>36644.131162618272</v>
      </c>
      <c r="AF75" s="91">
        <v>210266.07002743639</v>
      </c>
      <c r="AG75" s="91">
        <v>135647.9338697317</v>
      </c>
      <c r="AH75" s="91">
        <v>62519.791335825503</v>
      </c>
      <c r="AI75" s="91">
        <v>2338.2478671526055</v>
      </c>
      <c r="AJ75" s="91">
        <v>14396.080058586904</v>
      </c>
      <c r="AK75" s="91">
        <v>42710.277630839504</v>
      </c>
      <c r="AL75" s="91">
        <v>9465.9528308285808</v>
      </c>
      <c r="AM75" s="91">
        <v>137900.03355402252</v>
      </c>
      <c r="AN75" s="91">
        <v>3457.2720159423566</v>
      </c>
      <c r="AO75" s="91">
        <v>18496.483512322055</v>
      </c>
      <c r="AP75" s="91">
        <v>77654.247875501009</v>
      </c>
      <c r="AQ75" s="91">
        <v>41719.345867538526</v>
      </c>
      <c r="AR75" s="91">
        <v>67424.036422763907</v>
      </c>
      <c r="AS75" s="91">
        <v>15084.354870999998</v>
      </c>
      <c r="AT75" s="91">
        <v>919.92147028613317</v>
      </c>
      <c r="AU75" s="91">
        <v>138297.11512460787</v>
      </c>
      <c r="AV75" s="91">
        <v>60254.13500362249</v>
      </c>
      <c r="AW75" s="91">
        <v>43239.076594136153</v>
      </c>
      <c r="AX75" s="91">
        <v>1562.9645926231929</v>
      </c>
      <c r="AY75" s="91">
        <v>13561.18063602636</v>
      </c>
      <c r="AZ75" s="91">
        <v>7610.3127018700397</v>
      </c>
      <c r="BA75" s="91">
        <v>7349.638514439901</v>
      </c>
      <c r="BB75" s="91">
        <v>2199.152438510564</v>
      </c>
      <c r="BC75" s="91">
        <v>58684.619091838445</v>
      </c>
      <c r="BD75" s="91">
        <v>86039.45317885885</v>
      </c>
      <c r="BE75" s="91">
        <v>165609.85305478179</v>
      </c>
      <c r="BF75" s="91">
        <v>89714.361013474147</v>
      </c>
      <c r="BG75" s="91">
        <v>107144.1132527163</v>
      </c>
      <c r="BH75" s="91">
        <v>2938.6954784374516</v>
      </c>
      <c r="BI75" s="91">
        <v>15360.502337253434</v>
      </c>
      <c r="BJ75" s="91">
        <v>8033.651387294889</v>
      </c>
      <c r="BK75" s="91">
        <v>16979.531374879778</v>
      </c>
      <c r="BL75" s="91">
        <v>10028.13025665374</v>
      </c>
      <c r="BM75" s="91">
        <v>15764.808502555528</v>
      </c>
      <c r="BN75" s="91">
        <v>233.54193701409301</v>
      </c>
      <c r="BO75" s="91">
        <v>0</v>
      </c>
      <c r="BP75" s="91">
        <v>3385789.0194741967</v>
      </c>
      <c r="BQ75" s="91">
        <v>1038696.638931638</v>
      </c>
      <c r="BR75" s="91">
        <v>4424485.6584058339</v>
      </c>
      <c r="BS75" s="91">
        <v>-4.0536907164323566E-11</v>
      </c>
      <c r="BT75" s="91">
        <v>303383</v>
      </c>
      <c r="BU75" s="83">
        <v>4727868.6584058339</v>
      </c>
      <c r="BW75" s="75"/>
      <c r="BX75" s="84"/>
    </row>
    <row r="76" spans="1:77" s="24" customFormat="1" ht="15" customHeight="1">
      <c r="A76" s="32" t="s">
        <v>508</v>
      </c>
      <c r="B76" s="105" t="s">
        <v>355</v>
      </c>
      <c r="C76" s="87" t="s">
        <v>509</v>
      </c>
      <c r="D76" s="79">
        <v>521722.26890455006</v>
      </c>
      <c r="E76" s="79">
        <v>5537</v>
      </c>
      <c r="F76" s="79">
        <v>12446.246291473901</v>
      </c>
      <c r="G76" s="79">
        <v>69575.80575052301</v>
      </c>
      <c r="H76" s="79">
        <v>107386.03672553778</v>
      </c>
      <c r="I76" s="79">
        <v>62601.278536766506</v>
      </c>
      <c r="J76" s="79">
        <v>11953.236456250575</v>
      </c>
      <c r="K76" s="79">
        <v>9406.6516039165144</v>
      </c>
      <c r="L76" s="79">
        <v>8079.7924111986622</v>
      </c>
      <c r="M76" s="79">
        <v>3348.3648399076069</v>
      </c>
      <c r="N76" s="79">
        <v>5165.510684480234</v>
      </c>
      <c r="O76" s="79">
        <v>6563.5604472441064</v>
      </c>
      <c r="P76" s="79">
        <v>8931.4067827618364</v>
      </c>
      <c r="Q76" s="79">
        <v>62166.268893437642</v>
      </c>
      <c r="R76" s="79">
        <v>25428.700835700878</v>
      </c>
      <c r="S76" s="79">
        <v>42253.35878816589</v>
      </c>
      <c r="T76" s="79">
        <v>409.17166151415915</v>
      </c>
      <c r="U76" s="79">
        <v>8654.7794045129413</v>
      </c>
      <c r="V76" s="79">
        <v>1676.5275802752763</v>
      </c>
      <c r="W76" s="79">
        <v>7807.9402906419991</v>
      </c>
      <c r="X76" s="79">
        <v>336.16411162339898</v>
      </c>
      <c r="Y76" s="79">
        <v>17436.578614389327</v>
      </c>
      <c r="Z76" s="79">
        <v>5385.2974562900108</v>
      </c>
      <c r="AA76" s="79">
        <v>80155.433508476402</v>
      </c>
      <c r="AB76" s="79">
        <v>0</v>
      </c>
      <c r="AC76" s="79">
        <v>15155.563277044976</v>
      </c>
      <c r="AD76" s="79">
        <v>532279.77743839007</v>
      </c>
      <c r="AE76" s="79">
        <v>36644.131162618272</v>
      </c>
      <c r="AF76" s="79">
        <v>207938.10869885798</v>
      </c>
      <c r="AG76" s="79">
        <v>135647.93386973167</v>
      </c>
      <c r="AH76" s="79">
        <v>61250.27889887261</v>
      </c>
      <c r="AI76" s="79">
        <v>2338.2478671526055</v>
      </c>
      <c r="AJ76" s="79">
        <v>14390.383686586903</v>
      </c>
      <c r="AK76" s="79">
        <v>39729.167128408175</v>
      </c>
      <c r="AL76" s="79">
        <v>9465.9528308285808</v>
      </c>
      <c r="AM76" s="79">
        <v>136824.82721020974</v>
      </c>
      <c r="AN76" s="79">
        <v>3449.2720159423566</v>
      </c>
      <c r="AO76" s="79">
        <v>15616.962771402057</v>
      </c>
      <c r="AP76" s="79">
        <v>77654.247875501023</v>
      </c>
      <c r="AQ76" s="79">
        <v>41719.345867538534</v>
      </c>
      <c r="AR76" s="79">
        <v>63982.630709763907</v>
      </c>
      <c r="AS76" s="79">
        <v>15084.354870999998</v>
      </c>
      <c r="AT76" s="79">
        <v>919.92147028613317</v>
      </c>
      <c r="AU76" s="79">
        <v>19305.379418732893</v>
      </c>
      <c r="AV76" s="79">
        <v>0</v>
      </c>
      <c r="AW76" s="79">
        <v>60156.13500362249</v>
      </c>
      <c r="AX76" s="79">
        <v>40337.759023501094</v>
      </c>
      <c r="AY76" s="79">
        <v>1065.6460055956643</v>
      </c>
      <c r="AZ76" s="79">
        <v>13561.18063602636</v>
      </c>
      <c r="BA76" s="79">
        <v>7443.1791468700394</v>
      </c>
      <c r="BB76" s="79">
        <v>7349.638514439901</v>
      </c>
      <c r="BC76" s="79">
        <v>2199.152438510564</v>
      </c>
      <c r="BD76" s="79">
        <v>58627.352670838445</v>
      </c>
      <c r="BE76" s="79">
        <v>84582.314102803895</v>
      </c>
      <c r="BF76" s="79">
        <v>2888.5638468499815</v>
      </c>
      <c r="BG76" s="79">
        <v>37711.918541904881</v>
      </c>
      <c r="BH76" s="79">
        <v>62364.236119508918</v>
      </c>
      <c r="BI76" s="79">
        <v>1607.1114816980412</v>
      </c>
      <c r="BJ76" s="79">
        <v>12929.675624225405</v>
      </c>
      <c r="BK76" s="79">
        <v>5828.3522361890755</v>
      </c>
      <c r="BL76" s="79">
        <v>3420.2291210994117</v>
      </c>
      <c r="BM76" s="79">
        <v>10028.13025665374</v>
      </c>
      <c r="BN76" s="79">
        <v>15587.396826962147</v>
      </c>
      <c r="BO76" s="79">
        <v>233.54193701409301</v>
      </c>
      <c r="BP76" s="91">
        <v>2941745.3811828219</v>
      </c>
      <c r="BQ76" s="155"/>
      <c r="BR76" s="156"/>
      <c r="BS76" s="156"/>
      <c r="BT76" s="156"/>
      <c r="BU76" s="157"/>
      <c r="BW76" s="77"/>
    </row>
    <row r="77" spans="1:77" s="24" customFormat="1" ht="15" customHeight="1">
      <c r="A77" s="32" t="s">
        <v>510</v>
      </c>
      <c r="B77" s="105" t="s">
        <v>401</v>
      </c>
      <c r="C77" s="87" t="s">
        <v>511</v>
      </c>
      <c r="D77" s="79">
        <v>0</v>
      </c>
      <c r="E77" s="79">
        <v>0</v>
      </c>
      <c r="F77" s="79">
        <v>0</v>
      </c>
      <c r="G77" s="79">
        <v>0</v>
      </c>
      <c r="H77" s="79">
        <v>0</v>
      </c>
      <c r="I77" s="79">
        <v>0</v>
      </c>
      <c r="J77" s="79">
        <v>0</v>
      </c>
      <c r="K77" s="79">
        <v>0</v>
      </c>
      <c r="L77" s="79">
        <v>0</v>
      </c>
      <c r="M77" s="79">
        <v>0</v>
      </c>
      <c r="N77" s="79">
        <v>0</v>
      </c>
      <c r="O77" s="79">
        <v>0</v>
      </c>
      <c r="P77" s="79">
        <v>0</v>
      </c>
      <c r="Q77" s="79">
        <v>0</v>
      </c>
      <c r="R77" s="79">
        <v>0</v>
      </c>
      <c r="S77" s="79">
        <v>0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0</v>
      </c>
      <c r="Z77" s="79">
        <v>0</v>
      </c>
      <c r="AA77" s="79">
        <v>0</v>
      </c>
      <c r="AB77" s="79">
        <v>0</v>
      </c>
      <c r="AC77" s="79">
        <v>0</v>
      </c>
      <c r="AD77" s="79">
        <v>0</v>
      </c>
      <c r="AE77" s="79">
        <v>0</v>
      </c>
      <c r="AF77" s="79">
        <v>0</v>
      </c>
      <c r="AG77" s="79">
        <v>0</v>
      </c>
      <c r="AH77" s="79">
        <v>0</v>
      </c>
      <c r="AI77" s="79">
        <v>0</v>
      </c>
      <c r="AJ77" s="79">
        <v>0</v>
      </c>
      <c r="AK77" s="79">
        <v>0</v>
      </c>
      <c r="AL77" s="79">
        <v>0</v>
      </c>
      <c r="AM77" s="79">
        <v>0</v>
      </c>
      <c r="AN77" s="79">
        <v>0</v>
      </c>
      <c r="AO77" s="79">
        <v>0</v>
      </c>
      <c r="AP77" s="79">
        <v>0</v>
      </c>
      <c r="AQ77" s="79">
        <v>0</v>
      </c>
      <c r="AR77" s="79">
        <v>0</v>
      </c>
      <c r="AS77" s="79">
        <v>0</v>
      </c>
      <c r="AT77" s="79">
        <v>0</v>
      </c>
      <c r="AU77" s="79">
        <v>1863.7019499137532</v>
      </c>
      <c r="AV77" s="79">
        <v>116980.29110531088</v>
      </c>
      <c r="AW77" s="79">
        <v>0</v>
      </c>
      <c r="AX77" s="79">
        <v>0</v>
      </c>
      <c r="AY77" s="79">
        <v>242.4371726081477</v>
      </c>
      <c r="AZ77" s="79">
        <v>0</v>
      </c>
      <c r="BA77" s="79">
        <v>0</v>
      </c>
      <c r="BB77" s="79">
        <v>0</v>
      </c>
      <c r="BC77" s="79">
        <v>0</v>
      </c>
      <c r="BD77" s="79">
        <v>0</v>
      </c>
      <c r="BE77" s="79">
        <v>0</v>
      </c>
      <c r="BF77" s="79">
        <v>1956.2043446934979</v>
      </c>
      <c r="BG77" s="79">
        <v>81.118633021001187</v>
      </c>
      <c r="BH77" s="79">
        <v>0</v>
      </c>
      <c r="BI77" s="79">
        <v>89.557022000000003</v>
      </c>
      <c r="BJ77" s="79">
        <v>0</v>
      </c>
      <c r="BK77" s="79">
        <v>0</v>
      </c>
      <c r="BL77" s="79">
        <v>0</v>
      </c>
      <c r="BM77" s="79">
        <v>0</v>
      </c>
      <c r="BN77" s="79">
        <v>0</v>
      </c>
      <c r="BO77" s="79">
        <v>0</v>
      </c>
      <c r="BP77" s="91">
        <v>121213.31022754728</v>
      </c>
      <c r="BQ77" s="155"/>
      <c r="BR77" s="156"/>
      <c r="BS77" s="156"/>
      <c r="BT77" s="156"/>
      <c r="BU77" s="157"/>
      <c r="BW77" s="77"/>
    </row>
    <row r="78" spans="1:77" s="24" customFormat="1" ht="15" customHeight="1" thickBot="1">
      <c r="A78" s="108" t="s">
        <v>512</v>
      </c>
      <c r="B78" s="109" t="s">
        <v>402</v>
      </c>
      <c r="C78" s="109" t="s">
        <v>169</v>
      </c>
      <c r="D78" s="110">
        <v>31.952427</v>
      </c>
      <c r="E78" s="110">
        <v>65.12651191048144</v>
      </c>
      <c r="F78" s="110">
        <v>0</v>
      </c>
      <c r="G78" s="110">
        <v>140.16742563997894</v>
      </c>
      <c r="H78" s="110">
        <v>0</v>
      </c>
      <c r="I78" s="110">
        <v>0</v>
      </c>
      <c r="J78" s="110">
        <v>0</v>
      </c>
      <c r="K78" s="110">
        <v>0</v>
      </c>
      <c r="L78" s="110">
        <v>145.42992206666781</v>
      </c>
      <c r="M78" s="110">
        <v>0</v>
      </c>
      <c r="N78" s="110">
        <v>0</v>
      </c>
      <c r="O78" s="110">
        <v>0</v>
      </c>
      <c r="P78" s="110">
        <v>0</v>
      </c>
      <c r="Q78" s="110">
        <v>0</v>
      </c>
      <c r="R78" s="110">
        <v>47.414392394238021</v>
      </c>
      <c r="S78" s="110">
        <v>0</v>
      </c>
      <c r="T78" s="110">
        <v>0</v>
      </c>
      <c r="U78" s="110">
        <v>0</v>
      </c>
      <c r="V78" s="110">
        <v>0</v>
      </c>
      <c r="W78" s="110">
        <v>0</v>
      </c>
      <c r="X78" s="110">
        <v>0</v>
      </c>
      <c r="Y78" s="110">
        <v>0</v>
      </c>
      <c r="Z78" s="110">
        <v>28.03069</v>
      </c>
      <c r="AA78" s="110">
        <v>276.73510054291785</v>
      </c>
      <c r="AB78" s="110">
        <v>16015.134826609634</v>
      </c>
      <c r="AC78" s="110">
        <v>3485.6209571575691</v>
      </c>
      <c r="AD78" s="110">
        <v>6441.6690818104271</v>
      </c>
      <c r="AE78" s="110">
        <v>0</v>
      </c>
      <c r="AF78" s="110">
        <v>2327.9613285783548</v>
      </c>
      <c r="AG78" s="110">
        <v>0</v>
      </c>
      <c r="AH78" s="110">
        <v>1269.5124369528949</v>
      </c>
      <c r="AI78" s="110">
        <v>0</v>
      </c>
      <c r="AJ78" s="110">
        <v>5.6963720000000002</v>
      </c>
      <c r="AK78" s="110">
        <v>2981.1105024313274</v>
      </c>
      <c r="AL78" s="110">
        <v>0</v>
      </c>
      <c r="AM78" s="110">
        <v>1075.2063438127805</v>
      </c>
      <c r="AN78" s="110">
        <v>8</v>
      </c>
      <c r="AO78" s="110">
        <v>2879.5207409200002</v>
      </c>
      <c r="AP78" s="110">
        <v>0</v>
      </c>
      <c r="AQ78" s="110">
        <v>0</v>
      </c>
      <c r="AR78" s="110">
        <v>3441.4057130000001</v>
      </c>
      <c r="AS78" s="110">
        <v>0</v>
      </c>
      <c r="AT78" s="110">
        <v>0</v>
      </c>
      <c r="AU78" s="110">
        <v>147.74265065030499</v>
      </c>
      <c r="AV78" s="110">
        <v>0</v>
      </c>
      <c r="AW78" s="110">
        <v>98</v>
      </c>
      <c r="AX78" s="110">
        <v>2901.3175706350567</v>
      </c>
      <c r="AY78" s="110">
        <v>254.8814144193812</v>
      </c>
      <c r="AZ78" s="110">
        <v>0</v>
      </c>
      <c r="BA78" s="110">
        <v>167.133555</v>
      </c>
      <c r="BB78" s="110">
        <v>0</v>
      </c>
      <c r="BC78" s="110">
        <v>0</v>
      </c>
      <c r="BD78" s="110">
        <v>57.266421000000001</v>
      </c>
      <c r="BE78" s="110">
        <v>1457.1390760549589</v>
      </c>
      <c r="BF78" s="110">
        <v>160765.08486323833</v>
      </c>
      <c r="BG78" s="110">
        <v>51921.323838548255</v>
      </c>
      <c r="BH78" s="110">
        <v>44780.083773207371</v>
      </c>
      <c r="BI78" s="110">
        <v>1242.0269747394102</v>
      </c>
      <c r="BJ78" s="110">
        <v>2430.8267130280283</v>
      </c>
      <c r="BK78" s="110">
        <v>2205.2991511058135</v>
      </c>
      <c r="BL78" s="110">
        <v>13559.302253780368</v>
      </c>
      <c r="BM78" s="110">
        <v>0</v>
      </c>
      <c r="BN78" s="110">
        <v>177.41167559337933</v>
      </c>
      <c r="BO78" s="110">
        <v>0</v>
      </c>
      <c r="BP78" s="80">
        <v>322830.53470382793</v>
      </c>
      <c r="BQ78" s="158"/>
      <c r="BR78" s="159"/>
      <c r="BS78" s="159"/>
      <c r="BT78" s="159"/>
      <c r="BU78" s="160"/>
      <c r="BW78" s="77"/>
    </row>
    <row r="79" spans="1:77" s="24" customFormat="1">
      <c r="A79" s="25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</row>
    <row r="80" spans="1:77" s="24" customFormat="1">
      <c r="A80" s="25"/>
      <c r="C80" s="25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7"/>
      <c r="BT80" s="78"/>
      <c r="BU80" s="78"/>
      <c r="BW80" s="77"/>
    </row>
    <row r="81" spans="1:75" s="24" customFormat="1">
      <c r="A81" s="25"/>
      <c r="C81" s="25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133"/>
      <c r="BQ81" s="77"/>
      <c r="BR81" s="77"/>
      <c r="BS81" s="77"/>
      <c r="BT81" s="77"/>
      <c r="BU81" s="77" t="s">
        <v>18</v>
      </c>
      <c r="BW81" s="77"/>
    </row>
    <row r="82" spans="1:75" s="24" customFormat="1">
      <c r="A82" s="25"/>
      <c r="C82" s="25"/>
      <c r="BJ82" s="37"/>
      <c r="BW82" s="77"/>
    </row>
    <row r="83" spans="1:75" s="24" customFormat="1">
      <c r="A83" s="25"/>
      <c r="C83" s="25"/>
      <c r="BJ83" s="37"/>
      <c r="BP83" s="37"/>
      <c r="BQ83" s="37"/>
      <c r="BT83" s="37"/>
      <c r="BW83" s="77"/>
    </row>
    <row r="84" spans="1:75" s="24" customFormat="1">
      <c r="A84" s="25"/>
      <c r="C84" s="25"/>
      <c r="AP84" s="24" t="s">
        <v>18</v>
      </c>
      <c r="BJ84" s="37"/>
      <c r="BW84" s="77"/>
    </row>
    <row r="85" spans="1:75" s="24" customFormat="1">
      <c r="A85" s="25"/>
      <c r="C85" s="25"/>
      <c r="BJ85" s="37"/>
      <c r="BP85" s="95"/>
      <c r="BQ85" s="95"/>
      <c r="BR85" s="95"/>
      <c r="BS85" s="95"/>
      <c r="BT85" s="95"/>
      <c r="BW85" s="77"/>
    </row>
    <row r="86" spans="1:75" s="24" customFormat="1">
      <c r="A86" s="25"/>
      <c r="C86" s="25"/>
      <c r="BJ86" s="37"/>
      <c r="BW86" s="77"/>
    </row>
    <row r="87" spans="1:75" s="24" customFormat="1">
      <c r="A87" s="25"/>
      <c r="C87" s="25"/>
      <c r="BJ87" s="37"/>
      <c r="BK87" s="24" t="s">
        <v>18</v>
      </c>
      <c r="BW87" s="77"/>
    </row>
    <row r="88" spans="1:75" s="24" customFormat="1">
      <c r="A88" s="25"/>
      <c r="C88" s="25"/>
      <c r="AP88" s="24" t="s">
        <v>18</v>
      </c>
      <c r="BJ88" s="37"/>
      <c r="BW88" s="77"/>
    </row>
    <row r="89" spans="1:75" s="24" customFormat="1">
      <c r="A89" s="25"/>
      <c r="C89" s="25"/>
      <c r="BJ89" s="37"/>
      <c r="BW89" s="77"/>
    </row>
    <row r="90" spans="1:75" s="24" customFormat="1">
      <c r="A90" s="25"/>
      <c r="C90" s="25"/>
      <c r="BJ90" s="37"/>
      <c r="BW90" s="77"/>
    </row>
    <row r="91" spans="1:75" s="24" customFormat="1">
      <c r="A91" s="25"/>
      <c r="C91" s="25"/>
      <c r="BJ91" s="37"/>
      <c r="BW91" s="77"/>
    </row>
    <row r="92" spans="1:75" s="24" customFormat="1">
      <c r="A92" s="25"/>
      <c r="C92" s="25"/>
      <c r="BJ92" s="37"/>
      <c r="BW92" s="77"/>
    </row>
    <row r="93" spans="1:75" s="24" customFormat="1">
      <c r="A93" s="25"/>
      <c r="C93" s="25"/>
      <c r="BJ93" s="37"/>
      <c r="BW93" s="77"/>
    </row>
    <row r="94" spans="1:75" s="24" customFormat="1">
      <c r="A94" s="25"/>
      <c r="C94" s="25"/>
      <c r="BJ94" s="37"/>
      <c r="BW94" s="77"/>
    </row>
    <row r="95" spans="1:75" s="24" customFormat="1">
      <c r="A95" s="25"/>
      <c r="C95" s="25"/>
      <c r="BJ95" s="37"/>
      <c r="BW95" s="77"/>
    </row>
    <row r="96" spans="1:75" s="24" customFormat="1">
      <c r="A96" s="25"/>
      <c r="C96" s="25"/>
      <c r="BJ96" s="37"/>
      <c r="BW96" s="77"/>
    </row>
    <row r="97" spans="1:75" s="24" customFormat="1">
      <c r="A97" s="25"/>
      <c r="C97" s="25"/>
      <c r="BJ97" s="37"/>
      <c r="BW97" s="77"/>
    </row>
    <row r="98" spans="1:75" s="24" customFormat="1">
      <c r="A98" s="25"/>
      <c r="C98" s="25"/>
      <c r="BJ98" s="37"/>
      <c r="BW98" s="77"/>
    </row>
    <row r="99" spans="1:75" s="24" customFormat="1">
      <c r="A99" s="25"/>
      <c r="C99" s="25"/>
      <c r="BJ99" s="37"/>
      <c r="BW99" s="77"/>
    </row>
    <row r="100" spans="1:75" s="24" customFormat="1">
      <c r="A100" s="25"/>
      <c r="C100" s="25"/>
      <c r="BJ100" s="37"/>
      <c r="BW100" s="77"/>
    </row>
    <row r="101" spans="1:75" s="24" customFormat="1">
      <c r="A101" s="25"/>
      <c r="C101" s="25"/>
      <c r="BJ101" s="37"/>
      <c r="BW101" s="77"/>
    </row>
    <row r="102" spans="1:75" s="24" customFormat="1">
      <c r="A102" s="25"/>
      <c r="C102" s="25"/>
      <c r="BJ102" s="37"/>
      <c r="BW102" s="77"/>
    </row>
    <row r="103" spans="1:75" s="24" customFormat="1">
      <c r="A103" s="25"/>
      <c r="C103" s="25"/>
      <c r="BJ103" s="37"/>
      <c r="BW103" s="77"/>
    </row>
    <row r="104" spans="1:75" s="24" customFormat="1">
      <c r="A104" s="25"/>
      <c r="C104" s="25"/>
      <c r="BJ104" s="37"/>
      <c r="BW104" s="77"/>
    </row>
    <row r="105" spans="1:75" s="24" customFormat="1">
      <c r="A105" s="25"/>
      <c r="C105" s="25"/>
      <c r="BJ105" s="37"/>
      <c r="BW105" s="77"/>
    </row>
    <row r="106" spans="1:75" s="24" customFormat="1">
      <c r="A106" s="25"/>
      <c r="C106" s="25"/>
      <c r="BJ106" s="37"/>
      <c r="BW106" s="77"/>
    </row>
    <row r="107" spans="1:75" s="24" customFormat="1">
      <c r="A107" s="25"/>
      <c r="C107" s="25"/>
      <c r="BJ107" s="37"/>
      <c r="BW107" s="77"/>
    </row>
    <row r="108" spans="1:75" s="24" customFormat="1">
      <c r="A108" s="25"/>
      <c r="C108" s="25"/>
      <c r="BJ108" s="37"/>
      <c r="BW108" s="77"/>
    </row>
    <row r="109" spans="1:75" s="24" customFormat="1">
      <c r="A109" s="25"/>
      <c r="C109" s="25"/>
      <c r="BJ109" s="37"/>
      <c r="BW109" s="77"/>
    </row>
    <row r="110" spans="1:75" s="24" customFormat="1">
      <c r="A110" s="25"/>
      <c r="C110" s="25"/>
      <c r="BJ110" s="37"/>
      <c r="BW110" s="77"/>
    </row>
    <row r="111" spans="1:75" s="24" customFormat="1">
      <c r="A111" s="25"/>
      <c r="C111" s="25"/>
      <c r="BJ111" s="37"/>
      <c r="BW111" s="77"/>
    </row>
    <row r="112" spans="1:75" s="24" customFormat="1">
      <c r="A112" s="25"/>
      <c r="C112" s="25"/>
      <c r="BJ112" s="37"/>
      <c r="BW112" s="77"/>
    </row>
    <row r="113" spans="1:75" s="24" customFormat="1">
      <c r="A113" s="25"/>
      <c r="C113" s="25"/>
      <c r="BJ113" s="37"/>
      <c r="BW113" s="77"/>
    </row>
    <row r="114" spans="1:75" s="24" customFormat="1">
      <c r="A114" s="25"/>
      <c r="C114" s="25"/>
      <c r="BJ114" s="37"/>
      <c r="BW114" s="77"/>
    </row>
    <row r="115" spans="1:75" s="24" customFormat="1">
      <c r="A115" s="25"/>
      <c r="C115" s="25"/>
      <c r="BJ115" s="37"/>
      <c r="BW115" s="77"/>
    </row>
    <row r="116" spans="1:75" s="24" customFormat="1">
      <c r="A116" s="25"/>
      <c r="C116" s="25"/>
      <c r="BJ116" s="37"/>
      <c r="BW116" s="77"/>
    </row>
    <row r="117" spans="1:75" s="24" customFormat="1">
      <c r="A117" s="25"/>
      <c r="C117" s="25"/>
      <c r="BJ117" s="37"/>
      <c r="BW117" s="77"/>
    </row>
    <row r="118" spans="1:75" s="24" customFormat="1">
      <c r="A118" s="25"/>
      <c r="C118" s="25"/>
      <c r="BW118" s="77"/>
    </row>
    <row r="119" spans="1:75" s="24" customFormat="1">
      <c r="A119" s="25"/>
      <c r="C119" s="25"/>
      <c r="BW119" s="77"/>
    </row>
    <row r="120" spans="1:75" s="24" customFormat="1">
      <c r="A120" s="25"/>
      <c r="C120" s="25"/>
      <c r="BW120" s="77"/>
    </row>
    <row r="121" spans="1:75" s="24" customFormat="1">
      <c r="A121" s="25"/>
      <c r="C121" s="25"/>
      <c r="BW121" s="77"/>
    </row>
    <row r="122" spans="1:75" s="24" customFormat="1">
      <c r="A122" s="25"/>
      <c r="C122" s="25"/>
      <c r="BW122" s="77"/>
    </row>
    <row r="123" spans="1:75" s="24" customFormat="1">
      <c r="A123" s="25"/>
      <c r="C123" s="25"/>
      <c r="BW123" s="77"/>
    </row>
    <row r="124" spans="1:75" s="24" customFormat="1">
      <c r="A124" s="25"/>
      <c r="C124" s="25"/>
      <c r="BW124" s="77"/>
    </row>
    <row r="125" spans="1:75" s="24" customFormat="1">
      <c r="A125" s="25"/>
      <c r="C125" s="25"/>
      <c r="BW125" s="77"/>
    </row>
    <row r="126" spans="1:75" s="24" customFormat="1">
      <c r="A126" s="25"/>
      <c r="C126" s="25"/>
      <c r="BW126" s="77"/>
    </row>
    <row r="127" spans="1:75" s="24" customFormat="1">
      <c r="A127" s="25"/>
      <c r="C127" s="25"/>
      <c r="BW127" s="77"/>
    </row>
    <row r="128" spans="1:75" s="24" customFormat="1">
      <c r="A128" s="25"/>
      <c r="C128" s="25"/>
      <c r="BW128" s="77"/>
    </row>
    <row r="129" spans="1:75" s="24" customFormat="1">
      <c r="A129" s="25"/>
      <c r="C129" s="25"/>
      <c r="BW129" s="77"/>
    </row>
    <row r="130" spans="1:75" s="24" customFormat="1">
      <c r="A130" s="25"/>
      <c r="C130" s="25"/>
      <c r="BW130" s="77"/>
    </row>
    <row r="131" spans="1:75" s="24" customFormat="1">
      <c r="A131" s="25"/>
      <c r="C131" s="25"/>
      <c r="BW131" s="77"/>
    </row>
    <row r="132" spans="1:75" s="24" customFormat="1">
      <c r="A132" s="25"/>
      <c r="C132" s="25"/>
      <c r="BW132" s="77"/>
    </row>
    <row r="133" spans="1:75" s="24" customFormat="1">
      <c r="A133" s="25"/>
      <c r="C133" s="25"/>
      <c r="BW133" s="77"/>
    </row>
    <row r="134" spans="1:75" s="24" customFormat="1">
      <c r="A134" s="25"/>
      <c r="C134" s="25"/>
      <c r="BW134" s="77"/>
    </row>
    <row r="135" spans="1:75" s="24" customFormat="1">
      <c r="A135" s="25"/>
      <c r="C135" s="25"/>
      <c r="BW135" s="77"/>
    </row>
    <row r="136" spans="1:75" s="24" customFormat="1">
      <c r="A136" s="25"/>
      <c r="C136" s="25"/>
      <c r="BW136" s="77"/>
    </row>
    <row r="137" spans="1:75" s="24" customFormat="1">
      <c r="A137" s="25"/>
      <c r="C137" s="25"/>
      <c r="BW137" s="77"/>
    </row>
    <row r="138" spans="1:75" s="24" customFormat="1">
      <c r="A138" s="25"/>
      <c r="C138" s="25"/>
      <c r="BW138" s="77"/>
    </row>
    <row r="139" spans="1:75" s="24" customFormat="1">
      <c r="A139" s="25"/>
      <c r="C139" s="25"/>
      <c r="BW139" s="77"/>
    </row>
    <row r="140" spans="1:75" s="24" customFormat="1">
      <c r="A140" s="25"/>
      <c r="C140" s="25"/>
      <c r="BW140" s="77"/>
    </row>
    <row r="141" spans="1:75" s="24" customFormat="1">
      <c r="A141" s="25"/>
      <c r="C141" s="25"/>
      <c r="BW141" s="77"/>
    </row>
    <row r="142" spans="1:75" s="24" customFormat="1">
      <c r="A142" s="25"/>
      <c r="C142" s="25"/>
      <c r="BW142" s="77"/>
    </row>
    <row r="143" spans="1:75" s="24" customFormat="1">
      <c r="A143" s="25"/>
      <c r="C143" s="25"/>
      <c r="BW143" s="77"/>
    </row>
    <row r="144" spans="1:75" s="24" customFormat="1">
      <c r="A144" s="25"/>
      <c r="C144" s="25"/>
      <c r="BW144" s="77"/>
    </row>
    <row r="145" spans="1:75" s="24" customFormat="1">
      <c r="A145" s="25"/>
      <c r="C145" s="25"/>
      <c r="BW145" s="77"/>
    </row>
    <row r="146" spans="1:75" s="24" customFormat="1">
      <c r="A146" s="25"/>
      <c r="C146" s="25"/>
      <c r="BW146" s="77"/>
    </row>
    <row r="147" spans="1:75" s="24" customFormat="1">
      <c r="A147" s="25"/>
      <c r="C147" s="25"/>
      <c r="BW147" s="77"/>
    </row>
    <row r="148" spans="1:75" s="24" customFormat="1">
      <c r="A148" s="25"/>
      <c r="C148" s="25"/>
      <c r="BW148" s="77"/>
    </row>
    <row r="149" spans="1:75" s="24" customFormat="1">
      <c r="A149" s="25"/>
      <c r="C149" s="25"/>
      <c r="BW149" s="77"/>
    </row>
    <row r="150" spans="1:75" s="24" customFormat="1">
      <c r="A150" s="25"/>
      <c r="C150" s="25"/>
      <c r="BW150" s="77"/>
    </row>
    <row r="151" spans="1:75" s="24" customFormat="1">
      <c r="A151" s="25"/>
      <c r="C151" s="25"/>
      <c r="BW151" s="77"/>
    </row>
    <row r="152" spans="1:75" s="24" customFormat="1">
      <c r="A152" s="25"/>
      <c r="C152" s="25"/>
      <c r="BW152" s="77"/>
    </row>
    <row r="153" spans="1:75" s="24" customFormat="1">
      <c r="A153" s="25"/>
      <c r="C153" s="25"/>
      <c r="BW153" s="77"/>
    </row>
    <row r="154" spans="1:75" s="24" customFormat="1">
      <c r="A154" s="25"/>
      <c r="C154" s="25"/>
      <c r="BW154" s="77"/>
    </row>
    <row r="155" spans="1:75" s="24" customFormat="1">
      <c r="A155" s="25"/>
      <c r="C155" s="25"/>
      <c r="BW155" s="77"/>
    </row>
    <row r="156" spans="1:75" s="24" customFormat="1">
      <c r="A156" s="25"/>
      <c r="C156" s="25"/>
      <c r="BW156" s="77"/>
    </row>
    <row r="157" spans="1:75" s="24" customFormat="1">
      <c r="A157" s="25"/>
      <c r="C157" s="25"/>
      <c r="BW157" s="77"/>
    </row>
    <row r="158" spans="1:75" s="24" customFormat="1">
      <c r="A158" s="25"/>
      <c r="C158" s="25"/>
      <c r="BW158" s="77"/>
    </row>
    <row r="159" spans="1:75" s="24" customFormat="1">
      <c r="A159" s="25"/>
      <c r="C159" s="25"/>
      <c r="BW159" s="77"/>
    </row>
    <row r="160" spans="1:75" s="24" customFormat="1">
      <c r="A160" s="25"/>
      <c r="C160" s="25"/>
      <c r="BW160" s="77"/>
    </row>
    <row r="161" spans="1:75" s="24" customFormat="1">
      <c r="A161" s="25"/>
      <c r="C161" s="25"/>
      <c r="BW161" s="77"/>
    </row>
    <row r="162" spans="1:75" s="24" customFormat="1">
      <c r="A162" s="25"/>
      <c r="C162" s="25"/>
      <c r="BW162" s="77"/>
    </row>
    <row r="163" spans="1:75" s="24" customFormat="1">
      <c r="A163" s="25"/>
      <c r="C163" s="25"/>
      <c r="BW163" s="77"/>
    </row>
    <row r="164" spans="1:75" s="24" customFormat="1">
      <c r="A164" s="25"/>
      <c r="C164" s="25"/>
      <c r="BW164" s="77"/>
    </row>
    <row r="165" spans="1:75" s="24" customFormat="1">
      <c r="A165" s="25"/>
      <c r="C165" s="25"/>
      <c r="BW165" s="77"/>
    </row>
    <row r="166" spans="1:75" s="24" customFormat="1">
      <c r="A166" s="25"/>
      <c r="C166" s="25"/>
      <c r="BW166" s="77"/>
    </row>
    <row r="167" spans="1:75" s="24" customFormat="1">
      <c r="A167" s="25"/>
      <c r="C167" s="25"/>
      <c r="BW167" s="77"/>
    </row>
    <row r="168" spans="1:75" s="24" customFormat="1">
      <c r="A168" s="25"/>
      <c r="C168" s="25"/>
      <c r="BW168" s="77"/>
    </row>
    <row r="169" spans="1:75" s="24" customFormat="1">
      <c r="A169" s="25"/>
      <c r="C169" s="25"/>
      <c r="BW169" s="77"/>
    </row>
    <row r="170" spans="1:75" s="24" customFormat="1">
      <c r="A170" s="25"/>
      <c r="C170" s="25"/>
      <c r="BW170" s="77"/>
    </row>
    <row r="171" spans="1:75" s="24" customFormat="1">
      <c r="A171" s="25"/>
      <c r="C171" s="25"/>
      <c r="BW171" s="77"/>
    </row>
    <row r="172" spans="1:75" s="24" customFormat="1">
      <c r="A172" s="25"/>
      <c r="C172" s="25"/>
      <c r="BW172" s="77"/>
    </row>
    <row r="173" spans="1:75" s="24" customFormat="1">
      <c r="A173" s="25"/>
      <c r="C173" s="25"/>
      <c r="BW173" s="77"/>
    </row>
    <row r="174" spans="1:75" s="24" customFormat="1">
      <c r="A174" s="25"/>
      <c r="C174" s="25"/>
      <c r="BW174" s="77"/>
    </row>
    <row r="175" spans="1:75" s="24" customFormat="1">
      <c r="A175" s="25"/>
      <c r="C175" s="25"/>
      <c r="BW175" s="77"/>
    </row>
    <row r="176" spans="1:75" s="24" customFormat="1">
      <c r="A176" s="25"/>
      <c r="C176" s="25"/>
      <c r="BW176" s="77"/>
    </row>
    <row r="177" spans="1:75" s="24" customFormat="1">
      <c r="A177" s="25"/>
      <c r="C177" s="25"/>
      <c r="BW177" s="77"/>
    </row>
    <row r="178" spans="1:75" s="24" customFormat="1">
      <c r="A178" s="25"/>
      <c r="C178" s="25"/>
      <c r="BW178" s="77"/>
    </row>
    <row r="179" spans="1:75" s="24" customFormat="1">
      <c r="A179" s="25"/>
      <c r="C179" s="25"/>
      <c r="BW179" s="77"/>
    </row>
    <row r="180" spans="1:75" s="24" customFormat="1">
      <c r="A180" s="25"/>
      <c r="C180" s="25"/>
      <c r="BW180" s="77"/>
    </row>
    <row r="181" spans="1:75" s="24" customFormat="1">
      <c r="A181" s="25"/>
      <c r="C181" s="25"/>
      <c r="BW181" s="77"/>
    </row>
    <row r="182" spans="1:75" s="24" customFormat="1">
      <c r="A182" s="25"/>
      <c r="C182" s="25"/>
      <c r="BW182" s="77"/>
    </row>
    <row r="183" spans="1:75" s="24" customFormat="1">
      <c r="A183" s="25"/>
      <c r="C183" s="25"/>
      <c r="BW183" s="77"/>
    </row>
    <row r="184" spans="1:75" s="24" customFormat="1">
      <c r="A184" s="25"/>
      <c r="C184" s="25"/>
      <c r="BW184" s="77"/>
    </row>
    <row r="185" spans="1:75" s="24" customFormat="1">
      <c r="A185" s="25"/>
      <c r="C185" s="25"/>
      <c r="BW185" s="77"/>
    </row>
    <row r="186" spans="1:75" s="24" customFormat="1">
      <c r="A186" s="25"/>
      <c r="C186" s="25"/>
      <c r="BW186" s="77"/>
    </row>
    <row r="187" spans="1:75" s="24" customFormat="1">
      <c r="A187" s="25"/>
      <c r="C187" s="25"/>
      <c r="BW187" s="77"/>
    </row>
    <row r="188" spans="1:75" s="24" customFormat="1">
      <c r="A188" s="25"/>
      <c r="C188" s="25"/>
      <c r="BW188" s="77"/>
    </row>
    <row r="189" spans="1:75" s="24" customFormat="1">
      <c r="A189" s="25"/>
      <c r="B189" s="25"/>
      <c r="C189" s="25"/>
      <c r="BW189" s="77"/>
    </row>
    <row r="190" spans="1:75" s="24" customFormat="1">
      <c r="A190" s="25"/>
      <c r="B190" s="25"/>
      <c r="C190" s="25"/>
      <c r="BW190" s="77"/>
    </row>
    <row r="191" spans="1:75" s="24" customFormat="1">
      <c r="A191" s="25"/>
      <c r="B191" s="25"/>
      <c r="C191" s="25"/>
      <c r="BW191" s="77"/>
    </row>
    <row r="192" spans="1:75" s="24" customFormat="1">
      <c r="A192" s="25"/>
      <c r="B192" s="25"/>
      <c r="C192" s="25"/>
      <c r="BW192" s="77"/>
    </row>
    <row r="193" spans="1:75" s="24" customFormat="1">
      <c r="A193" s="25"/>
      <c r="B193" s="25"/>
      <c r="C193" s="25"/>
      <c r="BW193" s="77"/>
    </row>
    <row r="194" spans="1:75" s="24" customFormat="1">
      <c r="A194" s="25"/>
      <c r="B194" s="25"/>
      <c r="C194" s="25"/>
      <c r="BW194" s="77"/>
    </row>
    <row r="195" spans="1:75" s="24" customFormat="1">
      <c r="A195" s="25"/>
      <c r="B195" s="25"/>
      <c r="C195" s="25"/>
      <c r="BW195" s="77"/>
    </row>
    <row r="196" spans="1:75" s="24" customFormat="1">
      <c r="A196" s="25"/>
      <c r="B196" s="25"/>
      <c r="C196" s="25"/>
      <c r="BW196" s="77"/>
    </row>
    <row r="197" spans="1:75" s="24" customFormat="1">
      <c r="A197" s="25"/>
      <c r="B197" s="25"/>
      <c r="C197" s="25"/>
      <c r="BW197" s="77"/>
    </row>
    <row r="198" spans="1:75" s="24" customFormat="1">
      <c r="A198" s="25"/>
      <c r="B198" s="25"/>
      <c r="C198" s="25"/>
      <c r="BW198" s="77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8AE37-33F3-41F4-9F5F-694255ADFC36}">
  <dimension ref="A1:CB193"/>
  <sheetViews>
    <sheetView showGridLines="0" zoomScale="80" zoomScaleNormal="80" workbookViewId="0">
      <pane xSplit="2" ySplit="10" topLeftCell="BD48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1" style="16" customWidth="1"/>
    <col min="79" max="79" width="15.7109375" style="75" bestFit="1" customWidth="1"/>
    <col min="80" max="16384" width="9.140625" style="16"/>
  </cols>
  <sheetData>
    <row r="1" spans="1:80">
      <c r="A1" s="97" t="s">
        <v>115</v>
      </c>
      <c r="B1" s="97"/>
      <c r="C1" s="9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80" ht="15" customHeight="1">
      <c r="A2" s="172" t="s">
        <v>419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80">
      <c r="A3" s="97" t="s">
        <v>114</v>
      </c>
      <c r="B3" s="97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80" ht="15" thickBot="1">
      <c r="A4" s="172" t="s">
        <v>420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BW4" s="124" t="s">
        <v>329</v>
      </c>
      <c r="BY4" s="68"/>
    </row>
    <row r="5" spans="1:80" ht="15" customHeight="1">
      <c r="A5" s="69"/>
      <c r="B5" s="70"/>
      <c r="C5" s="70"/>
      <c r="D5" s="161" t="s">
        <v>107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1" t="s">
        <v>107</v>
      </c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1" t="s">
        <v>107</v>
      </c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1" t="s">
        <v>107</v>
      </c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15"/>
      <c r="AW5" s="116"/>
      <c r="AX5" s="111" t="s">
        <v>107</v>
      </c>
      <c r="AY5" s="115"/>
      <c r="AZ5" s="115"/>
      <c r="BA5" s="115"/>
      <c r="BB5" s="115"/>
      <c r="BC5" s="115"/>
      <c r="BD5" s="178" t="s">
        <v>107</v>
      </c>
      <c r="BE5" s="179"/>
      <c r="BF5" s="179"/>
      <c r="BG5" s="179"/>
      <c r="BH5" s="179"/>
      <c r="BI5" s="179"/>
      <c r="BJ5" s="179"/>
      <c r="BK5" s="179"/>
      <c r="BL5" s="180"/>
      <c r="BM5" s="70"/>
      <c r="BN5" s="70"/>
      <c r="BO5" s="70"/>
      <c r="BP5" s="70"/>
      <c r="BQ5" s="165" t="s">
        <v>110</v>
      </c>
      <c r="BR5" s="185"/>
      <c r="BS5" s="185"/>
      <c r="BT5" s="185"/>
      <c r="BU5" s="185"/>
      <c r="BV5" s="185"/>
      <c r="BW5" s="185"/>
      <c r="BX5" s="185"/>
      <c r="BY5" s="186"/>
    </row>
    <row r="6" spans="1:80" ht="52.5" customHeight="1">
      <c r="A6" s="176" t="s">
        <v>359</v>
      </c>
      <c r="B6" s="177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26" t="s">
        <v>202</v>
      </c>
      <c r="AM6" s="26" t="s">
        <v>203</v>
      </c>
      <c r="AN6" s="26" t="s">
        <v>204</v>
      </c>
      <c r="AO6" s="26" t="s">
        <v>205</v>
      </c>
      <c r="AP6" s="26" t="s">
        <v>206</v>
      </c>
      <c r="AQ6" s="26" t="s">
        <v>207</v>
      </c>
      <c r="AR6" s="26" t="s">
        <v>208</v>
      </c>
      <c r="AS6" s="26" t="s">
        <v>209</v>
      </c>
      <c r="AT6" s="26" t="s">
        <v>210</v>
      </c>
      <c r="AU6" s="26" t="s">
        <v>211</v>
      </c>
      <c r="AV6" s="26" t="s">
        <v>212</v>
      </c>
      <c r="AW6" s="26" t="s">
        <v>213</v>
      </c>
      <c r="AX6" s="26" t="s">
        <v>214</v>
      </c>
      <c r="AY6" s="26" t="s">
        <v>215</v>
      </c>
      <c r="AZ6" s="26" t="s">
        <v>216</v>
      </c>
      <c r="BA6" s="26" t="s">
        <v>217</v>
      </c>
      <c r="BB6" s="26" t="s">
        <v>218</v>
      </c>
      <c r="BC6" s="26" t="s">
        <v>219</v>
      </c>
      <c r="BD6" s="26" t="s">
        <v>220</v>
      </c>
      <c r="BE6" s="26" t="s">
        <v>221</v>
      </c>
      <c r="BF6" s="26" t="s">
        <v>222</v>
      </c>
      <c r="BG6" s="26" t="s">
        <v>223</v>
      </c>
      <c r="BH6" s="26" t="s">
        <v>224</v>
      </c>
      <c r="BI6" s="26" t="s">
        <v>225</v>
      </c>
      <c r="BJ6" s="26" t="s">
        <v>226</v>
      </c>
      <c r="BK6" s="26" t="s">
        <v>227</v>
      </c>
      <c r="BL6" s="26" t="s">
        <v>228</v>
      </c>
      <c r="BM6" s="26" t="s">
        <v>229</v>
      </c>
      <c r="BN6" s="26" t="s">
        <v>230</v>
      </c>
      <c r="BO6" s="26" t="s">
        <v>231</v>
      </c>
      <c r="BP6" s="56" t="s">
        <v>116</v>
      </c>
      <c r="BQ6" s="31" t="s">
        <v>71</v>
      </c>
      <c r="BR6" s="26" t="s">
        <v>72</v>
      </c>
      <c r="BS6" s="56" t="s">
        <v>111</v>
      </c>
      <c r="BT6" s="31" t="s">
        <v>113</v>
      </c>
      <c r="BU6" s="26" t="s">
        <v>73</v>
      </c>
      <c r="BV6" s="56" t="s">
        <v>112</v>
      </c>
      <c r="BW6" s="26" t="s">
        <v>100</v>
      </c>
      <c r="BX6" s="59" t="s">
        <v>74</v>
      </c>
      <c r="BY6" s="62" t="s">
        <v>121</v>
      </c>
    </row>
    <row r="7" spans="1:80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46"/>
      <c r="BQ7" s="28" t="s">
        <v>75</v>
      </c>
      <c r="BR7" s="28" t="s">
        <v>76</v>
      </c>
      <c r="BS7" s="39" t="s">
        <v>77</v>
      </c>
      <c r="BT7" s="28" t="s">
        <v>78</v>
      </c>
      <c r="BU7" s="28" t="s">
        <v>79</v>
      </c>
      <c r="BV7" s="46" t="s">
        <v>80</v>
      </c>
      <c r="BW7" s="57" t="s">
        <v>81</v>
      </c>
      <c r="BX7" s="45" t="s">
        <v>82</v>
      </c>
      <c r="BY7" s="43" t="s">
        <v>83</v>
      </c>
    </row>
    <row r="8" spans="1:80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26" t="s">
        <v>10</v>
      </c>
      <c r="AM8" s="26" t="s">
        <v>11</v>
      </c>
      <c r="AN8" s="26" t="s">
        <v>307</v>
      </c>
      <c r="AO8" s="26" t="s">
        <v>308</v>
      </c>
      <c r="AP8" s="26" t="s">
        <v>12</v>
      </c>
      <c r="AQ8" s="26" t="s">
        <v>13</v>
      </c>
      <c r="AR8" s="26" t="s">
        <v>309</v>
      </c>
      <c r="AS8" s="26" t="s">
        <v>310</v>
      </c>
      <c r="AT8" s="26" t="s">
        <v>311</v>
      </c>
      <c r="AU8" s="26" t="s">
        <v>14</v>
      </c>
      <c r="AV8" s="26" t="s">
        <v>312</v>
      </c>
      <c r="AW8" s="26" t="s">
        <v>313</v>
      </c>
      <c r="AX8" s="26" t="s">
        <v>314</v>
      </c>
      <c r="AY8" s="26" t="s">
        <v>315</v>
      </c>
      <c r="AZ8" s="26" t="s">
        <v>316</v>
      </c>
      <c r="BA8" s="26" t="s">
        <v>317</v>
      </c>
      <c r="BB8" s="26" t="s">
        <v>318</v>
      </c>
      <c r="BC8" s="26" t="s">
        <v>319</v>
      </c>
      <c r="BD8" s="26" t="s">
        <v>320</v>
      </c>
      <c r="BE8" s="26" t="s">
        <v>15</v>
      </c>
      <c r="BF8" s="26" t="s">
        <v>16</v>
      </c>
      <c r="BG8" s="26" t="s">
        <v>17</v>
      </c>
      <c r="BH8" s="26" t="s">
        <v>321</v>
      </c>
      <c r="BI8" s="26" t="s">
        <v>322</v>
      </c>
      <c r="BJ8" s="26" t="s">
        <v>323</v>
      </c>
      <c r="BK8" s="26" t="s">
        <v>324</v>
      </c>
      <c r="BL8" s="26" t="s">
        <v>325</v>
      </c>
      <c r="BM8" s="26" t="s">
        <v>326</v>
      </c>
      <c r="BN8" s="26" t="s">
        <v>327</v>
      </c>
      <c r="BO8" s="26" t="s">
        <v>328</v>
      </c>
      <c r="BP8" s="46" t="s">
        <v>1</v>
      </c>
      <c r="BQ8" s="60" t="s">
        <v>84</v>
      </c>
      <c r="BR8" s="30" t="s">
        <v>85</v>
      </c>
      <c r="BS8" s="61" t="s">
        <v>86</v>
      </c>
      <c r="BT8" s="60" t="s">
        <v>87</v>
      </c>
      <c r="BU8" s="30" t="s">
        <v>88</v>
      </c>
      <c r="BV8" s="46" t="s">
        <v>89</v>
      </c>
      <c r="BW8" s="26" t="s">
        <v>101</v>
      </c>
      <c r="BX8" s="47" t="s">
        <v>90</v>
      </c>
      <c r="BY8" s="54" t="s">
        <v>91</v>
      </c>
    </row>
    <row r="9" spans="1:80" ht="15.75" customHeight="1">
      <c r="A9" s="170"/>
      <c r="B9" s="171"/>
      <c r="C9" s="53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28" t="s">
        <v>75</v>
      </c>
      <c r="BR9" s="28" t="s">
        <v>76</v>
      </c>
      <c r="BS9" s="46" t="s">
        <v>77</v>
      </c>
      <c r="BT9" s="28" t="s">
        <v>78</v>
      </c>
      <c r="BU9" s="28" t="s">
        <v>79</v>
      </c>
      <c r="BV9" s="46" t="s">
        <v>80</v>
      </c>
      <c r="BW9" s="28" t="s">
        <v>81</v>
      </c>
      <c r="BX9" s="47" t="s">
        <v>82</v>
      </c>
      <c r="BY9" s="54" t="s">
        <v>83</v>
      </c>
      <c r="CA9" s="75" t="s">
        <v>18</v>
      </c>
    </row>
    <row r="10" spans="1:80">
      <c r="A10" s="48" t="s">
        <v>98</v>
      </c>
      <c r="B10" s="49" t="s">
        <v>19</v>
      </c>
      <c r="C10" s="52" t="s">
        <v>44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44"/>
      <c r="BT10" s="44"/>
      <c r="BU10" s="44"/>
      <c r="BV10" s="44"/>
      <c r="BW10" s="44"/>
      <c r="BX10" s="44"/>
      <c r="BY10" s="55"/>
    </row>
    <row r="11" spans="1:80" ht="14.25" customHeight="1">
      <c r="A11" s="89" t="s">
        <v>444</v>
      </c>
      <c r="B11" s="21" t="s">
        <v>330</v>
      </c>
      <c r="C11" s="85" t="s">
        <v>124</v>
      </c>
      <c r="D11" s="79">
        <v>116581.11188296741</v>
      </c>
      <c r="E11" s="79">
        <v>62.684486018467901</v>
      </c>
      <c r="F11" s="79">
        <v>149.51804631899327</v>
      </c>
      <c r="G11" s="79">
        <v>128.80120831398563</v>
      </c>
      <c r="H11" s="79">
        <v>25785.997219935107</v>
      </c>
      <c r="I11" s="79">
        <v>3294.0629851295575</v>
      </c>
      <c r="J11" s="79">
        <v>10.520020686551243</v>
      </c>
      <c r="K11" s="79">
        <v>53.996512566276415</v>
      </c>
      <c r="L11" s="79">
        <v>1.4091231696402271</v>
      </c>
      <c r="M11" s="79">
        <v>2.6943802918784425</v>
      </c>
      <c r="N11" s="79">
        <v>45.094372357230881</v>
      </c>
      <c r="O11" s="79">
        <v>575.23529320435296</v>
      </c>
      <c r="P11" s="79">
        <v>0</v>
      </c>
      <c r="Q11" s="79">
        <v>147.42845264885284</v>
      </c>
      <c r="R11" s="79">
        <v>0</v>
      </c>
      <c r="S11" s="79">
        <v>716.61326479955051</v>
      </c>
      <c r="T11" s="79">
        <v>0.37284555338702779</v>
      </c>
      <c r="U11" s="79">
        <v>34.285938606794758</v>
      </c>
      <c r="V11" s="79">
        <v>21.987432817991227</v>
      </c>
      <c r="W11" s="79">
        <v>45.719629984773604</v>
      </c>
      <c r="X11" s="79">
        <v>1.5310689372401944</v>
      </c>
      <c r="Y11" s="79">
        <v>122.24279323513333</v>
      </c>
      <c r="Z11" s="79">
        <v>124.40383648884271</v>
      </c>
      <c r="AA11" s="79">
        <v>316.30773108222434</v>
      </c>
      <c r="AB11" s="79">
        <v>8.923135489368176E-6</v>
      </c>
      <c r="AC11" s="79">
        <v>26.437440093089513</v>
      </c>
      <c r="AD11" s="79">
        <v>2299.4479680370882</v>
      </c>
      <c r="AE11" s="79">
        <v>3.1622806954460265</v>
      </c>
      <c r="AF11" s="79">
        <v>7817.8327428977782</v>
      </c>
      <c r="AG11" s="79">
        <v>316.93902675591471</v>
      </c>
      <c r="AH11" s="79">
        <v>185.60467926079454</v>
      </c>
      <c r="AI11" s="79">
        <v>20.548752699993418</v>
      </c>
      <c r="AJ11" s="79">
        <v>48.834401184929277</v>
      </c>
      <c r="AK11" s="79">
        <v>24.950970492967443</v>
      </c>
      <c r="AL11" s="79">
        <v>0.40275707509844105</v>
      </c>
      <c r="AM11" s="79">
        <v>6919.1087129790703</v>
      </c>
      <c r="AN11" s="79">
        <v>10.07084855614756</v>
      </c>
      <c r="AO11" s="79">
        <v>101.65770796657272</v>
      </c>
      <c r="AP11" s="79">
        <v>16.441840433538786</v>
      </c>
      <c r="AQ11" s="79">
        <v>3.9005537310057683</v>
      </c>
      <c r="AR11" s="79">
        <v>38.588160869214924</v>
      </c>
      <c r="AS11" s="79">
        <v>14.040286366826106</v>
      </c>
      <c r="AT11" s="79">
        <v>4.9115885255794076</v>
      </c>
      <c r="AU11" s="79">
        <v>75.523817314654607</v>
      </c>
      <c r="AV11" s="79">
        <v>1948.651266112241</v>
      </c>
      <c r="AW11" s="79">
        <v>11.76789233802279</v>
      </c>
      <c r="AX11" s="79">
        <v>0.25752092002409133</v>
      </c>
      <c r="AY11" s="79">
        <v>17.309755245367114</v>
      </c>
      <c r="AZ11" s="79">
        <v>12.816617878376691</v>
      </c>
      <c r="BA11" s="79">
        <v>23.644252124404602</v>
      </c>
      <c r="BB11" s="79">
        <v>2.4735533856322822E-2</v>
      </c>
      <c r="BC11" s="79">
        <v>71.261462598472434</v>
      </c>
      <c r="BD11" s="79">
        <v>189.2145792340547</v>
      </c>
      <c r="BE11" s="79">
        <v>0</v>
      </c>
      <c r="BF11" s="79">
        <v>1.467117782045442E-2</v>
      </c>
      <c r="BG11" s="79">
        <v>36.593499585167422</v>
      </c>
      <c r="BH11" s="79">
        <v>0.1105028196827714</v>
      </c>
      <c r="BI11" s="79">
        <v>3.5765588585882382</v>
      </c>
      <c r="BJ11" s="79">
        <v>17.306690455069834</v>
      </c>
      <c r="BK11" s="79">
        <v>101.46045699694663</v>
      </c>
      <c r="BL11" s="79">
        <v>52.166422670558873</v>
      </c>
      <c r="BM11" s="79">
        <v>0</v>
      </c>
      <c r="BN11" s="79">
        <v>0</v>
      </c>
      <c r="BO11" s="79">
        <v>0</v>
      </c>
      <c r="BP11" s="125">
        <v>168636.59995452187</v>
      </c>
      <c r="BQ11" s="126">
        <v>306107.98017801443</v>
      </c>
      <c r="BR11" s="126">
        <v>246.88924888920451</v>
      </c>
      <c r="BS11" s="125">
        <v>306354.86942690366</v>
      </c>
      <c r="BT11" s="126">
        <v>-1037.9305982017731</v>
      </c>
      <c r="BU11" s="126">
        <v>-2674.6234557202529</v>
      </c>
      <c r="BV11" s="125">
        <v>-3712.554053922026</v>
      </c>
      <c r="BW11" s="126">
        <v>19520.122802575515</v>
      </c>
      <c r="BX11" s="125">
        <v>322162.43817555718</v>
      </c>
      <c r="BY11" s="127">
        <v>490799.03813007905</v>
      </c>
      <c r="BZ11" s="103"/>
      <c r="CB11" s="84"/>
    </row>
    <row r="12" spans="1:80" ht="14.25" customHeight="1">
      <c r="A12" s="32" t="s">
        <v>445</v>
      </c>
      <c r="B12" s="21" t="s">
        <v>331</v>
      </c>
      <c r="C12" s="104" t="s">
        <v>125</v>
      </c>
      <c r="D12" s="79">
        <v>40.044131257313573</v>
      </c>
      <c r="E12" s="79">
        <v>351.46127060879928</v>
      </c>
      <c r="F12" s="79">
        <v>2.2407001244689039E-3</v>
      </c>
      <c r="G12" s="79">
        <v>305.00331106007826</v>
      </c>
      <c r="H12" s="79">
        <v>9.3261882576474893</v>
      </c>
      <c r="I12" s="79">
        <v>0.23229032982361927</v>
      </c>
      <c r="J12" s="79">
        <v>303.432773909606</v>
      </c>
      <c r="K12" s="79">
        <v>0.20303080858722045</v>
      </c>
      <c r="L12" s="79">
        <v>7.5933159391801779E-3</v>
      </c>
      <c r="M12" s="79">
        <v>5.6521759543397616E-2</v>
      </c>
      <c r="N12" s="79">
        <v>2.3920056963333745E-2</v>
      </c>
      <c r="O12" s="79">
        <v>7.3212517521005269</v>
      </c>
      <c r="P12" s="79">
        <v>3.9479380987424348</v>
      </c>
      <c r="Q12" s="79">
        <v>5.5284523331987847</v>
      </c>
      <c r="R12" s="79">
        <v>8.9251038582642401</v>
      </c>
      <c r="S12" s="79">
        <v>10.350824205282565</v>
      </c>
      <c r="T12" s="79">
        <v>2.2845368843269678E-3</v>
      </c>
      <c r="U12" s="79">
        <v>0.11912187434553233</v>
      </c>
      <c r="V12" s="79">
        <v>0.52412543421234015</v>
      </c>
      <c r="W12" s="79">
        <v>0.77623505264297332</v>
      </c>
      <c r="X12" s="79">
        <v>7.4942545297562585E-2</v>
      </c>
      <c r="Y12" s="79">
        <v>218.84948555822325</v>
      </c>
      <c r="Z12" s="79">
        <v>0</v>
      </c>
      <c r="AA12" s="79">
        <v>1.2363035563406746</v>
      </c>
      <c r="AB12" s="79">
        <v>9.1103999631370319E-10</v>
      </c>
      <c r="AC12" s="79">
        <v>1.8148089880251195</v>
      </c>
      <c r="AD12" s="79">
        <v>2944.3048385986717</v>
      </c>
      <c r="AE12" s="79">
        <v>0.1534466982331294</v>
      </c>
      <c r="AF12" s="79">
        <v>16.363103117548686</v>
      </c>
      <c r="AG12" s="79">
        <v>36.401832452954565</v>
      </c>
      <c r="AH12" s="79">
        <v>9.4237849476822024</v>
      </c>
      <c r="AI12" s="79">
        <v>8.2098257507727378E-3</v>
      </c>
      <c r="AJ12" s="79">
        <v>3.983328397539208</v>
      </c>
      <c r="AK12" s="79">
        <v>4.7144081160250231</v>
      </c>
      <c r="AL12" s="79">
        <v>3.6140759505295115E-3</v>
      </c>
      <c r="AM12" s="79">
        <v>274.79082417748634</v>
      </c>
      <c r="AN12" s="79">
        <v>2.3807530642143653</v>
      </c>
      <c r="AO12" s="79">
        <v>0.16659662867750274</v>
      </c>
      <c r="AP12" s="79">
        <v>13.05225798310207</v>
      </c>
      <c r="AQ12" s="79">
        <v>1.9014769004965508E-2</v>
      </c>
      <c r="AR12" s="79">
        <v>0.20873773079383517</v>
      </c>
      <c r="AS12" s="79">
        <v>0.15157743374268709</v>
      </c>
      <c r="AT12" s="79">
        <v>2.2972247126975451E-3</v>
      </c>
      <c r="AU12" s="79">
        <v>1.6952509993899235E-2</v>
      </c>
      <c r="AV12" s="79">
        <v>9.619758920033064</v>
      </c>
      <c r="AW12" s="79">
        <v>0.11731539443564881</v>
      </c>
      <c r="AX12" s="79">
        <v>0</v>
      </c>
      <c r="AY12" s="79">
        <v>0.2548677584469628</v>
      </c>
      <c r="AZ12" s="79">
        <v>2.3318539433776535E-2</v>
      </c>
      <c r="BA12" s="79">
        <v>3.1382399000755225E-3</v>
      </c>
      <c r="BB12" s="79">
        <v>1.8098454034992826E-3</v>
      </c>
      <c r="BC12" s="79">
        <v>7.8621683841035725</v>
      </c>
      <c r="BD12" s="79">
        <v>3.8287903516060693</v>
      </c>
      <c r="BE12" s="79">
        <v>0</v>
      </c>
      <c r="BF12" s="79">
        <v>0</v>
      </c>
      <c r="BG12" s="79">
        <v>0.14010567753631248</v>
      </c>
      <c r="BH12" s="79">
        <v>5.8144477525014823E-4</v>
      </c>
      <c r="BI12" s="79">
        <v>3.9308626867998686E-2</v>
      </c>
      <c r="BJ12" s="79">
        <v>0</v>
      </c>
      <c r="BK12" s="79">
        <v>0.36597741374021975</v>
      </c>
      <c r="BL12" s="79">
        <v>1.0719140838339587</v>
      </c>
      <c r="BM12" s="79">
        <v>0.92220986816446371</v>
      </c>
      <c r="BN12" s="79">
        <v>0</v>
      </c>
      <c r="BO12" s="79">
        <v>0</v>
      </c>
      <c r="BP12" s="125">
        <v>4599.6609921592617</v>
      </c>
      <c r="BQ12" s="126">
        <v>2277.9310652629879</v>
      </c>
      <c r="BR12" s="126">
        <v>367.89328634220044</v>
      </c>
      <c r="BS12" s="125">
        <v>2645.8243516051884</v>
      </c>
      <c r="BT12" s="126">
        <v>1745.2061874761066</v>
      </c>
      <c r="BU12" s="126">
        <v>-54.806534425991707</v>
      </c>
      <c r="BV12" s="125">
        <v>1690.3996530501149</v>
      </c>
      <c r="BW12" s="126">
        <v>1.6283920338148212</v>
      </c>
      <c r="BX12" s="125">
        <v>4337.852396689118</v>
      </c>
      <c r="BY12" s="127">
        <v>8937.5133888483797</v>
      </c>
      <c r="BZ12" s="103"/>
      <c r="CB12" s="84"/>
    </row>
    <row r="13" spans="1:80" ht="14.25" customHeight="1">
      <c r="A13" s="32" t="s">
        <v>446</v>
      </c>
      <c r="B13" s="21" t="s">
        <v>360</v>
      </c>
      <c r="C13" s="104" t="s">
        <v>126</v>
      </c>
      <c r="D13" s="79">
        <v>4.7461674745658596E-3</v>
      </c>
      <c r="E13" s="79">
        <v>4.4792631854134512E-4</v>
      </c>
      <c r="F13" s="79">
        <v>625.2777955679253</v>
      </c>
      <c r="G13" s="79">
        <v>5.4768834494951159E-2</v>
      </c>
      <c r="H13" s="79">
        <v>239.33042504776216</v>
      </c>
      <c r="I13" s="79">
        <v>2.8333664533113832E-2</v>
      </c>
      <c r="J13" s="79">
        <v>2.3386919570171969E-4</v>
      </c>
      <c r="K13" s="79">
        <v>1.1693715494705506E-2</v>
      </c>
      <c r="L13" s="79">
        <v>1.0005229987951544E-3</v>
      </c>
      <c r="M13" s="79">
        <v>4.0956967210883648E-2</v>
      </c>
      <c r="N13" s="79">
        <v>8.0474043666307529E-3</v>
      </c>
      <c r="O13" s="79">
        <v>3.3864967837351637E-3</v>
      </c>
      <c r="P13" s="79">
        <v>1.1657371962591615E-2</v>
      </c>
      <c r="Q13" s="79">
        <v>5.360598365858333E-2</v>
      </c>
      <c r="R13" s="79">
        <v>9.9116773665004158E-3</v>
      </c>
      <c r="S13" s="79">
        <v>0.63018789460226632</v>
      </c>
      <c r="T13" s="79">
        <v>1.7734879901727932E-3</v>
      </c>
      <c r="U13" s="79">
        <v>3.2432550951376329E-2</v>
      </c>
      <c r="V13" s="79">
        <v>6.6435746016808017E-3</v>
      </c>
      <c r="W13" s="79">
        <v>2.3336549074663818E-2</v>
      </c>
      <c r="X13" s="79">
        <v>7.6803344304513801E-4</v>
      </c>
      <c r="Y13" s="79">
        <v>54.550787705949332</v>
      </c>
      <c r="Z13" s="79">
        <v>4.0498573445590649E-3</v>
      </c>
      <c r="AA13" s="79">
        <v>0.29234865362195223</v>
      </c>
      <c r="AB13" s="79">
        <v>5.7304735561222527E-9</v>
      </c>
      <c r="AC13" s="79">
        <v>8.6506581356121381E-3</v>
      </c>
      <c r="AD13" s="79">
        <v>1.5107646510548753</v>
      </c>
      <c r="AE13" s="79">
        <v>0</v>
      </c>
      <c r="AF13" s="79">
        <v>23.418427136007988</v>
      </c>
      <c r="AG13" s="79">
        <v>24.914312371411466</v>
      </c>
      <c r="AH13" s="79">
        <v>6.514313340757974E-2</v>
      </c>
      <c r="AI13" s="79">
        <v>3.4519207223747856E-4</v>
      </c>
      <c r="AJ13" s="79">
        <v>3.6422675453939429E-2</v>
      </c>
      <c r="AK13" s="79">
        <v>4.2430936565736342E-2</v>
      </c>
      <c r="AL13" s="79">
        <v>9.612587009249253E-3</v>
      </c>
      <c r="AM13" s="79">
        <v>3713.6759132874431</v>
      </c>
      <c r="AN13" s="79">
        <v>1.0312475740303384</v>
      </c>
      <c r="AO13" s="79">
        <v>46.233474117430433</v>
      </c>
      <c r="AP13" s="79">
        <v>6.686459196066849E-2</v>
      </c>
      <c r="AQ13" s="79">
        <v>1.90845754396677E-3</v>
      </c>
      <c r="AR13" s="79">
        <v>2.0576715382786374E-2</v>
      </c>
      <c r="AS13" s="79">
        <v>2.8831872884775688E-2</v>
      </c>
      <c r="AT13" s="79">
        <v>4.3740876336099846E-4</v>
      </c>
      <c r="AU13" s="79">
        <v>8.3607682814326783</v>
      </c>
      <c r="AV13" s="79">
        <v>330.31476508947725</v>
      </c>
      <c r="AW13" s="79">
        <v>9.0733973922731206E-3</v>
      </c>
      <c r="AX13" s="79">
        <v>0</v>
      </c>
      <c r="AY13" s="79">
        <v>6.3504238580221273E-3</v>
      </c>
      <c r="AZ13" s="79">
        <v>3.3024286945774653E-2</v>
      </c>
      <c r="BA13" s="79">
        <v>0.38792073695839951</v>
      </c>
      <c r="BB13" s="79">
        <v>2.837868584285173E-4</v>
      </c>
      <c r="BC13" s="79">
        <v>4.9002285951253978E-2</v>
      </c>
      <c r="BD13" s="79">
        <v>26.116543609354526</v>
      </c>
      <c r="BE13" s="79">
        <v>0</v>
      </c>
      <c r="BF13" s="79">
        <v>0</v>
      </c>
      <c r="BG13" s="79">
        <v>32.402759623309905</v>
      </c>
      <c r="BH13" s="79">
        <v>4.0191002213510366E-2</v>
      </c>
      <c r="BI13" s="79">
        <v>1.4538215069916183</v>
      </c>
      <c r="BJ13" s="79">
        <v>4.3122031226075501</v>
      </c>
      <c r="BK13" s="79">
        <v>1.3181290940722383</v>
      </c>
      <c r="BL13" s="79">
        <v>3.9143104284861336</v>
      </c>
      <c r="BM13" s="79">
        <v>6.4718827559522758</v>
      </c>
      <c r="BN13" s="79">
        <v>0</v>
      </c>
      <c r="BO13" s="79">
        <v>0</v>
      </c>
      <c r="BP13" s="125">
        <v>5146.6357323292741</v>
      </c>
      <c r="BQ13" s="126">
        <v>9939.5017259926462</v>
      </c>
      <c r="BR13" s="126">
        <v>0</v>
      </c>
      <c r="BS13" s="125">
        <v>9939.5017259926462</v>
      </c>
      <c r="BT13" s="126">
        <v>0</v>
      </c>
      <c r="BU13" s="126">
        <v>-130.92360520744288</v>
      </c>
      <c r="BV13" s="125">
        <v>-130.92360520744288</v>
      </c>
      <c r="BW13" s="126">
        <v>1625.406215247687</v>
      </c>
      <c r="BX13" s="125">
        <v>11433.98433603289</v>
      </c>
      <c r="BY13" s="127">
        <v>16580.620068362165</v>
      </c>
      <c r="BZ13" s="103"/>
      <c r="CB13" s="84"/>
    </row>
    <row r="14" spans="1:80" ht="14.25" customHeight="1">
      <c r="A14" s="32" t="s">
        <v>447</v>
      </c>
      <c r="B14" s="21" t="s">
        <v>361</v>
      </c>
      <c r="C14" s="104" t="s">
        <v>3</v>
      </c>
      <c r="D14" s="79">
        <v>163.54009401000934</v>
      </c>
      <c r="E14" s="79">
        <v>3.3440769262990981</v>
      </c>
      <c r="F14" s="79">
        <v>6.8671774089214535E-3</v>
      </c>
      <c r="G14" s="79">
        <v>3412.5440884217414</v>
      </c>
      <c r="H14" s="79">
        <v>31.390091408091045</v>
      </c>
      <c r="I14" s="79">
        <v>144.02346904694744</v>
      </c>
      <c r="J14" s="79">
        <v>58.705559932914312</v>
      </c>
      <c r="K14" s="79">
        <v>0.19395898212220905</v>
      </c>
      <c r="L14" s="79">
        <v>0</v>
      </c>
      <c r="M14" s="79">
        <v>1910.0258868955343</v>
      </c>
      <c r="N14" s="79">
        <v>91.838922908105687</v>
      </c>
      <c r="O14" s="79">
        <v>40.909970916531407</v>
      </c>
      <c r="P14" s="79">
        <v>17.862871381242648</v>
      </c>
      <c r="Q14" s="79">
        <v>4680.6523510480165</v>
      </c>
      <c r="R14" s="79">
        <v>12319.946051359588</v>
      </c>
      <c r="S14" s="79">
        <v>797.23685762831246</v>
      </c>
      <c r="T14" s="79">
        <v>5.4779714481847579</v>
      </c>
      <c r="U14" s="79">
        <v>6.6264460951621099E-5</v>
      </c>
      <c r="V14" s="79">
        <v>0.38203377268998495</v>
      </c>
      <c r="W14" s="79">
        <v>0.80725095348357878</v>
      </c>
      <c r="X14" s="79">
        <v>2.7003923840568017E-2</v>
      </c>
      <c r="Y14" s="79">
        <v>645.62340256512994</v>
      </c>
      <c r="Z14" s="79">
        <v>8.2349267914356012</v>
      </c>
      <c r="AA14" s="79">
        <v>5.1263304702980497</v>
      </c>
      <c r="AB14" s="79">
        <v>3.8950050289403987E-5</v>
      </c>
      <c r="AC14" s="79">
        <v>11.629267330990761</v>
      </c>
      <c r="AD14" s="79">
        <v>14089.394221209182</v>
      </c>
      <c r="AE14" s="79">
        <v>6.9507556035242501E-2</v>
      </c>
      <c r="AF14" s="79">
        <v>880.4131567596603</v>
      </c>
      <c r="AG14" s="79">
        <v>990.25128531433279</v>
      </c>
      <c r="AH14" s="79">
        <v>173.90325248588664</v>
      </c>
      <c r="AI14" s="79">
        <v>12.675447741570194</v>
      </c>
      <c r="AJ14" s="79">
        <v>0.18796877347623769</v>
      </c>
      <c r="AK14" s="79">
        <v>321.98372572232103</v>
      </c>
      <c r="AL14" s="79">
        <v>3.6794100405497215E-2</v>
      </c>
      <c r="AM14" s="79">
        <v>8.9510725785312459</v>
      </c>
      <c r="AN14" s="79">
        <v>1.1335818085471074</v>
      </c>
      <c r="AO14" s="79">
        <v>1.2739904728980256</v>
      </c>
      <c r="AP14" s="79">
        <v>1.4730750710819298</v>
      </c>
      <c r="AQ14" s="79">
        <v>20.68622586848527</v>
      </c>
      <c r="AR14" s="79">
        <v>159.86324344516092</v>
      </c>
      <c r="AS14" s="79">
        <v>25.999110894856997</v>
      </c>
      <c r="AT14" s="79">
        <v>0.38845344046986535</v>
      </c>
      <c r="AU14" s="79">
        <v>2.4847873071505302</v>
      </c>
      <c r="AV14" s="79">
        <v>141.24671810356179</v>
      </c>
      <c r="AW14" s="79">
        <v>41.741515216046331</v>
      </c>
      <c r="AX14" s="79">
        <v>0.52162557146756916</v>
      </c>
      <c r="AY14" s="79">
        <v>1.3603306094233902</v>
      </c>
      <c r="AZ14" s="79">
        <v>4.0383846332002706</v>
      </c>
      <c r="BA14" s="79">
        <v>25.632686122303461</v>
      </c>
      <c r="BB14" s="79">
        <v>1.4402438586005508E-3</v>
      </c>
      <c r="BC14" s="79">
        <v>14.205614158030036</v>
      </c>
      <c r="BD14" s="79">
        <v>95.582751401685428</v>
      </c>
      <c r="BE14" s="79">
        <v>9.8338884570406963E-17</v>
      </c>
      <c r="BF14" s="79">
        <v>2.1770390472131279E-2</v>
      </c>
      <c r="BG14" s="79">
        <v>4.4036651828723992</v>
      </c>
      <c r="BH14" s="79">
        <v>4.9664923518076293E-4</v>
      </c>
      <c r="BI14" s="79">
        <v>0.28341792644242791</v>
      </c>
      <c r="BJ14" s="79">
        <v>6.1179013062489069</v>
      </c>
      <c r="BK14" s="79">
        <v>27.385041308119085</v>
      </c>
      <c r="BL14" s="79">
        <v>0.90752877326585657</v>
      </c>
      <c r="BM14" s="79">
        <v>296.67285156332741</v>
      </c>
      <c r="BN14" s="79">
        <v>0</v>
      </c>
      <c r="BO14" s="79">
        <v>0</v>
      </c>
      <c r="BP14" s="125">
        <v>41700.822050223032</v>
      </c>
      <c r="BQ14" s="126">
        <v>418.48557015713516</v>
      </c>
      <c r="BR14" s="126">
        <v>75.842425865724678</v>
      </c>
      <c r="BS14" s="125">
        <v>494.32799602285985</v>
      </c>
      <c r="BT14" s="126">
        <v>0</v>
      </c>
      <c r="BU14" s="126">
        <v>-378.73072715845115</v>
      </c>
      <c r="BV14" s="125">
        <v>-378.73072715845115</v>
      </c>
      <c r="BW14" s="126">
        <v>47841.763405322956</v>
      </c>
      <c r="BX14" s="125">
        <v>47957.360674187366</v>
      </c>
      <c r="BY14" s="127">
        <v>89658.182724410406</v>
      </c>
      <c r="BZ14" s="103"/>
      <c r="CB14" s="84"/>
    </row>
    <row r="15" spans="1:80" ht="14.25" customHeight="1">
      <c r="A15" s="32" t="s">
        <v>448</v>
      </c>
      <c r="B15" s="21" t="s">
        <v>332</v>
      </c>
      <c r="C15" s="104" t="s">
        <v>51</v>
      </c>
      <c r="D15" s="79">
        <v>11288.464459388559</v>
      </c>
      <c r="E15" s="79">
        <v>120.16467500885763</v>
      </c>
      <c r="F15" s="79">
        <v>1653.9427573232708</v>
      </c>
      <c r="G15" s="79">
        <v>284.95380492140021</v>
      </c>
      <c r="H15" s="79">
        <v>19317.357597806269</v>
      </c>
      <c r="I15" s="79">
        <v>104.65205828910786</v>
      </c>
      <c r="J15" s="79">
        <v>5.9787377263360719</v>
      </c>
      <c r="K15" s="79">
        <v>29.860387822523428</v>
      </c>
      <c r="L15" s="79">
        <v>6.3875550992111183</v>
      </c>
      <c r="M15" s="79">
        <v>0.86704318842443118</v>
      </c>
      <c r="N15" s="79">
        <v>405.65199030719481</v>
      </c>
      <c r="O15" s="79">
        <v>83.340553136030351</v>
      </c>
      <c r="P15" s="79">
        <v>114.35527468703626</v>
      </c>
      <c r="Q15" s="79">
        <v>167.01031652057631</v>
      </c>
      <c r="R15" s="79">
        <v>458.55862254016148</v>
      </c>
      <c r="S15" s="79">
        <v>5666.3156475671685</v>
      </c>
      <c r="T15" s="79">
        <v>0.149385067076761</v>
      </c>
      <c r="U15" s="79">
        <v>26.862250076853357</v>
      </c>
      <c r="V15" s="79">
        <v>0</v>
      </c>
      <c r="W15" s="79">
        <v>6.7706369306351819</v>
      </c>
      <c r="X15" s="79">
        <v>1.0199256029470921E-4</v>
      </c>
      <c r="Y15" s="79">
        <v>5107.7447397665301</v>
      </c>
      <c r="Z15" s="79">
        <v>14.816209798533597</v>
      </c>
      <c r="AA15" s="79">
        <v>145.98340837606452</v>
      </c>
      <c r="AB15" s="79">
        <v>1.0988907133860852E-2</v>
      </c>
      <c r="AC15" s="79">
        <v>44.291823844605105</v>
      </c>
      <c r="AD15" s="79">
        <v>979.2208788647979</v>
      </c>
      <c r="AE15" s="79">
        <v>9.9721640944485639</v>
      </c>
      <c r="AF15" s="79">
        <v>6095.9074629430552</v>
      </c>
      <c r="AG15" s="79">
        <v>3582.7277111517892</v>
      </c>
      <c r="AH15" s="79">
        <v>147.75707781471104</v>
      </c>
      <c r="AI15" s="79">
        <v>64.345661732673207</v>
      </c>
      <c r="AJ15" s="79">
        <v>1264.134654296392</v>
      </c>
      <c r="AK15" s="79">
        <v>28.229978539815807</v>
      </c>
      <c r="AL15" s="79">
        <v>22.797814361133533</v>
      </c>
      <c r="AM15" s="79">
        <v>16950.464888302075</v>
      </c>
      <c r="AN15" s="79">
        <v>127.48305960601687</v>
      </c>
      <c r="AO15" s="79">
        <v>143.88748316458842</v>
      </c>
      <c r="AP15" s="79">
        <v>412.3945141935813</v>
      </c>
      <c r="AQ15" s="79">
        <v>64.009005672882765</v>
      </c>
      <c r="AR15" s="79">
        <v>469.95610784160215</v>
      </c>
      <c r="AS15" s="79">
        <v>86.59879642408805</v>
      </c>
      <c r="AT15" s="79">
        <v>1.7301650136481612</v>
      </c>
      <c r="AU15" s="79">
        <v>72.058340603502259</v>
      </c>
      <c r="AV15" s="79">
        <v>591.24134942591422</v>
      </c>
      <c r="AW15" s="79">
        <v>68.134409545886214</v>
      </c>
      <c r="AX15" s="79">
        <v>0</v>
      </c>
      <c r="AY15" s="79">
        <v>28.938433254880877</v>
      </c>
      <c r="AZ15" s="79">
        <v>94.392710105794649</v>
      </c>
      <c r="BA15" s="79">
        <v>99.2561662590862</v>
      </c>
      <c r="BB15" s="79">
        <v>0.72526154462580117</v>
      </c>
      <c r="BC15" s="79">
        <v>54.182069056058367</v>
      </c>
      <c r="BD15" s="79">
        <v>534.7581861455368</v>
      </c>
      <c r="BE15" s="79">
        <v>1680.1168780043336</v>
      </c>
      <c r="BF15" s="79">
        <v>761.5851621793048</v>
      </c>
      <c r="BG15" s="79">
        <v>1961.0215025375983</v>
      </c>
      <c r="BH15" s="79">
        <v>331.02300879826299</v>
      </c>
      <c r="BI15" s="79">
        <v>18.898633957881657</v>
      </c>
      <c r="BJ15" s="79">
        <v>514.89365621992124</v>
      </c>
      <c r="BK15" s="79">
        <v>168.00107491117259</v>
      </c>
      <c r="BL15" s="79">
        <v>348.60277248465508</v>
      </c>
      <c r="BM15" s="79">
        <v>386.41419436658822</v>
      </c>
      <c r="BN15" s="79">
        <v>0</v>
      </c>
      <c r="BO15" s="79">
        <v>0</v>
      </c>
      <c r="BP15" s="125">
        <v>83220.352259510444</v>
      </c>
      <c r="BQ15" s="126">
        <v>309361.72312079539</v>
      </c>
      <c r="BR15" s="126">
        <v>0</v>
      </c>
      <c r="BS15" s="125">
        <v>309361.72312079539</v>
      </c>
      <c r="BT15" s="126">
        <v>0</v>
      </c>
      <c r="BU15" s="126">
        <v>-5761.5965862000139</v>
      </c>
      <c r="BV15" s="125">
        <v>-5761.5965862000139</v>
      </c>
      <c r="BW15" s="126">
        <v>84970.318740801871</v>
      </c>
      <c r="BX15" s="125">
        <v>388570.44527539727</v>
      </c>
      <c r="BY15" s="127">
        <v>471790.7975349077</v>
      </c>
      <c r="BZ15" s="103"/>
      <c r="CB15" s="84"/>
    </row>
    <row r="16" spans="1:80" ht="14.25" customHeight="1">
      <c r="A16" s="32" t="s">
        <v>449</v>
      </c>
      <c r="B16" s="21" t="s">
        <v>333</v>
      </c>
      <c r="C16" s="104" t="s">
        <v>52</v>
      </c>
      <c r="D16" s="79">
        <v>164.89277265949721</v>
      </c>
      <c r="E16" s="79">
        <v>3.4888114950840419</v>
      </c>
      <c r="F16" s="79">
        <v>65.817643362806891</v>
      </c>
      <c r="G16" s="79">
        <v>2058.221418287193</v>
      </c>
      <c r="H16" s="79">
        <v>782.32306470577464</v>
      </c>
      <c r="I16" s="79">
        <v>3791.4448724568888</v>
      </c>
      <c r="J16" s="79">
        <v>39.449563472330667</v>
      </c>
      <c r="K16" s="79">
        <v>13.596635532870609</v>
      </c>
      <c r="L16" s="79">
        <v>16.574289353998182</v>
      </c>
      <c r="M16" s="79">
        <v>9.9902361662865253</v>
      </c>
      <c r="N16" s="79">
        <v>1.1953522352334978E-2</v>
      </c>
      <c r="O16" s="79">
        <v>11.775040093335797</v>
      </c>
      <c r="P16" s="79">
        <v>93.253512187035795</v>
      </c>
      <c r="Q16" s="79">
        <v>313.18438924201013</v>
      </c>
      <c r="R16" s="79">
        <v>535.66684674338444</v>
      </c>
      <c r="S16" s="79">
        <v>493.56889707922033</v>
      </c>
      <c r="T16" s="79">
        <v>0</v>
      </c>
      <c r="U16" s="79">
        <v>1.6204391927996034</v>
      </c>
      <c r="V16" s="79">
        <v>7.8850004150051792E-2</v>
      </c>
      <c r="W16" s="79">
        <v>11.29289979878194</v>
      </c>
      <c r="X16" s="79">
        <v>2.8387646580691192E-2</v>
      </c>
      <c r="Y16" s="79">
        <v>74.593349758275195</v>
      </c>
      <c r="Z16" s="79">
        <v>10.385523067659756</v>
      </c>
      <c r="AA16" s="79">
        <v>0.98559649490762269</v>
      </c>
      <c r="AB16" s="79">
        <v>3.0285336209354852E-3</v>
      </c>
      <c r="AC16" s="79">
        <v>33.568543309698988</v>
      </c>
      <c r="AD16" s="79">
        <v>526.18655129066826</v>
      </c>
      <c r="AE16" s="79">
        <v>19.146830531634752</v>
      </c>
      <c r="AF16" s="79">
        <v>1429.6850058758782</v>
      </c>
      <c r="AG16" s="79">
        <v>544.22834850714639</v>
      </c>
      <c r="AH16" s="79">
        <v>167.92525456274552</v>
      </c>
      <c r="AI16" s="79">
        <v>3.3550604313761487E-2</v>
      </c>
      <c r="AJ16" s="79">
        <v>21.23405945881975</v>
      </c>
      <c r="AK16" s="79">
        <v>32.159483275031391</v>
      </c>
      <c r="AL16" s="79">
        <v>4.3405201193243732</v>
      </c>
      <c r="AM16" s="79">
        <v>118.1627196786208</v>
      </c>
      <c r="AN16" s="79">
        <v>12.826508728969007</v>
      </c>
      <c r="AO16" s="79">
        <v>24.986888476653</v>
      </c>
      <c r="AP16" s="79">
        <v>82.411483673637093</v>
      </c>
      <c r="AQ16" s="79">
        <v>127.45944297431987</v>
      </c>
      <c r="AR16" s="79">
        <v>26.943972472465315</v>
      </c>
      <c r="AS16" s="79">
        <v>7.1608765940328221</v>
      </c>
      <c r="AT16" s="79">
        <v>9.7595793185752955E-2</v>
      </c>
      <c r="AU16" s="79">
        <v>12.207802843373491</v>
      </c>
      <c r="AV16" s="79">
        <v>94.373419307877953</v>
      </c>
      <c r="AW16" s="79">
        <v>126.63600791429376</v>
      </c>
      <c r="AX16" s="79">
        <v>0</v>
      </c>
      <c r="AY16" s="79">
        <v>88.562499531690861</v>
      </c>
      <c r="AZ16" s="79">
        <v>67.164569067480812</v>
      </c>
      <c r="BA16" s="79">
        <v>22.638490696060241</v>
      </c>
      <c r="BB16" s="79">
        <v>8.1730691691889987</v>
      </c>
      <c r="BC16" s="79">
        <v>215.90309906786587</v>
      </c>
      <c r="BD16" s="79">
        <v>1747.0166154239873</v>
      </c>
      <c r="BE16" s="79">
        <v>256.37655564873336</v>
      </c>
      <c r="BF16" s="79">
        <v>20.737318536133717</v>
      </c>
      <c r="BG16" s="79">
        <v>545.35099859436366</v>
      </c>
      <c r="BH16" s="79">
        <v>14.337495996024927</v>
      </c>
      <c r="BI16" s="79">
        <v>183.41619160571156</v>
      </c>
      <c r="BJ16" s="79">
        <v>14.466377401267456</v>
      </c>
      <c r="BK16" s="79">
        <v>25.31363331028161</v>
      </c>
      <c r="BL16" s="79">
        <v>650.53959280647564</v>
      </c>
      <c r="BM16" s="79">
        <v>755.12522169588954</v>
      </c>
      <c r="BN16" s="79">
        <v>0</v>
      </c>
      <c r="BO16" s="79">
        <v>0</v>
      </c>
      <c r="BP16" s="125">
        <v>16519.144615400692</v>
      </c>
      <c r="BQ16" s="126">
        <v>103566.63019471959</v>
      </c>
      <c r="BR16" s="126">
        <v>0</v>
      </c>
      <c r="BS16" s="125">
        <v>103566.63019471959</v>
      </c>
      <c r="BT16" s="126">
        <v>0</v>
      </c>
      <c r="BU16" s="126">
        <v>-5325.992725948985</v>
      </c>
      <c r="BV16" s="125">
        <v>-5325.992725948985</v>
      </c>
      <c r="BW16" s="126">
        <v>72794.063298900743</v>
      </c>
      <c r="BX16" s="125">
        <v>171034.70076767134</v>
      </c>
      <c r="BY16" s="127">
        <v>187553.84538307204</v>
      </c>
      <c r="BZ16" s="103"/>
      <c r="CB16" s="84"/>
    </row>
    <row r="17" spans="1:80" ht="14.25" customHeight="1">
      <c r="A17" s="32" t="s">
        <v>450</v>
      </c>
      <c r="B17" s="21" t="s">
        <v>362</v>
      </c>
      <c r="C17" s="104" t="s">
        <v>127</v>
      </c>
      <c r="D17" s="79">
        <v>66.526428561561914</v>
      </c>
      <c r="E17" s="79">
        <v>16.048037451320937</v>
      </c>
      <c r="F17" s="79">
        <v>4.3534028984410309</v>
      </c>
      <c r="G17" s="79">
        <v>883.5579349611545</v>
      </c>
      <c r="H17" s="79">
        <v>90.846598327598329</v>
      </c>
      <c r="I17" s="79">
        <v>0.9254246820646792</v>
      </c>
      <c r="J17" s="79">
        <v>3173.8075837112779</v>
      </c>
      <c r="K17" s="79">
        <v>1.3884901648227681</v>
      </c>
      <c r="L17" s="79">
        <v>4.1739000350733795</v>
      </c>
      <c r="M17" s="79">
        <v>0</v>
      </c>
      <c r="N17" s="79">
        <v>17.41965098109927</v>
      </c>
      <c r="O17" s="79">
        <v>1.7742956384198818</v>
      </c>
      <c r="P17" s="79">
        <v>83.992510788496091</v>
      </c>
      <c r="Q17" s="79">
        <v>227.13621188200523</v>
      </c>
      <c r="R17" s="79">
        <v>32.437117910573669</v>
      </c>
      <c r="S17" s="79">
        <v>1318.6769201348384</v>
      </c>
      <c r="T17" s="79">
        <v>0</v>
      </c>
      <c r="U17" s="79">
        <v>0</v>
      </c>
      <c r="V17" s="79">
        <v>4.9749381200190498E-2</v>
      </c>
      <c r="W17" s="79">
        <v>0</v>
      </c>
      <c r="X17" s="79">
        <v>1.3259875576770612</v>
      </c>
      <c r="Y17" s="79">
        <v>217.4326573248438</v>
      </c>
      <c r="Z17" s="79">
        <v>3.7320620570744834</v>
      </c>
      <c r="AA17" s="79">
        <v>0</v>
      </c>
      <c r="AB17" s="79">
        <v>0.3408043870925811</v>
      </c>
      <c r="AC17" s="79">
        <v>6.2382397183755991</v>
      </c>
      <c r="AD17" s="79">
        <v>7963.5042140032101</v>
      </c>
      <c r="AE17" s="79">
        <v>3.199110114849836</v>
      </c>
      <c r="AF17" s="79">
        <v>716.2120908199488</v>
      </c>
      <c r="AG17" s="79">
        <v>150.72328097687935</v>
      </c>
      <c r="AH17" s="79">
        <v>213.5930421197782</v>
      </c>
      <c r="AI17" s="79">
        <v>0</v>
      </c>
      <c r="AJ17" s="79">
        <v>337.61982555091873</v>
      </c>
      <c r="AK17" s="79">
        <v>10.603155241714248</v>
      </c>
      <c r="AL17" s="79">
        <v>3.8449460425805193</v>
      </c>
      <c r="AM17" s="79">
        <v>646.3814274924656</v>
      </c>
      <c r="AN17" s="79">
        <v>31.555319458739689</v>
      </c>
      <c r="AO17" s="79">
        <v>10.12969583358764</v>
      </c>
      <c r="AP17" s="79">
        <v>273.97510710907551</v>
      </c>
      <c r="AQ17" s="79">
        <v>32.512668611411073</v>
      </c>
      <c r="AR17" s="79">
        <v>16.68642103568941</v>
      </c>
      <c r="AS17" s="79">
        <v>16.793650975104843</v>
      </c>
      <c r="AT17" s="79">
        <v>0.28437871845511242</v>
      </c>
      <c r="AU17" s="79">
        <v>20.727629870691583</v>
      </c>
      <c r="AV17" s="79">
        <v>357.63972943726617</v>
      </c>
      <c r="AW17" s="79">
        <v>174.68599855646323</v>
      </c>
      <c r="AX17" s="79">
        <v>0</v>
      </c>
      <c r="AY17" s="79">
        <v>35.123078291167779</v>
      </c>
      <c r="AZ17" s="79">
        <v>15.896599479900091</v>
      </c>
      <c r="BA17" s="79">
        <v>5.7111273352979843</v>
      </c>
      <c r="BB17" s="79">
        <v>3.2189690070055246</v>
      </c>
      <c r="BC17" s="79">
        <v>47.955356479151646</v>
      </c>
      <c r="BD17" s="79">
        <v>170.07685683921721</v>
      </c>
      <c r="BE17" s="79">
        <v>0</v>
      </c>
      <c r="BF17" s="79">
        <v>0.32982721081135358</v>
      </c>
      <c r="BG17" s="79">
        <v>0.14627428465926778</v>
      </c>
      <c r="BH17" s="79">
        <v>0</v>
      </c>
      <c r="BI17" s="79">
        <v>5.1222951348102201</v>
      </c>
      <c r="BJ17" s="79">
        <v>5.0494805532852132</v>
      </c>
      <c r="BK17" s="79">
        <v>178.93652713778224</v>
      </c>
      <c r="BL17" s="79">
        <v>271.99567467133625</v>
      </c>
      <c r="BM17" s="79">
        <v>83.788610557584676</v>
      </c>
      <c r="BN17" s="79">
        <v>0</v>
      </c>
      <c r="BO17" s="79">
        <v>0</v>
      </c>
      <c r="BP17" s="125">
        <v>17956.206377505845</v>
      </c>
      <c r="BQ17" s="126">
        <v>8030.7486149268234</v>
      </c>
      <c r="BR17" s="126">
        <v>0</v>
      </c>
      <c r="BS17" s="125">
        <v>8030.7486149268234</v>
      </c>
      <c r="BT17" s="126">
        <v>727.04570648344895</v>
      </c>
      <c r="BU17" s="126">
        <v>-571.12322283774643</v>
      </c>
      <c r="BV17" s="125">
        <v>155.92248364570253</v>
      </c>
      <c r="BW17" s="126">
        <v>3190.5909392562398</v>
      </c>
      <c r="BX17" s="125">
        <v>11377.262037828767</v>
      </c>
      <c r="BY17" s="127">
        <v>29333.46841533461</v>
      </c>
      <c r="BZ17" s="103"/>
      <c r="CB17" s="84"/>
    </row>
    <row r="18" spans="1:80" ht="14.25" customHeight="1">
      <c r="A18" s="32" t="s">
        <v>451</v>
      </c>
      <c r="B18" s="21" t="s">
        <v>334</v>
      </c>
      <c r="C18" s="104" t="s">
        <v>128</v>
      </c>
      <c r="D18" s="79">
        <v>278.93982829841696</v>
      </c>
      <c r="E18" s="79">
        <v>36.116310853516985</v>
      </c>
      <c r="F18" s="79">
        <v>38.704436373491504</v>
      </c>
      <c r="G18" s="79">
        <v>75.248523997552695</v>
      </c>
      <c r="H18" s="79">
        <v>5031.4207086892247</v>
      </c>
      <c r="I18" s="79">
        <v>140.05762107250791</v>
      </c>
      <c r="J18" s="79">
        <v>82.564102256503446</v>
      </c>
      <c r="K18" s="79">
        <v>81.039583888428879</v>
      </c>
      <c r="L18" s="79">
        <v>700.93637338529129</v>
      </c>
      <c r="M18" s="79">
        <v>0</v>
      </c>
      <c r="N18" s="79">
        <v>0</v>
      </c>
      <c r="O18" s="79">
        <v>93.888527239577201</v>
      </c>
      <c r="P18" s="79">
        <v>5.6924454082300819</v>
      </c>
      <c r="Q18" s="79">
        <v>1712.183397166137</v>
      </c>
      <c r="R18" s="79">
        <v>63.516264428998234</v>
      </c>
      <c r="S18" s="79">
        <v>3.7422639808272917</v>
      </c>
      <c r="T18" s="79">
        <v>0</v>
      </c>
      <c r="U18" s="79">
        <v>6.9304422592949668E-3</v>
      </c>
      <c r="V18" s="79">
        <v>3.884623149689153E-2</v>
      </c>
      <c r="W18" s="79">
        <v>19.519944742167436</v>
      </c>
      <c r="X18" s="79">
        <v>0</v>
      </c>
      <c r="Y18" s="79">
        <v>16.478463145475502</v>
      </c>
      <c r="Z18" s="79">
        <v>3.2421348793728586</v>
      </c>
      <c r="AA18" s="79">
        <v>16.051501494436454</v>
      </c>
      <c r="AB18" s="79">
        <v>0.34523959064621917</v>
      </c>
      <c r="AC18" s="79">
        <v>28.691988528887126</v>
      </c>
      <c r="AD18" s="79">
        <v>484.03740808315632</v>
      </c>
      <c r="AE18" s="79">
        <v>8.1329805303600562</v>
      </c>
      <c r="AF18" s="79">
        <v>468.40551436609081</v>
      </c>
      <c r="AG18" s="79">
        <v>164.31274442300943</v>
      </c>
      <c r="AH18" s="79">
        <v>94.871258009344075</v>
      </c>
      <c r="AI18" s="79">
        <v>0.31167069859810043</v>
      </c>
      <c r="AJ18" s="79">
        <v>1014.9960791603811</v>
      </c>
      <c r="AK18" s="79">
        <v>134.91678662964057</v>
      </c>
      <c r="AL18" s="79">
        <v>68.046930930281391</v>
      </c>
      <c r="AM18" s="79">
        <v>420.76794344304142</v>
      </c>
      <c r="AN18" s="79">
        <v>447.78769854025325</v>
      </c>
      <c r="AO18" s="79">
        <v>350.84470991707502</v>
      </c>
      <c r="AP18" s="79">
        <v>3792.2676032026807</v>
      </c>
      <c r="AQ18" s="79">
        <v>61.854483189927528</v>
      </c>
      <c r="AR18" s="79">
        <v>142.30408406983742</v>
      </c>
      <c r="AS18" s="79">
        <v>37.609958280198718</v>
      </c>
      <c r="AT18" s="79">
        <v>1.9508029418095985</v>
      </c>
      <c r="AU18" s="79">
        <v>46.294344570231061</v>
      </c>
      <c r="AV18" s="79">
        <v>505.61943223152491</v>
      </c>
      <c r="AW18" s="79">
        <v>483.65199399903008</v>
      </c>
      <c r="AX18" s="79">
        <v>0.60369160989455095</v>
      </c>
      <c r="AY18" s="79">
        <v>293.6969826965036</v>
      </c>
      <c r="AZ18" s="79">
        <v>213.27624116742501</v>
      </c>
      <c r="BA18" s="79">
        <v>3.4027364713639372</v>
      </c>
      <c r="BB18" s="79">
        <v>4.221768049228055E-2</v>
      </c>
      <c r="BC18" s="79">
        <v>1235.0493520457705</v>
      </c>
      <c r="BD18" s="79">
        <v>773.01482643958207</v>
      </c>
      <c r="BE18" s="79">
        <v>4243.9288177996395</v>
      </c>
      <c r="BF18" s="79">
        <v>16.088056319341362</v>
      </c>
      <c r="BG18" s="79">
        <v>21.847170230270997</v>
      </c>
      <c r="BH18" s="79">
        <v>4.3084560538522565</v>
      </c>
      <c r="BI18" s="79">
        <v>30.491480890684198</v>
      </c>
      <c r="BJ18" s="79">
        <v>4.1205476521864792</v>
      </c>
      <c r="BK18" s="79">
        <v>68.111954827774198</v>
      </c>
      <c r="BL18" s="79">
        <v>37.454062332627181</v>
      </c>
      <c r="BM18" s="79">
        <v>169.70813150220374</v>
      </c>
      <c r="BN18" s="79">
        <v>0</v>
      </c>
      <c r="BO18" s="79">
        <v>0</v>
      </c>
      <c r="BP18" s="125">
        <v>24272.554589029529</v>
      </c>
      <c r="BQ18" s="126">
        <v>10136.842094643343</v>
      </c>
      <c r="BR18" s="126">
        <v>0</v>
      </c>
      <c r="BS18" s="125">
        <v>10136.842094643343</v>
      </c>
      <c r="BT18" s="126">
        <v>0</v>
      </c>
      <c r="BU18" s="126">
        <v>-793.37747701844307</v>
      </c>
      <c r="BV18" s="125">
        <v>-793.37747701844307</v>
      </c>
      <c r="BW18" s="126">
        <v>1764.4225169841338</v>
      </c>
      <c r="BX18" s="125">
        <v>11107.887134609035</v>
      </c>
      <c r="BY18" s="127">
        <v>35380.441723638563</v>
      </c>
      <c r="BZ18" s="103"/>
      <c r="CB18" s="84"/>
    </row>
    <row r="19" spans="1:80" ht="14.25" customHeight="1">
      <c r="A19" s="32" t="s">
        <v>452</v>
      </c>
      <c r="B19" s="21" t="s">
        <v>335</v>
      </c>
      <c r="C19" s="104" t="s">
        <v>129</v>
      </c>
      <c r="D19" s="79">
        <v>6.4405400364090148E-2</v>
      </c>
      <c r="E19" s="79">
        <v>3.7528370215909921E-5</v>
      </c>
      <c r="F19" s="79">
        <v>5.2377039133881375E-3</v>
      </c>
      <c r="G19" s="79">
        <v>1.8644361035665378</v>
      </c>
      <c r="H19" s="79">
        <v>12.072120177965083</v>
      </c>
      <c r="I19" s="79">
        <v>102.32222308540172</v>
      </c>
      <c r="J19" s="79">
        <v>3.4700216916280044E-2</v>
      </c>
      <c r="K19" s="79">
        <v>80.395745168508327</v>
      </c>
      <c r="L19" s="79">
        <v>301.44749427287519</v>
      </c>
      <c r="M19" s="79">
        <v>5.2087878367154362E-10</v>
      </c>
      <c r="N19" s="79">
        <v>5.9257170111620509E-2</v>
      </c>
      <c r="O19" s="79">
        <v>1.7806263837913621</v>
      </c>
      <c r="P19" s="79">
        <v>3.4720241763983259</v>
      </c>
      <c r="Q19" s="79">
        <v>5.7915569832211933</v>
      </c>
      <c r="R19" s="79">
        <v>0.1441003570504486</v>
      </c>
      <c r="S19" s="79">
        <v>19.939694787629236</v>
      </c>
      <c r="T19" s="79">
        <v>0</v>
      </c>
      <c r="U19" s="79">
        <v>8.5081410522641008</v>
      </c>
      <c r="V19" s="79">
        <v>0</v>
      </c>
      <c r="W19" s="79">
        <v>0</v>
      </c>
      <c r="X19" s="79">
        <v>0</v>
      </c>
      <c r="Y19" s="79">
        <v>5.7841747622017721</v>
      </c>
      <c r="Z19" s="79">
        <v>1.5410601965347926E-10</v>
      </c>
      <c r="AA19" s="79">
        <v>1.3931806162054305E-2</v>
      </c>
      <c r="AB19" s="79">
        <v>1.5431892588657728E-7</v>
      </c>
      <c r="AC19" s="79">
        <v>2.5916295743405189</v>
      </c>
      <c r="AD19" s="79">
        <v>10.588102229862564</v>
      </c>
      <c r="AE19" s="79">
        <v>0.15198624389478169</v>
      </c>
      <c r="AF19" s="79">
        <v>123.38757520545633</v>
      </c>
      <c r="AG19" s="79">
        <v>458.65599392746429</v>
      </c>
      <c r="AH19" s="79">
        <v>0.92107602638777919</v>
      </c>
      <c r="AI19" s="79">
        <v>4.3270864466855054E-2</v>
      </c>
      <c r="AJ19" s="79">
        <v>1.9837678970925482E-3</v>
      </c>
      <c r="AK19" s="79">
        <v>47.79694451021431</v>
      </c>
      <c r="AL19" s="79">
        <v>28.2675572562888</v>
      </c>
      <c r="AM19" s="79">
        <v>19.149950211313254</v>
      </c>
      <c r="AN19" s="79">
        <v>43.538925428654288</v>
      </c>
      <c r="AO19" s="79">
        <v>329.97045520356181</v>
      </c>
      <c r="AP19" s="79">
        <v>4258.656856655859</v>
      </c>
      <c r="AQ19" s="79">
        <v>1.3007983218106787</v>
      </c>
      <c r="AR19" s="79">
        <v>27.387953691106357</v>
      </c>
      <c r="AS19" s="79">
        <v>11.569611862338638</v>
      </c>
      <c r="AT19" s="79">
        <v>0.17541446125977736</v>
      </c>
      <c r="AU19" s="79">
        <v>11.542902550759125</v>
      </c>
      <c r="AV19" s="79">
        <v>599.27305637996039</v>
      </c>
      <c r="AW19" s="79">
        <v>86.54464845023692</v>
      </c>
      <c r="AX19" s="79">
        <v>0</v>
      </c>
      <c r="AY19" s="79">
        <v>80.799552489388788</v>
      </c>
      <c r="AZ19" s="79">
        <v>8.7281309239487932</v>
      </c>
      <c r="BA19" s="79">
        <v>0.41156414531018692</v>
      </c>
      <c r="BB19" s="79">
        <v>6.1438392306648984E-9</v>
      </c>
      <c r="BC19" s="79">
        <v>360.94622813846922</v>
      </c>
      <c r="BD19" s="79">
        <v>58.926766903293334</v>
      </c>
      <c r="BE19" s="79">
        <v>0</v>
      </c>
      <c r="BF19" s="79">
        <v>5.6051011541466264E-3</v>
      </c>
      <c r="BG19" s="79">
        <v>46.197768836203245</v>
      </c>
      <c r="BH19" s="79">
        <v>8.1982838019855647E-2</v>
      </c>
      <c r="BI19" s="79">
        <v>9.8393477602464525</v>
      </c>
      <c r="BJ19" s="79">
        <v>29.655163487243886</v>
      </c>
      <c r="BK19" s="79">
        <v>10.051752834699506</v>
      </c>
      <c r="BL19" s="79">
        <v>6.6405800618731883</v>
      </c>
      <c r="BM19" s="79">
        <v>121.57498152084297</v>
      </c>
      <c r="BN19" s="79">
        <v>0</v>
      </c>
      <c r="BO19" s="79">
        <v>0</v>
      </c>
      <c r="BP19" s="125">
        <v>7339.0760251616757</v>
      </c>
      <c r="BQ19" s="126">
        <v>0</v>
      </c>
      <c r="BR19" s="126">
        <v>152.066132862362</v>
      </c>
      <c r="BS19" s="125">
        <v>152.066132862362</v>
      </c>
      <c r="BT19" s="126">
        <v>0</v>
      </c>
      <c r="BU19" s="126">
        <v>712.96941079288922</v>
      </c>
      <c r="BV19" s="125">
        <v>712.96941079288922</v>
      </c>
      <c r="BW19" s="126">
        <v>1.151907915460344</v>
      </c>
      <c r="BX19" s="125">
        <v>866.18745157071157</v>
      </c>
      <c r="BY19" s="127">
        <v>8205.2634767323871</v>
      </c>
      <c r="BZ19" s="103"/>
      <c r="CB19" s="84"/>
    </row>
    <row r="20" spans="1:80" ht="14.25" customHeight="1">
      <c r="A20" s="32" t="s">
        <v>453</v>
      </c>
      <c r="B20" s="21" t="s">
        <v>363</v>
      </c>
      <c r="C20" s="104" t="s">
        <v>130</v>
      </c>
      <c r="D20" s="79">
        <v>2160.4009762132846</v>
      </c>
      <c r="E20" s="79">
        <v>150.11059639198578</v>
      </c>
      <c r="F20" s="79">
        <v>4007.4953990434365</v>
      </c>
      <c r="G20" s="79">
        <v>10859.277199522152</v>
      </c>
      <c r="H20" s="79">
        <v>1122.6807115115323</v>
      </c>
      <c r="I20" s="79">
        <v>180.94671489310832</v>
      </c>
      <c r="J20" s="79">
        <v>435.00035565197663</v>
      </c>
      <c r="K20" s="79">
        <v>0.21577293152146765</v>
      </c>
      <c r="L20" s="79">
        <v>5.5249700843642522</v>
      </c>
      <c r="M20" s="79">
        <v>0</v>
      </c>
      <c r="N20" s="79">
        <v>0</v>
      </c>
      <c r="O20" s="79">
        <v>31.864752024690631</v>
      </c>
      <c r="P20" s="79">
        <v>77.587838458106432</v>
      </c>
      <c r="Q20" s="79">
        <v>9282.885796800736</v>
      </c>
      <c r="R20" s="79">
        <v>0</v>
      </c>
      <c r="S20" s="79">
        <v>3805.5061417684815</v>
      </c>
      <c r="T20" s="79">
        <v>0</v>
      </c>
      <c r="U20" s="79">
        <v>0</v>
      </c>
      <c r="V20" s="79">
        <v>0</v>
      </c>
      <c r="W20" s="79">
        <v>983.04243239567347</v>
      </c>
      <c r="X20" s="79">
        <v>0</v>
      </c>
      <c r="Y20" s="79">
        <v>0.17712282135128113</v>
      </c>
      <c r="Z20" s="79">
        <v>4.050502420548022</v>
      </c>
      <c r="AA20" s="79">
        <v>0</v>
      </c>
      <c r="AB20" s="79">
        <v>0.96553749368564301</v>
      </c>
      <c r="AC20" s="79">
        <v>2059.9603069915584</v>
      </c>
      <c r="AD20" s="79">
        <v>24568.318464760174</v>
      </c>
      <c r="AE20" s="79">
        <v>1237.9745437609918</v>
      </c>
      <c r="AF20" s="79">
        <v>10682.191931991549</v>
      </c>
      <c r="AG20" s="79">
        <v>3655.4424543750165</v>
      </c>
      <c r="AH20" s="79">
        <v>6222.3545010402204</v>
      </c>
      <c r="AI20" s="79">
        <v>0</v>
      </c>
      <c r="AJ20" s="79">
        <v>20.69824191485197</v>
      </c>
      <c r="AK20" s="79">
        <v>3128.9322674078917</v>
      </c>
      <c r="AL20" s="79">
        <v>585.64679802201806</v>
      </c>
      <c r="AM20" s="79">
        <v>8074.5022139804387</v>
      </c>
      <c r="AN20" s="79">
        <v>28.847778646144949</v>
      </c>
      <c r="AO20" s="79">
        <v>2081.6073762447822</v>
      </c>
      <c r="AP20" s="79">
        <v>2257.7819632169194</v>
      </c>
      <c r="AQ20" s="79">
        <v>477.83586585721895</v>
      </c>
      <c r="AR20" s="79">
        <v>156.53031290557382</v>
      </c>
      <c r="AS20" s="79">
        <v>298.98871156101029</v>
      </c>
      <c r="AT20" s="79">
        <v>6.0078715296834053</v>
      </c>
      <c r="AU20" s="79">
        <v>1744.2491935781636</v>
      </c>
      <c r="AV20" s="79">
        <v>5358.7797605711876</v>
      </c>
      <c r="AW20" s="79">
        <v>2732.1530145356892</v>
      </c>
      <c r="AX20" s="79">
        <v>1.5638402474969553</v>
      </c>
      <c r="AY20" s="79">
        <v>615.54374470849416</v>
      </c>
      <c r="AZ20" s="79">
        <v>376.13312249783155</v>
      </c>
      <c r="BA20" s="79">
        <v>101.29392343406037</v>
      </c>
      <c r="BB20" s="79">
        <v>0</v>
      </c>
      <c r="BC20" s="79">
        <v>4852.6812806371227</v>
      </c>
      <c r="BD20" s="79">
        <v>5666.9586524392944</v>
      </c>
      <c r="BE20" s="79">
        <v>2138.7671544390364</v>
      </c>
      <c r="BF20" s="79">
        <v>88.691650828134456</v>
      </c>
      <c r="BG20" s="79">
        <v>799.92491771684945</v>
      </c>
      <c r="BH20" s="79">
        <v>32.774546437939819</v>
      </c>
      <c r="BI20" s="79">
        <v>69.604636785587289</v>
      </c>
      <c r="BJ20" s="79">
        <v>16.972543976159393</v>
      </c>
      <c r="BK20" s="79">
        <v>324.65809509142252</v>
      </c>
      <c r="BL20" s="79">
        <v>119.42308553228457</v>
      </c>
      <c r="BM20" s="79">
        <v>7.8174628407935245</v>
      </c>
      <c r="BN20" s="79">
        <v>0</v>
      </c>
      <c r="BO20" s="79">
        <v>0</v>
      </c>
      <c r="BP20" s="125">
        <v>123699.34505093019</v>
      </c>
      <c r="BQ20" s="126">
        <v>34272.357969722303</v>
      </c>
      <c r="BR20" s="126">
        <v>0</v>
      </c>
      <c r="BS20" s="125">
        <v>34272.357969722303</v>
      </c>
      <c r="BT20" s="126">
        <v>0</v>
      </c>
      <c r="BU20" s="126">
        <v>-1024.5230193194916</v>
      </c>
      <c r="BV20" s="125">
        <v>-1024.5230193194916</v>
      </c>
      <c r="BW20" s="126">
        <v>7562.7397616527705</v>
      </c>
      <c r="BX20" s="125">
        <v>40810.574712055582</v>
      </c>
      <c r="BY20" s="127">
        <v>164509.91976298578</v>
      </c>
      <c r="BZ20" s="103"/>
      <c r="CB20" s="84"/>
    </row>
    <row r="21" spans="1:80" ht="14.25" customHeight="1">
      <c r="A21" s="32" t="s">
        <v>454</v>
      </c>
      <c r="B21" s="21" t="s">
        <v>336</v>
      </c>
      <c r="C21" s="104" t="s">
        <v>131</v>
      </c>
      <c r="D21" s="79">
        <v>3905.3446995408935</v>
      </c>
      <c r="E21" s="79">
        <v>328.19517352756026</v>
      </c>
      <c r="F21" s="79">
        <v>26.6349222376702</v>
      </c>
      <c r="G21" s="79">
        <v>3708.116164935328</v>
      </c>
      <c r="H21" s="79">
        <v>4258.0226055443081</v>
      </c>
      <c r="I21" s="79">
        <v>183.30421229124624</v>
      </c>
      <c r="J21" s="79">
        <v>1051.5187717530466</v>
      </c>
      <c r="K21" s="79">
        <v>2.8115295113719143</v>
      </c>
      <c r="L21" s="79">
        <v>181.0336617065017</v>
      </c>
      <c r="M21" s="79">
        <v>0</v>
      </c>
      <c r="N21" s="79">
        <v>14.734980734442264</v>
      </c>
      <c r="O21" s="79">
        <v>630.5115618922548</v>
      </c>
      <c r="P21" s="79">
        <v>357.5887505599004</v>
      </c>
      <c r="Q21" s="79">
        <v>3989.2412396465074</v>
      </c>
      <c r="R21" s="79">
        <v>0</v>
      </c>
      <c r="S21" s="79">
        <v>61.481842271080275</v>
      </c>
      <c r="T21" s="79">
        <v>0</v>
      </c>
      <c r="U21" s="79">
        <v>3.658957099157352E-5</v>
      </c>
      <c r="V21" s="79">
        <v>1.104995325843293</v>
      </c>
      <c r="W21" s="79">
        <v>372.58123417913941</v>
      </c>
      <c r="X21" s="79">
        <v>0</v>
      </c>
      <c r="Y21" s="79">
        <v>26.583292926791252</v>
      </c>
      <c r="Z21" s="79">
        <v>2.9041145440490976</v>
      </c>
      <c r="AA21" s="79">
        <v>0</v>
      </c>
      <c r="AB21" s="79">
        <v>0.3349724819241115</v>
      </c>
      <c r="AC21" s="79">
        <v>1487.1718473151122</v>
      </c>
      <c r="AD21" s="79">
        <v>5939.0198068668778</v>
      </c>
      <c r="AE21" s="79">
        <v>111.82611699805965</v>
      </c>
      <c r="AF21" s="79">
        <v>1311.2092373423125</v>
      </c>
      <c r="AG21" s="79">
        <v>532.39454305112679</v>
      </c>
      <c r="AH21" s="79">
        <v>774.2636171467999</v>
      </c>
      <c r="AI21" s="79">
        <v>0</v>
      </c>
      <c r="AJ21" s="79">
        <v>1.0375368917341767</v>
      </c>
      <c r="AK21" s="79">
        <v>131.08570451391847</v>
      </c>
      <c r="AL21" s="79">
        <v>16.039095553690363</v>
      </c>
      <c r="AM21" s="79">
        <v>2043.9548632297576</v>
      </c>
      <c r="AN21" s="79">
        <v>57.460797601641715</v>
      </c>
      <c r="AO21" s="79">
        <v>66.151855363341269</v>
      </c>
      <c r="AP21" s="79">
        <v>287.17798149973419</v>
      </c>
      <c r="AQ21" s="79">
        <v>508.1015062811648</v>
      </c>
      <c r="AR21" s="79">
        <v>55.968526497678759</v>
      </c>
      <c r="AS21" s="79">
        <v>250.61425182394032</v>
      </c>
      <c r="AT21" s="79">
        <v>48.603464982543976</v>
      </c>
      <c r="AU21" s="79">
        <v>168.4620021339056</v>
      </c>
      <c r="AV21" s="79">
        <v>273.02519250381175</v>
      </c>
      <c r="AW21" s="79">
        <v>735.98055894721699</v>
      </c>
      <c r="AX21" s="79">
        <v>0.81788214038142759</v>
      </c>
      <c r="AY21" s="79">
        <v>130.49207276305609</v>
      </c>
      <c r="AZ21" s="79">
        <v>424.51647994022551</v>
      </c>
      <c r="BA21" s="79">
        <v>148.63477159401688</v>
      </c>
      <c r="BB21" s="79">
        <v>10.864204694520028</v>
      </c>
      <c r="BC21" s="79">
        <v>301.91426015304035</v>
      </c>
      <c r="BD21" s="79">
        <v>857.56518718510142</v>
      </c>
      <c r="BE21" s="79">
        <v>370.44489764095584</v>
      </c>
      <c r="BF21" s="79">
        <v>146.93430800549652</v>
      </c>
      <c r="BG21" s="79">
        <v>434.48178138107727</v>
      </c>
      <c r="BH21" s="79">
        <v>24.862661588944899</v>
      </c>
      <c r="BI21" s="79">
        <v>88.554034312170501</v>
      </c>
      <c r="BJ21" s="79">
        <v>59.921713968728888</v>
      </c>
      <c r="BK21" s="79">
        <v>282.21027359441212</v>
      </c>
      <c r="BL21" s="79">
        <v>60.633848851671246</v>
      </c>
      <c r="BM21" s="79">
        <v>109.79993172128439</v>
      </c>
      <c r="BN21" s="79">
        <v>0</v>
      </c>
      <c r="BO21" s="79">
        <v>0</v>
      </c>
      <c r="BP21" s="125">
        <v>37354.245578278875</v>
      </c>
      <c r="BQ21" s="126">
        <v>32787.813101876396</v>
      </c>
      <c r="BR21" s="126">
        <v>0</v>
      </c>
      <c r="BS21" s="125">
        <v>32787.813101876396</v>
      </c>
      <c r="BT21" s="126">
        <v>0</v>
      </c>
      <c r="BU21" s="126">
        <v>-729.95028783848682</v>
      </c>
      <c r="BV21" s="125">
        <v>-729.95028783848682</v>
      </c>
      <c r="BW21" s="126">
        <v>6757.6607544273074</v>
      </c>
      <c r="BX21" s="125">
        <v>38815.523568465214</v>
      </c>
      <c r="BY21" s="127">
        <v>76169.769146744089</v>
      </c>
      <c r="BZ21" s="103"/>
      <c r="CB21" s="84"/>
    </row>
    <row r="22" spans="1:80" ht="14.25" customHeight="1">
      <c r="A22" s="32" t="s">
        <v>455</v>
      </c>
      <c r="B22" s="21" t="s">
        <v>364</v>
      </c>
      <c r="C22" s="104" t="s">
        <v>132</v>
      </c>
      <c r="D22" s="79">
        <v>1619.2902861654384</v>
      </c>
      <c r="E22" s="79">
        <v>0.93507050771782785</v>
      </c>
      <c r="F22" s="79">
        <v>77.980513376152757</v>
      </c>
      <c r="G22" s="79">
        <v>172.84961280228279</v>
      </c>
      <c r="H22" s="79">
        <v>308.88990098891634</v>
      </c>
      <c r="I22" s="79">
        <v>93.605255382463056</v>
      </c>
      <c r="J22" s="79">
        <v>0</v>
      </c>
      <c r="K22" s="79">
        <v>0</v>
      </c>
      <c r="L22" s="79">
        <v>0.21576492676481235</v>
      </c>
      <c r="M22" s="79">
        <v>0</v>
      </c>
      <c r="N22" s="79">
        <v>0</v>
      </c>
      <c r="O22" s="79">
        <v>642.18715935429532</v>
      </c>
      <c r="P22" s="79">
        <v>0.48031019390057322</v>
      </c>
      <c r="Q22" s="79">
        <v>5.2237932793722459</v>
      </c>
      <c r="R22" s="79">
        <v>1.1282486181824456</v>
      </c>
      <c r="S22" s="79">
        <v>42.183698067006773</v>
      </c>
      <c r="T22" s="79">
        <v>0</v>
      </c>
      <c r="U22" s="79">
        <v>0</v>
      </c>
      <c r="V22" s="79">
        <v>0</v>
      </c>
      <c r="W22" s="79">
        <v>3.3450961587136328</v>
      </c>
      <c r="X22" s="79">
        <v>2.8784416143081686E-2</v>
      </c>
      <c r="Y22" s="79">
        <v>0</v>
      </c>
      <c r="Z22" s="79">
        <v>0.36350425621634674</v>
      </c>
      <c r="AA22" s="79">
        <v>0</v>
      </c>
      <c r="AB22" s="79">
        <v>6.3657470712756112E-2</v>
      </c>
      <c r="AC22" s="79">
        <v>61.635593747776689</v>
      </c>
      <c r="AD22" s="79">
        <v>87.043643186322882</v>
      </c>
      <c r="AE22" s="79">
        <v>0.83213502597341504</v>
      </c>
      <c r="AF22" s="79">
        <v>161.30010065615687</v>
      </c>
      <c r="AG22" s="79">
        <v>269.12156680292458</v>
      </c>
      <c r="AH22" s="79">
        <v>16.632919207293558</v>
      </c>
      <c r="AI22" s="79">
        <v>0</v>
      </c>
      <c r="AJ22" s="79">
        <v>121.15564659779227</v>
      </c>
      <c r="AK22" s="79">
        <v>73.758247709108872</v>
      </c>
      <c r="AL22" s="79">
        <v>14.482668664322768</v>
      </c>
      <c r="AM22" s="79">
        <v>124.43474403747528</v>
      </c>
      <c r="AN22" s="79">
        <v>48.175690224514661</v>
      </c>
      <c r="AO22" s="79">
        <v>23.61532266397991</v>
      </c>
      <c r="AP22" s="79">
        <v>322.18050659588567</v>
      </c>
      <c r="AQ22" s="79">
        <v>0.40290637812158908</v>
      </c>
      <c r="AR22" s="79">
        <v>16.289335482578021</v>
      </c>
      <c r="AS22" s="79">
        <v>6.653589665765371</v>
      </c>
      <c r="AT22" s="79">
        <v>0.12459257116226069</v>
      </c>
      <c r="AU22" s="79">
        <v>12.291243093563365</v>
      </c>
      <c r="AV22" s="79">
        <v>78.669273433868312</v>
      </c>
      <c r="AW22" s="79">
        <v>183.64505393657976</v>
      </c>
      <c r="AX22" s="79">
        <v>0</v>
      </c>
      <c r="AY22" s="79">
        <v>54.819623773133976</v>
      </c>
      <c r="AZ22" s="79">
        <v>37.017413967129663</v>
      </c>
      <c r="BA22" s="79">
        <v>74.857802282474452</v>
      </c>
      <c r="BB22" s="79">
        <v>0</v>
      </c>
      <c r="BC22" s="79">
        <v>196.66941916220642</v>
      </c>
      <c r="BD22" s="79">
        <v>373.86403235020043</v>
      </c>
      <c r="BE22" s="79">
        <v>100.95814144096593</v>
      </c>
      <c r="BF22" s="79">
        <v>3.3338906333164733</v>
      </c>
      <c r="BG22" s="79">
        <v>11929.384692140453</v>
      </c>
      <c r="BH22" s="79">
        <v>8.6020163946538464</v>
      </c>
      <c r="BI22" s="79">
        <v>17.554789024452326</v>
      </c>
      <c r="BJ22" s="79">
        <v>7.8479927997022525</v>
      </c>
      <c r="BK22" s="79">
        <v>125.82217677874054</v>
      </c>
      <c r="BL22" s="79">
        <v>21.423702300669852</v>
      </c>
      <c r="BM22" s="79">
        <v>5.7293892299907814</v>
      </c>
      <c r="BN22" s="79">
        <v>0</v>
      </c>
      <c r="BO22" s="79">
        <v>0</v>
      </c>
      <c r="BP22" s="125">
        <v>17549.100517923529</v>
      </c>
      <c r="BQ22" s="126">
        <v>28199.999698078456</v>
      </c>
      <c r="BR22" s="126">
        <v>0</v>
      </c>
      <c r="BS22" s="125">
        <v>28199.999698078456</v>
      </c>
      <c r="BT22" s="126">
        <v>0</v>
      </c>
      <c r="BU22" s="126">
        <v>-750.75023331974228</v>
      </c>
      <c r="BV22" s="125">
        <v>-750.75023331974228</v>
      </c>
      <c r="BW22" s="126">
        <v>265.69416090900302</v>
      </c>
      <c r="BX22" s="125">
        <v>27714.943625667718</v>
      </c>
      <c r="BY22" s="127">
        <v>45264.044143591251</v>
      </c>
      <c r="BZ22" s="103"/>
      <c r="CB22" s="84"/>
    </row>
    <row r="23" spans="1:80" ht="14.25" customHeight="1">
      <c r="A23" s="32" t="s">
        <v>456</v>
      </c>
      <c r="B23" s="21" t="s">
        <v>337</v>
      </c>
      <c r="C23" s="104" t="s">
        <v>133</v>
      </c>
      <c r="D23" s="79">
        <v>812.12293747240506</v>
      </c>
      <c r="E23" s="79">
        <v>381.36317008890592</v>
      </c>
      <c r="F23" s="79">
        <v>78.161671411109126</v>
      </c>
      <c r="G23" s="79">
        <v>489.27213431030157</v>
      </c>
      <c r="H23" s="79">
        <v>4046.9488083277442</v>
      </c>
      <c r="I23" s="79">
        <v>91.609182601221903</v>
      </c>
      <c r="J23" s="79">
        <v>213.16143880199422</v>
      </c>
      <c r="K23" s="79">
        <v>12.614737110511442</v>
      </c>
      <c r="L23" s="79">
        <v>116.36262935380397</v>
      </c>
      <c r="M23" s="79">
        <v>0.38263241071786386</v>
      </c>
      <c r="N23" s="79">
        <v>819.00253549347201</v>
      </c>
      <c r="O23" s="79">
        <v>1039.0866668960882</v>
      </c>
      <c r="P23" s="79">
        <v>19.60288895910886</v>
      </c>
      <c r="Q23" s="79">
        <v>1390.7241705369181</v>
      </c>
      <c r="R23" s="79">
        <v>68.031032804377688</v>
      </c>
      <c r="S23" s="79">
        <v>172.60201661494193</v>
      </c>
      <c r="T23" s="79">
        <v>0.1062793339696672</v>
      </c>
      <c r="U23" s="79">
        <v>0.64458569612427374</v>
      </c>
      <c r="V23" s="79">
        <v>4.6025755503485097</v>
      </c>
      <c r="W23" s="79">
        <v>5.6241303027320652E-2</v>
      </c>
      <c r="X23" s="79">
        <v>0</v>
      </c>
      <c r="Y23" s="79">
        <v>4.3007758691366549</v>
      </c>
      <c r="Z23" s="79">
        <v>46.489916150197601</v>
      </c>
      <c r="AA23" s="79">
        <v>0</v>
      </c>
      <c r="AB23" s="79">
        <v>11.349411121117463</v>
      </c>
      <c r="AC23" s="79">
        <v>464.27563916619681</v>
      </c>
      <c r="AD23" s="79">
        <v>11312.712532869034</v>
      </c>
      <c r="AE23" s="79">
        <v>1741.3086132419885</v>
      </c>
      <c r="AF23" s="79">
        <v>914.44122784856643</v>
      </c>
      <c r="AG23" s="79">
        <v>928.12274751719292</v>
      </c>
      <c r="AH23" s="79">
        <v>522.34798028348655</v>
      </c>
      <c r="AI23" s="79">
        <v>0</v>
      </c>
      <c r="AJ23" s="79">
        <v>103.82145255011316</v>
      </c>
      <c r="AK23" s="79">
        <v>177.26247724300802</v>
      </c>
      <c r="AL23" s="79">
        <v>58.43768997438427</v>
      </c>
      <c r="AM23" s="79">
        <v>921.33700817884778</v>
      </c>
      <c r="AN23" s="79">
        <v>15.810047429636318</v>
      </c>
      <c r="AO23" s="79">
        <v>63.392140885658605</v>
      </c>
      <c r="AP23" s="79">
        <v>1564.069293408575</v>
      </c>
      <c r="AQ23" s="79">
        <v>218.79459253502191</v>
      </c>
      <c r="AR23" s="79">
        <v>286.74173304286433</v>
      </c>
      <c r="AS23" s="79">
        <v>165.97053449518722</v>
      </c>
      <c r="AT23" s="79">
        <v>12.863597808305958</v>
      </c>
      <c r="AU23" s="79">
        <v>48.045546792303156</v>
      </c>
      <c r="AV23" s="79">
        <v>340.29427722489254</v>
      </c>
      <c r="AW23" s="79">
        <v>365.13802823941529</v>
      </c>
      <c r="AX23" s="79">
        <v>0</v>
      </c>
      <c r="AY23" s="79">
        <v>326.27907803206233</v>
      </c>
      <c r="AZ23" s="79">
        <v>106.74328166083666</v>
      </c>
      <c r="BA23" s="79">
        <v>47.834607526697603</v>
      </c>
      <c r="BB23" s="79">
        <v>6.3497355955730574</v>
      </c>
      <c r="BC23" s="79">
        <v>99.202927175008767</v>
      </c>
      <c r="BD23" s="79">
        <v>1059.1774722680402</v>
      </c>
      <c r="BE23" s="79">
        <v>0</v>
      </c>
      <c r="BF23" s="79">
        <v>0.3027825752767051</v>
      </c>
      <c r="BG23" s="79">
        <v>9.300015326941633</v>
      </c>
      <c r="BH23" s="79">
        <v>0</v>
      </c>
      <c r="BI23" s="79">
        <v>35.637734914808753</v>
      </c>
      <c r="BJ23" s="79">
        <v>36.58318855132994</v>
      </c>
      <c r="BK23" s="79">
        <v>163.47744165224501</v>
      </c>
      <c r="BL23" s="79">
        <v>67.741098949366062</v>
      </c>
      <c r="BM23" s="79">
        <v>62.967852766213916</v>
      </c>
      <c r="BN23" s="79">
        <v>0</v>
      </c>
      <c r="BO23" s="79">
        <v>0</v>
      </c>
      <c r="BP23" s="125">
        <v>32065.382815946625</v>
      </c>
      <c r="BQ23" s="126">
        <v>11477.927581349039</v>
      </c>
      <c r="BR23" s="126">
        <v>0</v>
      </c>
      <c r="BS23" s="125">
        <v>11477.927581349039</v>
      </c>
      <c r="BT23" s="126">
        <v>4564.2799163296604</v>
      </c>
      <c r="BU23" s="126">
        <v>-892.66540654134542</v>
      </c>
      <c r="BV23" s="125">
        <v>3671.614509788315</v>
      </c>
      <c r="BW23" s="126">
        <v>1711.2684526069115</v>
      </c>
      <c r="BX23" s="125">
        <v>16860.810543744265</v>
      </c>
      <c r="BY23" s="127">
        <v>48926.193359690893</v>
      </c>
      <c r="BZ23" s="103"/>
      <c r="CB23" s="84"/>
    </row>
    <row r="24" spans="1:80" ht="14.25" customHeight="1">
      <c r="A24" s="32" t="s">
        <v>457</v>
      </c>
      <c r="B24" s="21" t="s">
        <v>338</v>
      </c>
      <c r="C24" s="104" t="s">
        <v>134</v>
      </c>
      <c r="D24" s="79">
        <v>274.86563616498165</v>
      </c>
      <c r="E24" s="79">
        <v>13.68312813545243</v>
      </c>
      <c r="F24" s="79">
        <v>30.0163692753876</v>
      </c>
      <c r="G24" s="79">
        <v>1649.1890092223307</v>
      </c>
      <c r="H24" s="79">
        <v>1613.3527328845964</v>
      </c>
      <c r="I24" s="79">
        <v>50.971737424642647</v>
      </c>
      <c r="J24" s="79">
        <v>219.00967645213996</v>
      </c>
      <c r="K24" s="79">
        <v>62.818436212471759</v>
      </c>
      <c r="L24" s="79">
        <v>10.526907093124386</v>
      </c>
      <c r="M24" s="79">
        <v>0.24698055129513238</v>
      </c>
      <c r="N24" s="79">
        <v>746.97997345134877</v>
      </c>
      <c r="O24" s="79">
        <v>832.87667052960978</v>
      </c>
      <c r="P24" s="79">
        <v>1.0421684787909378</v>
      </c>
      <c r="Q24" s="79">
        <v>12861.113895689074</v>
      </c>
      <c r="R24" s="79">
        <v>5.6769014235648896E-2</v>
      </c>
      <c r="S24" s="79">
        <v>4128.8524374321705</v>
      </c>
      <c r="T24" s="79">
        <v>0</v>
      </c>
      <c r="U24" s="79">
        <v>0</v>
      </c>
      <c r="V24" s="79">
        <v>7.6312072990839903</v>
      </c>
      <c r="W24" s="79">
        <v>1.6029925495872195</v>
      </c>
      <c r="X24" s="79">
        <v>0</v>
      </c>
      <c r="Y24" s="79">
        <v>60.698376464572448</v>
      </c>
      <c r="Z24" s="79">
        <v>403.74327446777284</v>
      </c>
      <c r="AA24" s="79">
        <v>1947.7009413438618</v>
      </c>
      <c r="AB24" s="79">
        <v>14.472435997627622</v>
      </c>
      <c r="AC24" s="79">
        <v>51.834668144810067</v>
      </c>
      <c r="AD24" s="79">
        <v>53537.448055432818</v>
      </c>
      <c r="AE24" s="79">
        <v>30.949338624644721</v>
      </c>
      <c r="AF24" s="79">
        <v>2621.3521717549379</v>
      </c>
      <c r="AG24" s="79">
        <v>2464.49040261757</v>
      </c>
      <c r="AH24" s="79">
        <v>661.24303337254639</v>
      </c>
      <c r="AI24" s="79">
        <v>41.990461312225129</v>
      </c>
      <c r="AJ24" s="79">
        <v>0.11234437599308944</v>
      </c>
      <c r="AK24" s="79">
        <v>27.713013044703619</v>
      </c>
      <c r="AL24" s="79">
        <v>3.8619256128746509</v>
      </c>
      <c r="AM24" s="79">
        <v>913.55091631727169</v>
      </c>
      <c r="AN24" s="79">
        <v>4.3634889645099433</v>
      </c>
      <c r="AO24" s="79">
        <v>114.70252820459564</v>
      </c>
      <c r="AP24" s="79">
        <v>401.23174488353368</v>
      </c>
      <c r="AQ24" s="79">
        <v>35.481376274956489</v>
      </c>
      <c r="AR24" s="79">
        <v>59.739869791941125</v>
      </c>
      <c r="AS24" s="79">
        <v>70.751937737620921</v>
      </c>
      <c r="AT24" s="79">
        <v>1.0430139061293933</v>
      </c>
      <c r="AU24" s="79">
        <v>43.936529121228695</v>
      </c>
      <c r="AV24" s="79">
        <v>772.21865445017613</v>
      </c>
      <c r="AW24" s="79">
        <v>590.8310406696686</v>
      </c>
      <c r="AX24" s="79">
        <v>0.36866900847098344</v>
      </c>
      <c r="AY24" s="79">
        <v>30.258137092866665</v>
      </c>
      <c r="AZ24" s="79">
        <v>24.6720739645306</v>
      </c>
      <c r="BA24" s="79">
        <v>13.821569924608411</v>
      </c>
      <c r="BB24" s="79">
        <v>2.5927664582047862</v>
      </c>
      <c r="BC24" s="79">
        <v>152.55175696255139</v>
      </c>
      <c r="BD24" s="79">
        <v>178.84403688826063</v>
      </c>
      <c r="BE24" s="79">
        <v>188.75795594718932</v>
      </c>
      <c r="BF24" s="79">
        <v>30.956375932604399</v>
      </c>
      <c r="BG24" s="79">
        <v>59.445883239156572</v>
      </c>
      <c r="BH24" s="79">
        <v>2.9838888655991282</v>
      </c>
      <c r="BI24" s="79">
        <v>8.7977749335246109</v>
      </c>
      <c r="BJ24" s="79">
        <v>1.2962012420897178</v>
      </c>
      <c r="BK24" s="79">
        <v>246.09766214154229</v>
      </c>
      <c r="BL24" s="79">
        <v>158.9148518997286</v>
      </c>
      <c r="BM24" s="79">
        <v>43.434217490070466</v>
      </c>
      <c r="BN24" s="79">
        <v>0</v>
      </c>
      <c r="BO24" s="79">
        <v>0</v>
      </c>
      <c r="BP24" s="125">
        <v>88524.092092739869</v>
      </c>
      <c r="BQ24" s="126">
        <v>1956.3845290936858</v>
      </c>
      <c r="BR24" s="126">
        <v>0</v>
      </c>
      <c r="BS24" s="125">
        <v>1956.3845290936858</v>
      </c>
      <c r="BT24" s="126">
        <v>15105.036377917173</v>
      </c>
      <c r="BU24" s="126">
        <v>-2652.0619115575169</v>
      </c>
      <c r="BV24" s="125">
        <v>12452.974466359656</v>
      </c>
      <c r="BW24" s="126">
        <v>8322.1502106682219</v>
      </c>
      <c r="BX24" s="125">
        <v>22731.509206121562</v>
      </c>
      <c r="BY24" s="127">
        <v>111255.60129886144</v>
      </c>
      <c r="BZ24" s="103"/>
      <c r="CB24" s="84"/>
    </row>
    <row r="25" spans="1:80" ht="14.25" customHeight="1">
      <c r="A25" s="32" t="s">
        <v>458</v>
      </c>
      <c r="B25" s="21" t="s">
        <v>365</v>
      </c>
      <c r="C25" s="104" t="s">
        <v>135</v>
      </c>
      <c r="D25" s="79">
        <v>64.372066044417679</v>
      </c>
      <c r="E25" s="79">
        <v>4.8139914641188915</v>
      </c>
      <c r="F25" s="79">
        <v>7.5430671003225722</v>
      </c>
      <c r="G25" s="79">
        <v>6938.0814260196985</v>
      </c>
      <c r="H25" s="79">
        <v>338.79566934926839</v>
      </c>
      <c r="I25" s="79">
        <v>557.10165789905147</v>
      </c>
      <c r="J25" s="79">
        <v>824.68492131741345</v>
      </c>
      <c r="K25" s="79">
        <v>1115.9713598848271</v>
      </c>
      <c r="L25" s="79">
        <v>511.84687264120407</v>
      </c>
      <c r="M25" s="79">
        <v>19.53602725601338</v>
      </c>
      <c r="N25" s="79">
        <v>453.20530159731987</v>
      </c>
      <c r="O25" s="79">
        <v>62.470252047098128</v>
      </c>
      <c r="P25" s="79">
        <v>3818.237829798898</v>
      </c>
      <c r="Q25" s="79">
        <v>1314.4506676736755</v>
      </c>
      <c r="R25" s="79">
        <v>13.480568167722517</v>
      </c>
      <c r="S25" s="79">
        <v>723.98641792697651</v>
      </c>
      <c r="T25" s="79">
        <v>0</v>
      </c>
      <c r="U25" s="79">
        <v>0</v>
      </c>
      <c r="V25" s="79">
        <v>34.496453624724381</v>
      </c>
      <c r="W25" s="79">
        <v>2402.3284649966918</v>
      </c>
      <c r="X25" s="79">
        <v>8.8436020879502017E-2</v>
      </c>
      <c r="Y25" s="79">
        <v>6.6748335525974172</v>
      </c>
      <c r="Z25" s="79">
        <v>26.775315152507115</v>
      </c>
      <c r="AA25" s="79">
        <v>0</v>
      </c>
      <c r="AB25" s="79">
        <v>0.32919654844334306</v>
      </c>
      <c r="AC25" s="79">
        <v>4834.1089469124154</v>
      </c>
      <c r="AD25" s="79">
        <v>19131.87726625962</v>
      </c>
      <c r="AE25" s="79">
        <v>10.295834575014016</v>
      </c>
      <c r="AF25" s="79">
        <v>735.68974542608203</v>
      </c>
      <c r="AG25" s="79">
        <v>852.00081799231805</v>
      </c>
      <c r="AH25" s="79">
        <v>523.63799936958731</v>
      </c>
      <c r="AI25" s="79">
        <v>135.80422859283524</v>
      </c>
      <c r="AJ25" s="79">
        <v>0</v>
      </c>
      <c r="AK25" s="79">
        <v>314.87928982829141</v>
      </c>
      <c r="AL25" s="79">
        <v>96.91723514062501</v>
      </c>
      <c r="AM25" s="79">
        <v>293.34706427027658</v>
      </c>
      <c r="AN25" s="79">
        <v>1.7664984050226267</v>
      </c>
      <c r="AO25" s="79">
        <v>1193.1359675944241</v>
      </c>
      <c r="AP25" s="79">
        <v>454.96902424615905</v>
      </c>
      <c r="AQ25" s="79">
        <v>1426.731466339628</v>
      </c>
      <c r="AR25" s="79">
        <v>125.18835657697583</v>
      </c>
      <c r="AS25" s="79">
        <v>24.565463523503862</v>
      </c>
      <c r="AT25" s="79">
        <v>0.39597156158256774</v>
      </c>
      <c r="AU25" s="79">
        <v>94.094437636205853</v>
      </c>
      <c r="AV25" s="79">
        <v>4179.231852962128</v>
      </c>
      <c r="AW25" s="79">
        <v>475.252228913804</v>
      </c>
      <c r="AX25" s="79">
        <v>0</v>
      </c>
      <c r="AY25" s="79">
        <v>396.39041672495284</v>
      </c>
      <c r="AZ25" s="79">
        <v>258.51609294934599</v>
      </c>
      <c r="BA25" s="79">
        <v>38.888820261472858</v>
      </c>
      <c r="BB25" s="79">
        <v>16.122002766607853</v>
      </c>
      <c r="BC25" s="79">
        <v>12.97637187080716</v>
      </c>
      <c r="BD25" s="79">
        <v>637.05483950302039</v>
      </c>
      <c r="BE25" s="79">
        <v>0</v>
      </c>
      <c r="BF25" s="79">
        <v>0</v>
      </c>
      <c r="BG25" s="79">
        <v>2.5453309111525599</v>
      </c>
      <c r="BH25" s="79">
        <v>0</v>
      </c>
      <c r="BI25" s="79">
        <v>5.9124791321768271</v>
      </c>
      <c r="BJ25" s="79">
        <v>7.4502919396757475E-2</v>
      </c>
      <c r="BK25" s="79">
        <v>47.353660408321858</v>
      </c>
      <c r="BL25" s="79">
        <v>438.97337378103157</v>
      </c>
      <c r="BM25" s="79">
        <v>24.522594164077709</v>
      </c>
      <c r="BN25" s="79">
        <v>0</v>
      </c>
      <c r="BO25" s="79">
        <v>0</v>
      </c>
      <c r="BP25" s="125">
        <v>56022.49097760272</v>
      </c>
      <c r="BQ25" s="126">
        <v>419.58822399190359</v>
      </c>
      <c r="BR25" s="126">
        <v>45.737265206765784</v>
      </c>
      <c r="BS25" s="125">
        <v>465.3254891986694</v>
      </c>
      <c r="BT25" s="126">
        <v>5752.8247499044264</v>
      </c>
      <c r="BU25" s="126">
        <v>-2788.3389815308014</v>
      </c>
      <c r="BV25" s="125">
        <v>2964.485768373625</v>
      </c>
      <c r="BW25" s="126">
        <v>44481.060851064154</v>
      </c>
      <c r="BX25" s="125">
        <v>47910.872108636453</v>
      </c>
      <c r="BY25" s="127">
        <v>103933.36308623917</v>
      </c>
      <c r="BZ25" s="103"/>
      <c r="CB25" s="84"/>
    </row>
    <row r="26" spans="1:80" ht="14.25" customHeight="1">
      <c r="A26" s="32" t="s">
        <v>459</v>
      </c>
      <c r="B26" s="21" t="s">
        <v>339</v>
      </c>
      <c r="C26" s="104" t="s">
        <v>136</v>
      </c>
      <c r="D26" s="79">
        <v>1015.9467737881357</v>
      </c>
      <c r="E26" s="79">
        <v>89.213516305216814</v>
      </c>
      <c r="F26" s="79">
        <v>17.830849807872571</v>
      </c>
      <c r="G26" s="79">
        <v>857.83095299477418</v>
      </c>
      <c r="H26" s="79">
        <v>1877.5906807909068</v>
      </c>
      <c r="I26" s="79">
        <v>255.54160321504997</v>
      </c>
      <c r="J26" s="79">
        <v>258.06352267985426</v>
      </c>
      <c r="K26" s="79">
        <v>0.13120644349168364</v>
      </c>
      <c r="L26" s="79">
        <v>53.385217845492114</v>
      </c>
      <c r="M26" s="79">
        <v>0.39282735997599522</v>
      </c>
      <c r="N26" s="79">
        <v>267.6698604254135</v>
      </c>
      <c r="O26" s="79">
        <v>23.905238745041022</v>
      </c>
      <c r="P26" s="79">
        <v>91.545984372893258</v>
      </c>
      <c r="Q26" s="79">
        <v>351.17247149737665</v>
      </c>
      <c r="R26" s="79">
        <v>0</v>
      </c>
      <c r="S26" s="79">
        <v>708.14486885926306</v>
      </c>
      <c r="T26" s="79">
        <v>0.19364391564843916</v>
      </c>
      <c r="U26" s="79">
        <v>0.16850452026371535</v>
      </c>
      <c r="V26" s="79">
        <v>5.998920431259072</v>
      </c>
      <c r="W26" s="79">
        <v>999.39180284579425</v>
      </c>
      <c r="X26" s="79">
        <v>0</v>
      </c>
      <c r="Y26" s="79">
        <v>18.892168646633085</v>
      </c>
      <c r="Z26" s="79">
        <v>248.23093455306025</v>
      </c>
      <c r="AA26" s="79">
        <v>0</v>
      </c>
      <c r="AB26" s="79">
        <v>7.9999870817663474</v>
      </c>
      <c r="AC26" s="79">
        <v>59.784942387465051</v>
      </c>
      <c r="AD26" s="79">
        <v>12006.263408489087</v>
      </c>
      <c r="AE26" s="79">
        <v>31.759201824787109</v>
      </c>
      <c r="AF26" s="79">
        <v>456.25141982600888</v>
      </c>
      <c r="AG26" s="79">
        <v>134.36147942287525</v>
      </c>
      <c r="AH26" s="79">
        <v>923.20270915003505</v>
      </c>
      <c r="AI26" s="79">
        <v>12.599770726873816</v>
      </c>
      <c r="AJ26" s="79">
        <v>3.3934154923601043</v>
      </c>
      <c r="AK26" s="79">
        <v>154.22822514563924</v>
      </c>
      <c r="AL26" s="79">
        <v>60.09897855696142</v>
      </c>
      <c r="AM26" s="79">
        <v>273.32076980909193</v>
      </c>
      <c r="AN26" s="79">
        <v>16.681708723151903</v>
      </c>
      <c r="AO26" s="79">
        <v>58.518004658099002</v>
      </c>
      <c r="AP26" s="79">
        <v>4835.1300529858318</v>
      </c>
      <c r="AQ26" s="79">
        <v>358.85928745012251</v>
      </c>
      <c r="AR26" s="79">
        <v>85.185077621276861</v>
      </c>
      <c r="AS26" s="79">
        <v>122.02933947040253</v>
      </c>
      <c r="AT26" s="79">
        <v>8.6540405408139893</v>
      </c>
      <c r="AU26" s="79">
        <v>38.736710805571462</v>
      </c>
      <c r="AV26" s="79">
        <v>179.09542811391316</v>
      </c>
      <c r="AW26" s="79">
        <v>833.45022159896394</v>
      </c>
      <c r="AX26" s="79">
        <v>0</v>
      </c>
      <c r="AY26" s="79">
        <v>39.862701332487504</v>
      </c>
      <c r="AZ26" s="79">
        <v>165.55723374299401</v>
      </c>
      <c r="BA26" s="79">
        <v>63.874050840346605</v>
      </c>
      <c r="BB26" s="79">
        <v>38.81089423608659</v>
      </c>
      <c r="BC26" s="79">
        <v>184.59860843048125</v>
      </c>
      <c r="BD26" s="79">
        <v>361.9189197244994</v>
      </c>
      <c r="BE26" s="79">
        <v>0</v>
      </c>
      <c r="BF26" s="79">
        <v>0.35251444414898497</v>
      </c>
      <c r="BG26" s="79">
        <v>5.3590283383937036</v>
      </c>
      <c r="BH26" s="79">
        <v>3.1288638581565359E-2</v>
      </c>
      <c r="BI26" s="79">
        <v>9.057486803859458</v>
      </c>
      <c r="BJ26" s="79">
        <v>4.8307385260779601</v>
      </c>
      <c r="BK26" s="79">
        <v>68.72612043223954</v>
      </c>
      <c r="BL26" s="79">
        <v>209.15703538859944</v>
      </c>
      <c r="BM26" s="79">
        <v>11.5921359625527</v>
      </c>
      <c r="BN26" s="79">
        <v>0</v>
      </c>
      <c r="BO26" s="79">
        <v>0</v>
      </c>
      <c r="BP26" s="125">
        <v>28964.574486765854</v>
      </c>
      <c r="BQ26" s="126">
        <v>29456.969224651799</v>
      </c>
      <c r="BR26" s="126">
        <v>0</v>
      </c>
      <c r="BS26" s="125">
        <v>29456.969224651799</v>
      </c>
      <c r="BT26" s="126">
        <v>8682.135782163723</v>
      </c>
      <c r="BU26" s="126">
        <v>-976.25040900403462</v>
      </c>
      <c r="BV26" s="125">
        <v>7705.8853731596882</v>
      </c>
      <c r="BW26" s="126">
        <v>7234.8941294492106</v>
      </c>
      <c r="BX26" s="125">
        <v>44397.748727260696</v>
      </c>
      <c r="BY26" s="127">
        <v>73362.323214026546</v>
      </c>
      <c r="BZ26" s="103"/>
      <c r="CB26" s="84"/>
    </row>
    <row r="27" spans="1:80" ht="14.25" customHeight="1">
      <c r="A27" s="32" t="s">
        <v>460</v>
      </c>
      <c r="B27" s="21" t="s">
        <v>340</v>
      </c>
      <c r="C27" s="104" t="s">
        <v>137</v>
      </c>
      <c r="D27" s="79">
        <v>59.068685109077485</v>
      </c>
      <c r="E27" s="79">
        <v>3.9801798929772514</v>
      </c>
      <c r="F27" s="79">
        <v>2.1616867457216955</v>
      </c>
      <c r="G27" s="79">
        <v>150.22562351229317</v>
      </c>
      <c r="H27" s="79">
        <v>234.26762949532261</v>
      </c>
      <c r="I27" s="79">
        <v>0.49859601086334199</v>
      </c>
      <c r="J27" s="79">
        <v>7.9898170920509823</v>
      </c>
      <c r="K27" s="79">
        <v>0</v>
      </c>
      <c r="L27" s="79">
        <v>1.8095433291885845</v>
      </c>
      <c r="M27" s="79">
        <v>48.794457468290751</v>
      </c>
      <c r="N27" s="79">
        <v>5.138161621242433E-3</v>
      </c>
      <c r="O27" s="79">
        <v>7.5388343893839371</v>
      </c>
      <c r="P27" s="79">
        <v>4.3239869154511725E-3</v>
      </c>
      <c r="Q27" s="79">
        <v>58.546470645075487</v>
      </c>
      <c r="R27" s="79">
        <v>0</v>
      </c>
      <c r="S27" s="79">
        <v>2.6415798902955512</v>
      </c>
      <c r="T27" s="79">
        <v>0.20589295899608426</v>
      </c>
      <c r="U27" s="79">
        <v>10.302362585791997</v>
      </c>
      <c r="V27" s="79">
        <v>0.34672790742676768</v>
      </c>
      <c r="W27" s="79">
        <v>244.38965192327055</v>
      </c>
      <c r="X27" s="79">
        <v>0</v>
      </c>
      <c r="Y27" s="79">
        <v>1.9537216663891185E-2</v>
      </c>
      <c r="Z27" s="79">
        <v>0.27786176437093779</v>
      </c>
      <c r="AA27" s="79">
        <v>0</v>
      </c>
      <c r="AB27" s="79">
        <v>0.81722584960818423</v>
      </c>
      <c r="AC27" s="79">
        <v>5.1694160280250516</v>
      </c>
      <c r="AD27" s="79">
        <v>2942.973039708073</v>
      </c>
      <c r="AE27" s="79">
        <v>49.953152868639435</v>
      </c>
      <c r="AF27" s="79">
        <v>212.28389662747151</v>
      </c>
      <c r="AG27" s="79">
        <v>330.4444264093417</v>
      </c>
      <c r="AH27" s="79">
        <v>111.97019291722189</v>
      </c>
      <c r="AI27" s="79">
        <v>0.80510656471795894</v>
      </c>
      <c r="AJ27" s="79">
        <v>1499.2801633178494</v>
      </c>
      <c r="AK27" s="79">
        <v>324.36106174169657</v>
      </c>
      <c r="AL27" s="79">
        <v>217.54131473120307</v>
      </c>
      <c r="AM27" s="79">
        <v>157.8739837148766</v>
      </c>
      <c r="AN27" s="79">
        <v>67.106635765067168</v>
      </c>
      <c r="AO27" s="79">
        <v>270.61351816847883</v>
      </c>
      <c r="AP27" s="79">
        <v>1834.7665297295807</v>
      </c>
      <c r="AQ27" s="79">
        <v>1971.5212676404715</v>
      </c>
      <c r="AR27" s="79">
        <v>300.4726591231605</v>
      </c>
      <c r="AS27" s="79">
        <v>67.414831467637896</v>
      </c>
      <c r="AT27" s="79">
        <v>8.4399686326355834</v>
      </c>
      <c r="AU27" s="79">
        <v>20.977535227585545</v>
      </c>
      <c r="AV27" s="79">
        <v>313.03281305984439</v>
      </c>
      <c r="AW27" s="79">
        <v>213.87002242948401</v>
      </c>
      <c r="AX27" s="79">
        <v>0</v>
      </c>
      <c r="AY27" s="79">
        <v>35.49825687664304</v>
      </c>
      <c r="AZ27" s="79">
        <v>62.8184349963133</v>
      </c>
      <c r="BA27" s="79">
        <v>18.966744753671716</v>
      </c>
      <c r="BB27" s="79">
        <v>7.1673250814028922E-2</v>
      </c>
      <c r="BC27" s="79">
        <v>76.103844832216978</v>
      </c>
      <c r="BD27" s="79">
        <v>433.17484930262788</v>
      </c>
      <c r="BE27" s="79">
        <v>0</v>
      </c>
      <c r="BF27" s="79">
        <v>1.6410547173405239</v>
      </c>
      <c r="BG27" s="79">
        <v>11.52048281224898</v>
      </c>
      <c r="BH27" s="79">
        <v>1.9445991192710814</v>
      </c>
      <c r="BI27" s="79">
        <v>26.655591239500136</v>
      </c>
      <c r="BJ27" s="79">
        <v>17.356226495631553</v>
      </c>
      <c r="BK27" s="79">
        <v>67.108237012345469</v>
      </c>
      <c r="BL27" s="79">
        <v>187.80159032672057</v>
      </c>
      <c r="BM27" s="79">
        <v>50.473811944202957</v>
      </c>
      <c r="BN27" s="79">
        <v>0</v>
      </c>
      <c r="BO27" s="79">
        <v>0</v>
      </c>
      <c r="BP27" s="125">
        <v>12745.898759487818</v>
      </c>
      <c r="BQ27" s="126">
        <v>21547.798550228988</v>
      </c>
      <c r="BR27" s="126">
        <v>0</v>
      </c>
      <c r="BS27" s="125">
        <v>21547.798550228988</v>
      </c>
      <c r="BT27" s="126">
        <v>750.56126546124403</v>
      </c>
      <c r="BU27" s="126">
        <v>204.63460241071022</v>
      </c>
      <c r="BV27" s="125">
        <v>955.19586787195431</v>
      </c>
      <c r="BW27" s="126">
        <v>824.72084269461322</v>
      </c>
      <c r="BX27" s="125">
        <v>23327.715260795554</v>
      </c>
      <c r="BY27" s="127">
        <v>36073.61402028337</v>
      </c>
      <c r="BZ27" s="103"/>
      <c r="CB27" s="84"/>
    </row>
    <row r="28" spans="1:80" ht="14.25" customHeight="1">
      <c r="A28" s="32" t="s">
        <v>461</v>
      </c>
      <c r="B28" s="21" t="s">
        <v>341</v>
      </c>
      <c r="C28" s="104" t="s">
        <v>138</v>
      </c>
      <c r="D28" s="79">
        <v>380.96427289231292</v>
      </c>
      <c r="E28" s="79">
        <v>3.0201359660589273</v>
      </c>
      <c r="F28" s="79">
        <v>17.253105694425116</v>
      </c>
      <c r="G28" s="79">
        <v>2540.9252196707439</v>
      </c>
      <c r="H28" s="79">
        <v>177.59004623509696</v>
      </c>
      <c r="I28" s="79">
        <v>30.001882876547352</v>
      </c>
      <c r="J28" s="79">
        <v>19.535723929325272</v>
      </c>
      <c r="K28" s="79">
        <v>5.5082473117456674</v>
      </c>
      <c r="L28" s="79">
        <v>34.523464877738149</v>
      </c>
      <c r="M28" s="79">
        <v>0.68620067974203569</v>
      </c>
      <c r="N28" s="79">
        <v>0</v>
      </c>
      <c r="O28" s="79">
        <v>2.7194943092905484</v>
      </c>
      <c r="P28" s="79">
        <v>0.3274789348164403</v>
      </c>
      <c r="Q28" s="79">
        <v>303.11206042475942</v>
      </c>
      <c r="R28" s="79">
        <v>1.9064215624433386E-3</v>
      </c>
      <c r="S28" s="79">
        <v>32.741270548497077</v>
      </c>
      <c r="T28" s="79">
        <v>0.82836662198170852</v>
      </c>
      <c r="U28" s="79">
        <v>12.768422729969965</v>
      </c>
      <c r="V28" s="79">
        <v>6.3446693240551602</v>
      </c>
      <c r="W28" s="79">
        <v>0</v>
      </c>
      <c r="X28" s="79">
        <v>55.692290140837095</v>
      </c>
      <c r="Y28" s="79">
        <v>0.79811044112699825</v>
      </c>
      <c r="Z28" s="79">
        <v>243.01657403135806</v>
      </c>
      <c r="AA28" s="79">
        <v>0</v>
      </c>
      <c r="AB28" s="79">
        <v>4.1505963415784661</v>
      </c>
      <c r="AC28" s="79">
        <v>111.73841719405549</v>
      </c>
      <c r="AD28" s="79">
        <v>8098.3804230479791</v>
      </c>
      <c r="AE28" s="79">
        <v>469.6456479225684</v>
      </c>
      <c r="AF28" s="79">
        <v>922.32110476194373</v>
      </c>
      <c r="AG28" s="79">
        <v>430.89901152729954</v>
      </c>
      <c r="AH28" s="79">
        <v>468.22064230655053</v>
      </c>
      <c r="AI28" s="79">
        <v>0</v>
      </c>
      <c r="AJ28" s="79">
        <v>309.17054584265685</v>
      </c>
      <c r="AK28" s="79">
        <v>281.1870408322564</v>
      </c>
      <c r="AL28" s="79">
        <v>195.01642191641102</v>
      </c>
      <c r="AM28" s="79">
        <v>351.94870926481849</v>
      </c>
      <c r="AN28" s="79">
        <v>15.374195368291977</v>
      </c>
      <c r="AO28" s="79">
        <v>192.65740681616464</v>
      </c>
      <c r="AP28" s="79">
        <v>3669.2251124559743</v>
      </c>
      <c r="AQ28" s="79">
        <v>783.03244631138807</v>
      </c>
      <c r="AR28" s="79">
        <v>114.61950723168665</v>
      </c>
      <c r="AS28" s="79">
        <v>130.49359657218625</v>
      </c>
      <c r="AT28" s="79">
        <v>2.4546408447891026</v>
      </c>
      <c r="AU28" s="79">
        <v>107.98910868757756</v>
      </c>
      <c r="AV28" s="79">
        <v>535.73927935858126</v>
      </c>
      <c r="AW28" s="79">
        <v>1115.1853299720431</v>
      </c>
      <c r="AX28" s="79">
        <v>8.7386471185439856</v>
      </c>
      <c r="AY28" s="79">
        <v>98.267239645815948</v>
      </c>
      <c r="AZ28" s="79">
        <v>48.444399308202271</v>
      </c>
      <c r="BA28" s="79">
        <v>32.611348248740661</v>
      </c>
      <c r="BB28" s="79">
        <v>0.55527339404274934</v>
      </c>
      <c r="BC28" s="79">
        <v>482.92669451467168</v>
      </c>
      <c r="BD28" s="79">
        <v>1238.7172191941759</v>
      </c>
      <c r="BE28" s="79">
        <v>4098.9873825688383</v>
      </c>
      <c r="BF28" s="79">
        <v>60.576595222328187</v>
      </c>
      <c r="BG28" s="79">
        <v>46.340916972558354</v>
      </c>
      <c r="BH28" s="79">
        <v>37.692132507540627</v>
      </c>
      <c r="BI28" s="79">
        <v>151.01863163999477</v>
      </c>
      <c r="BJ28" s="79">
        <v>154.67386982714569</v>
      </c>
      <c r="BK28" s="79">
        <v>500.39203515263608</v>
      </c>
      <c r="BL28" s="79">
        <v>90.722471237408371</v>
      </c>
      <c r="BM28" s="79">
        <v>21.281723973583137</v>
      </c>
      <c r="BN28" s="79">
        <v>0</v>
      </c>
      <c r="BO28" s="79">
        <v>0</v>
      </c>
      <c r="BP28" s="125">
        <v>29249.754709165016</v>
      </c>
      <c r="BQ28" s="126">
        <v>27537.140403480978</v>
      </c>
      <c r="BR28" s="126">
        <v>0</v>
      </c>
      <c r="BS28" s="125">
        <v>27537.140403480978</v>
      </c>
      <c r="BT28" s="126">
        <v>8975.9912170924945</v>
      </c>
      <c r="BU28" s="126">
        <v>141.37525340646661</v>
      </c>
      <c r="BV28" s="125">
        <v>9117.3664704989606</v>
      </c>
      <c r="BW28" s="126">
        <v>1776.2010247308099</v>
      </c>
      <c r="BX28" s="125">
        <v>38430.707898710752</v>
      </c>
      <c r="BY28" s="127">
        <v>67680.462607875772</v>
      </c>
      <c r="BZ28" s="103"/>
      <c r="CB28" s="84"/>
    </row>
    <row r="29" spans="1:80" ht="14.25" customHeight="1">
      <c r="A29" s="32" t="s">
        <v>462</v>
      </c>
      <c r="B29" s="21" t="s">
        <v>342</v>
      </c>
      <c r="C29" s="104" t="s">
        <v>139</v>
      </c>
      <c r="D29" s="79">
        <v>265.47364964776222</v>
      </c>
      <c r="E29" s="79">
        <v>75.09382768317424</v>
      </c>
      <c r="F29" s="79">
        <v>24.867308996964322</v>
      </c>
      <c r="G29" s="79">
        <v>4085.809755780967</v>
      </c>
      <c r="H29" s="79">
        <v>1218.984658097175</v>
      </c>
      <c r="I29" s="79">
        <v>9.9373759653778251</v>
      </c>
      <c r="J29" s="79">
        <v>151.09759488568349</v>
      </c>
      <c r="K29" s="79">
        <v>3.6155400071491757</v>
      </c>
      <c r="L29" s="79">
        <v>61.933301894875662</v>
      </c>
      <c r="M29" s="79">
        <v>1.5947338331350398</v>
      </c>
      <c r="N29" s="79">
        <v>0.47020520473902622</v>
      </c>
      <c r="O29" s="79">
        <v>43.344102544963874</v>
      </c>
      <c r="P29" s="79">
        <v>2.2143501648431707</v>
      </c>
      <c r="Q29" s="79">
        <v>2520.9152914346896</v>
      </c>
      <c r="R29" s="79">
        <v>781.72093193252624</v>
      </c>
      <c r="S29" s="79">
        <v>35.43166747520057</v>
      </c>
      <c r="T29" s="79">
        <v>0.12497664482533417</v>
      </c>
      <c r="U29" s="79">
        <v>2.3884796792525632E-2</v>
      </c>
      <c r="V29" s="79">
        <v>33.042574891504373</v>
      </c>
      <c r="W29" s="79">
        <v>116.44076278228927</v>
      </c>
      <c r="X29" s="79">
        <v>0</v>
      </c>
      <c r="Y29" s="79">
        <v>2.9859838109860912</v>
      </c>
      <c r="Z29" s="79">
        <v>25.587773915874521</v>
      </c>
      <c r="AA29" s="79">
        <v>0</v>
      </c>
      <c r="AB29" s="79">
        <v>29.229672179552662</v>
      </c>
      <c r="AC29" s="79">
        <v>209.69186582800802</v>
      </c>
      <c r="AD29" s="79">
        <v>6411.3340626035006</v>
      </c>
      <c r="AE29" s="79">
        <v>4581.1974767721831</v>
      </c>
      <c r="AF29" s="79">
        <v>639.10260141664833</v>
      </c>
      <c r="AG29" s="79">
        <v>373.90452489726823</v>
      </c>
      <c r="AH29" s="79">
        <v>595.12674166825468</v>
      </c>
      <c r="AI29" s="79">
        <v>0</v>
      </c>
      <c r="AJ29" s="79">
        <v>0.96552556914578291</v>
      </c>
      <c r="AK29" s="79">
        <v>319.3777297870717</v>
      </c>
      <c r="AL29" s="79">
        <v>19.951536580709647</v>
      </c>
      <c r="AM29" s="79">
        <v>455.64782437891085</v>
      </c>
      <c r="AN29" s="79">
        <v>13.773150718762938</v>
      </c>
      <c r="AO29" s="79">
        <v>163.56060550079829</v>
      </c>
      <c r="AP29" s="79">
        <v>366.66702858215297</v>
      </c>
      <c r="AQ29" s="79">
        <v>3512.8378331790223</v>
      </c>
      <c r="AR29" s="79">
        <v>716.85355566391956</v>
      </c>
      <c r="AS29" s="79">
        <v>412.33540067299685</v>
      </c>
      <c r="AT29" s="79">
        <v>8.5246718785528373</v>
      </c>
      <c r="AU29" s="79">
        <v>111.27861636463012</v>
      </c>
      <c r="AV29" s="79">
        <v>919.23580469267563</v>
      </c>
      <c r="AW29" s="79">
        <v>1735.5058890178391</v>
      </c>
      <c r="AX29" s="79">
        <v>0</v>
      </c>
      <c r="AY29" s="79">
        <v>58.468723105255911</v>
      </c>
      <c r="AZ29" s="79">
        <v>174.15598842039418</v>
      </c>
      <c r="BA29" s="79">
        <v>1618.6148192092996</v>
      </c>
      <c r="BB29" s="79">
        <v>2.3581980228992041</v>
      </c>
      <c r="BC29" s="79">
        <v>434.21966476484255</v>
      </c>
      <c r="BD29" s="79">
        <v>662.63625800229624</v>
      </c>
      <c r="BE29" s="79">
        <v>918.11992385996678</v>
      </c>
      <c r="BF29" s="79">
        <v>16.783164683709124</v>
      </c>
      <c r="BG29" s="79">
        <v>1706.9623502220045</v>
      </c>
      <c r="BH29" s="79">
        <v>2.9930055959668191</v>
      </c>
      <c r="BI29" s="79">
        <v>84.50283621978393</v>
      </c>
      <c r="BJ29" s="79">
        <v>35.101549908335571</v>
      </c>
      <c r="BK29" s="79">
        <v>179.77673987457672</v>
      </c>
      <c r="BL29" s="79">
        <v>282.05304602044743</v>
      </c>
      <c r="BM29" s="79">
        <v>41.17225565056539</v>
      </c>
      <c r="BN29" s="79">
        <v>0</v>
      </c>
      <c r="BO29" s="79">
        <v>0</v>
      </c>
      <c r="BP29" s="125">
        <v>37274.730893904452</v>
      </c>
      <c r="BQ29" s="126">
        <v>1230.5792405350046</v>
      </c>
      <c r="BR29" s="126">
        <v>0</v>
      </c>
      <c r="BS29" s="125">
        <v>1230.5792405350046</v>
      </c>
      <c r="BT29" s="126">
        <v>20134.886624665494</v>
      </c>
      <c r="BU29" s="126">
        <v>-294.80470475032831</v>
      </c>
      <c r="BV29" s="125">
        <v>19840.081919915167</v>
      </c>
      <c r="BW29" s="126">
        <v>2746.2621117038034</v>
      </c>
      <c r="BX29" s="125">
        <v>23816.923272153974</v>
      </c>
      <c r="BY29" s="127">
        <v>61091.654166058426</v>
      </c>
      <c r="BZ29" s="103"/>
      <c r="CB29" s="84"/>
    </row>
    <row r="30" spans="1:80" ht="14.25" customHeight="1">
      <c r="A30" s="32" t="s">
        <v>463</v>
      </c>
      <c r="B30" s="21" t="s">
        <v>366</v>
      </c>
      <c r="C30" s="104" t="s">
        <v>140</v>
      </c>
      <c r="D30" s="79">
        <v>114.34386662885764</v>
      </c>
      <c r="E30" s="79">
        <v>5.0275899543466114</v>
      </c>
      <c r="F30" s="79">
        <v>62.638677519024597</v>
      </c>
      <c r="G30" s="79">
        <v>142.80108266532446</v>
      </c>
      <c r="H30" s="79">
        <v>21.913281068055682</v>
      </c>
      <c r="I30" s="79">
        <v>14.704604816505181</v>
      </c>
      <c r="J30" s="79">
        <v>2.4998209332078445</v>
      </c>
      <c r="K30" s="79">
        <v>0</v>
      </c>
      <c r="L30" s="79">
        <v>1.5305624924500303</v>
      </c>
      <c r="M30" s="79">
        <v>0.68332963401054603</v>
      </c>
      <c r="N30" s="79">
        <v>0</v>
      </c>
      <c r="O30" s="79">
        <v>0</v>
      </c>
      <c r="P30" s="79">
        <v>0.10084543020576134</v>
      </c>
      <c r="Q30" s="79">
        <v>256.15904944773797</v>
      </c>
      <c r="R30" s="79">
        <v>3.6411761500971833</v>
      </c>
      <c r="S30" s="79">
        <v>96.279783346232378</v>
      </c>
      <c r="T30" s="79">
        <v>0</v>
      </c>
      <c r="U30" s="79">
        <v>1.253939445391217E-4</v>
      </c>
      <c r="V30" s="79">
        <v>1.9448808940217843</v>
      </c>
      <c r="W30" s="79">
        <v>0</v>
      </c>
      <c r="X30" s="79">
        <v>0</v>
      </c>
      <c r="Y30" s="79">
        <v>0.82036524534007271</v>
      </c>
      <c r="Z30" s="79">
        <v>22.12416203466908</v>
      </c>
      <c r="AA30" s="79">
        <v>58.075057657037405</v>
      </c>
      <c r="AB30" s="79">
        <v>3.6297652369115661E-2</v>
      </c>
      <c r="AC30" s="79">
        <v>111.33372159822319</v>
      </c>
      <c r="AD30" s="79">
        <v>500.54513622000547</v>
      </c>
      <c r="AE30" s="79">
        <v>1127.5286237723001</v>
      </c>
      <c r="AF30" s="79">
        <v>96.325565474778429</v>
      </c>
      <c r="AG30" s="79">
        <v>54.300421410163061</v>
      </c>
      <c r="AH30" s="79">
        <v>139.65777298975439</v>
      </c>
      <c r="AI30" s="79">
        <v>0</v>
      </c>
      <c r="AJ30" s="79">
        <v>1.2969363222002637</v>
      </c>
      <c r="AK30" s="79">
        <v>122.15711437848681</v>
      </c>
      <c r="AL30" s="79">
        <v>149.70313645768712</v>
      </c>
      <c r="AM30" s="79">
        <v>96.503922549072854</v>
      </c>
      <c r="AN30" s="79">
        <v>3.0612201902074854</v>
      </c>
      <c r="AO30" s="79">
        <v>3.9011253683943936</v>
      </c>
      <c r="AP30" s="79">
        <v>13.861798436957326</v>
      </c>
      <c r="AQ30" s="79">
        <v>40.468320742722454</v>
      </c>
      <c r="AR30" s="79">
        <v>47.275331230977315</v>
      </c>
      <c r="AS30" s="79">
        <v>33.856924434085521</v>
      </c>
      <c r="AT30" s="79">
        <v>0.62079506615585578</v>
      </c>
      <c r="AU30" s="79">
        <v>6.2175547186222575</v>
      </c>
      <c r="AV30" s="79">
        <v>202.24316480487511</v>
      </c>
      <c r="AW30" s="79">
        <v>219.53717845671065</v>
      </c>
      <c r="AX30" s="79">
        <v>0.13085995710443465</v>
      </c>
      <c r="AY30" s="79">
        <v>5.6716373241722211</v>
      </c>
      <c r="AZ30" s="79">
        <v>1.7478220310775707</v>
      </c>
      <c r="BA30" s="79">
        <v>38.817423564298906</v>
      </c>
      <c r="BB30" s="79">
        <v>4.8569211152586806</v>
      </c>
      <c r="BC30" s="79">
        <v>56.557632341352871</v>
      </c>
      <c r="BD30" s="79">
        <v>81.224818576179572</v>
      </c>
      <c r="BE30" s="79">
        <v>381.907273423503</v>
      </c>
      <c r="BF30" s="79">
        <v>10.767376708608081</v>
      </c>
      <c r="BG30" s="79">
        <v>378.36166858287157</v>
      </c>
      <c r="BH30" s="79">
        <v>2.153633195512926</v>
      </c>
      <c r="BI30" s="79">
        <v>9.7814673571146766</v>
      </c>
      <c r="BJ30" s="79">
        <v>2.3114730330181548</v>
      </c>
      <c r="BK30" s="79">
        <v>5.3373550977774347</v>
      </c>
      <c r="BL30" s="79">
        <v>11.112460696600387</v>
      </c>
      <c r="BM30" s="79">
        <v>31.604564759840567</v>
      </c>
      <c r="BN30" s="79">
        <v>0</v>
      </c>
      <c r="BO30" s="79">
        <v>0</v>
      </c>
      <c r="BP30" s="125">
        <v>4798.0647113501091</v>
      </c>
      <c r="BQ30" s="126">
        <v>34186.295489690179</v>
      </c>
      <c r="BR30" s="126">
        <v>0</v>
      </c>
      <c r="BS30" s="125">
        <v>34186.295489690179</v>
      </c>
      <c r="BT30" s="126">
        <v>17015.992274465345</v>
      </c>
      <c r="BU30" s="126">
        <v>-2113.3973798724828</v>
      </c>
      <c r="BV30" s="125">
        <v>14902.594894592861</v>
      </c>
      <c r="BW30" s="126">
        <v>10304.858329827766</v>
      </c>
      <c r="BX30" s="125">
        <v>59393.748714110807</v>
      </c>
      <c r="BY30" s="127">
        <v>64191.813425460918</v>
      </c>
      <c r="BZ30" s="103"/>
      <c r="CB30" s="84"/>
    </row>
    <row r="31" spans="1:80" ht="14.25" customHeight="1">
      <c r="A31" s="32" t="s">
        <v>464</v>
      </c>
      <c r="B31" s="21" t="s">
        <v>343</v>
      </c>
      <c r="C31" s="104" t="s">
        <v>141</v>
      </c>
      <c r="D31" s="79">
        <v>22.656163197291537</v>
      </c>
      <c r="E31" s="79">
        <v>0</v>
      </c>
      <c r="F31" s="79">
        <v>1.1427594227131403</v>
      </c>
      <c r="G31" s="79">
        <v>3.3083668877945236</v>
      </c>
      <c r="H31" s="79">
        <v>12.331794344753625</v>
      </c>
      <c r="I31" s="79">
        <v>5.6802614281771802E-3</v>
      </c>
      <c r="J31" s="79">
        <v>1.3922156482696938E-2</v>
      </c>
      <c r="K31" s="79">
        <v>3.135749913605899E-3</v>
      </c>
      <c r="L31" s="79">
        <v>2.5097050247572888E-2</v>
      </c>
      <c r="M31" s="79">
        <v>0</v>
      </c>
      <c r="N31" s="79">
        <v>0</v>
      </c>
      <c r="O31" s="79">
        <v>6.2527640358429372E-3</v>
      </c>
      <c r="P31" s="79">
        <v>1.3411690786401449</v>
      </c>
      <c r="Q31" s="79">
        <v>2.9624331439621692</v>
      </c>
      <c r="R31" s="79">
        <v>1.9566392437233313</v>
      </c>
      <c r="S31" s="79">
        <v>0</v>
      </c>
      <c r="T31" s="79">
        <v>0</v>
      </c>
      <c r="U31" s="79">
        <v>5.2765921181401499E-4</v>
      </c>
      <c r="V31" s="79">
        <v>0</v>
      </c>
      <c r="W31" s="79">
        <v>0.93960699618292798</v>
      </c>
      <c r="X31" s="79">
        <v>84.995929746954943</v>
      </c>
      <c r="Y31" s="79">
        <v>2.2144929926233601E-2</v>
      </c>
      <c r="Z31" s="79">
        <v>0.38358797585799814</v>
      </c>
      <c r="AA31" s="79">
        <v>9.4995086697458223E-2</v>
      </c>
      <c r="AB31" s="79">
        <v>7.8667196812268059E-5</v>
      </c>
      <c r="AC31" s="79">
        <v>0.40376202982448028</v>
      </c>
      <c r="AD31" s="79">
        <v>15.035800270400708</v>
      </c>
      <c r="AE31" s="79">
        <v>9.5531717935930196</v>
      </c>
      <c r="AF31" s="79">
        <v>3.2184313710884203</v>
      </c>
      <c r="AG31" s="79">
        <v>1.3802155896813386</v>
      </c>
      <c r="AH31" s="79">
        <v>1.4701020039656658</v>
      </c>
      <c r="AI31" s="79">
        <v>0.24041369170097157</v>
      </c>
      <c r="AJ31" s="79">
        <v>2872.3311082609689</v>
      </c>
      <c r="AK31" s="79">
        <v>357.39490126980991</v>
      </c>
      <c r="AL31" s="79">
        <v>2.0135379092780501</v>
      </c>
      <c r="AM31" s="79">
        <v>3.9272608887107423</v>
      </c>
      <c r="AN31" s="79">
        <v>0.10983455069369519</v>
      </c>
      <c r="AO31" s="79">
        <v>1.234552701270154</v>
      </c>
      <c r="AP31" s="79">
        <v>0.9954794479571617</v>
      </c>
      <c r="AQ31" s="79">
        <v>2.7399893204850567</v>
      </c>
      <c r="AR31" s="79">
        <v>1.0273192015820494</v>
      </c>
      <c r="AS31" s="79">
        <v>0.19377316283248008</v>
      </c>
      <c r="AT31" s="79">
        <v>3.2818243148811203E-3</v>
      </c>
      <c r="AU31" s="79">
        <v>4.7629226042412202E-2</v>
      </c>
      <c r="AV31" s="79">
        <v>1.1598942750856667</v>
      </c>
      <c r="AW31" s="79">
        <v>3.5769839145840674</v>
      </c>
      <c r="AX31" s="79">
        <v>0</v>
      </c>
      <c r="AY31" s="79">
        <v>1.7136790801059361</v>
      </c>
      <c r="AZ31" s="79">
        <v>3.0798000888274904E-2</v>
      </c>
      <c r="BA31" s="79">
        <v>4.5599424521248919E-2</v>
      </c>
      <c r="BB31" s="79">
        <v>1.5486491967469531E-2</v>
      </c>
      <c r="BC31" s="79">
        <v>15.632583472445921</v>
      </c>
      <c r="BD31" s="79">
        <v>8.6541090584427032</v>
      </c>
      <c r="BE31" s="79">
        <v>0</v>
      </c>
      <c r="BF31" s="79">
        <v>0</v>
      </c>
      <c r="BG31" s="79">
        <v>0</v>
      </c>
      <c r="BH31" s="79">
        <v>0</v>
      </c>
      <c r="BI31" s="79">
        <v>0.20902274594192347</v>
      </c>
      <c r="BJ31" s="79">
        <v>3.7265283424055849E-2</v>
      </c>
      <c r="BK31" s="79">
        <v>0.64387080009145836</v>
      </c>
      <c r="BL31" s="79">
        <v>4.0990676727501612</v>
      </c>
      <c r="BM31" s="79">
        <v>1.6368703744160891E-2</v>
      </c>
      <c r="BN31" s="79">
        <v>0</v>
      </c>
      <c r="BO31" s="79">
        <v>0</v>
      </c>
      <c r="BP31" s="125">
        <v>3441.345577801208</v>
      </c>
      <c r="BQ31" s="126">
        <v>2674.7847026384857</v>
      </c>
      <c r="BR31" s="126">
        <v>0</v>
      </c>
      <c r="BS31" s="125">
        <v>2674.7847026384857</v>
      </c>
      <c r="BT31" s="126">
        <v>0</v>
      </c>
      <c r="BU31" s="126">
        <v>-21.960446326592294</v>
      </c>
      <c r="BV31" s="125">
        <v>-21.960446326592294</v>
      </c>
      <c r="BW31" s="126">
        <v>1057.2837375507745</v>
      </c>
      <c r="BX31" s="125">
        <v>3710.1079938626681</v>
      </c>
      <c r="BY31" s="127">
        <v>7151.4535716638766</v>
      </c>
      <c r="BZ31" s="103"/>
      <c r="CB31" s="84"/>
    </row>
    <row r="32" spans="1:80" ht="14.25" customHeight="1">
      <c r="A32" s="32" t="s">
        <v>465</v>
      </c>
      <c r="B32" s="21" t="s">
        <v>344</v>
      </c>
      <c r="C32" s="104" t="s">
        <v>142</v>
      </c>
      <c r="D32" s="79">
        <v>7.0128280415229742</v>
      </c>
      <c r="E32" s="79">
        <v>4.9470561415220571</v>
      </c>
      <c r="F32" s="79">
        <v>0.79459338344676012</v>
      </c>
      <c r="G32" s="79">
        <v>183.71577533957617</v>
      </c>
      <c r="H32" s="79">
        <v>108.00707313545179</v>
      </c>
      <c r="I32" s="79">
        <v>161.18026962234495</v>
      </c>
      <c r="J32" s="79">
        <v>61.308483485837733</v>
      </c>
      <c r="K32" s="79">
        <v>0.86225544992009173</v>
      </c>
      <c r="L32" s="79">
        <v>3.3449901189162388</v>
      </c>
      <c r="M32" s="79">
        <v>13.382357621248561</v>
      </c>
      <c r="N32" s="79">
        <v>0.33886855405568128</v>
      </c>
      <c r="O32" s="79">
        <v>15.877092147580855</v>
      </c>
      <c r="P32" s="79">
        <v>144.78506300626603</v>
      </c>
      <c r="Q32" s="79">
        <v>115.93374657303841</v>
      </c>
      <c r="R32" s="79">
        <v>229.42752429803349</v>
      </c>
      <c r="S32" s="79">
        <v>2.1470952800508026E-2</v>
      </c>
      <c r="T32" s="79">
        <v>1.7259206940628242</v>
      </c>
      <c r="U32" s="79">
        <v>2.2432895306110971</v>
      </c>
      <c r="V32" s="79">
        <v>6.8102400548089199E-3</v>
      </c>
      <c r="W32" s="79">
        <v>19.016838284799249</v>
      </c>
      <c r="X32" s="79">
        <v>7.766624289928237E-4</v>
      </c>
      <c r="Y32" s="79">
        <v>21.705441602529341</v>
      </c>
      <c r="Z32" s="79">
        <v>1.0286910094882169</v>
      </c>
      <c r="AA32" s="79">
        <v>0.10796684596480559</v>
      </c>
      <c r="AB32" s="79">
        <v>1.9623674562152291E-2</v>
      </c>
      <c r="AC32" s="79">
        <v>32.510973215616055</v>
      </c>
      <c r="AD32" s="79">
        <v>285.50835155496975</v>
      </c>
      <c r="AE32" s="79">
        <v>29.589508571948127</v>
      </c>
      <c r="AF32" s="79">
        <v>1294.2457171391195</v>
      </c>
      <c r="AG32" s="79">
        <v>10.971161638468139</v>
      </c>
      <c r="AH32" s="79">
        <v>85.468884539790764</v>
      </c>
      <c r="AI32" s="79">
        <v>4.9320923410217689E-2</v>
      </c>
      <c r="AJ32" s="79">
        <v>319.59827279606264</v>
      </c>
      <c r="AK32" s="79">
        <v>165.25473876575737</v>
      </c>
      <c r="AL32" s="79">
        <v>21.199727502662309</v>
      </c>
      <c r="AM32" s="79">
        <v>142.22887761794757</v>
      </c>
      <c r="AN32" s="79">
        <v>4.9062128604999318</v>
      </c>
      <c r="AO32" s="79">
        <v>19.126216230944003</v>
      </c>
      <c r="AP32" s="79">
        <v>710.46581292225642</v>
      </c>
      <c r="AQ32" s="79">
        <v>78.826380359588612</v>
      </c>
      <c r="AR32" s="79">
        <v>154.59228214710885</v>
      </c>
      <c r="AS32" s="79">
        <v>22.1435936304295</v>
      </c>
      <c r="AT32" s="79">
        <v>0.94267782861465643</v>
      </c>
      <c r="AU32" s="79">
        <v>47.260527120873093</v>
      </c>
      <c r="AV32" s="79">
        <v>65.718376506026047</v>
      </c>
      <c r="AW32" s="79">
        <v>33.742469409825972</v>
      </c>
      <c r="AX32" s="79">
        <v>0</v>
      </c>
      <c r="AY32" s="79">
        <v>18.080005813620588</v>
      </c>
      <c r="AZ32" s="79">
        <v>62.582871214614656</v>
      </c>
      <c r="BA32" s="79">
        <v>13.504675485669603</v>
      </c>
      <c r="BB32" s="79">
        <v>0.23399558221236008</v>
      </c>
      <c r="BC32" s="79">
        <v>31.542337222469222</v>
      </c>
      <c r="BD32" s="79">
        <v>253.47008283231816</v>
      </c>
      <c r="BE32" s="79">
        <v>0</v>
      </c>
      <c r="BF32" s="79">
        <v>6.5856704330241267E-2</v>
      </c>
      <c r="BG32" s="79">
        <v>95.530858100617252</v>
      </c>
      <c r="BH32" s="79">
        <v>2.8391802123952381</v>
      </c>
      <c r="BI32" s="79">
        <v>19.842303716538176</v>
      </c>
      <c r="BJ32" s="79">
        <v>111.02372224155241</v>
      </c>
      <c r="BK32" s="79">
        <v>231.79573924204865</v>
      </c>
      <c r="BL32" s="79">
        <v>65.230458643260448</v>
      </c>
      <c r="BM32" s="79">
        <v>55.278590129165948</v>
      </c>
      <c r="BN32" s="79">
        <v>0</v>
      </c>
      <c r="BO32" s="79">
        <v>0</v>
      </c>
      <c r="BP32" s="125">
        <v>5582.1655668387975</v>
      </c>
      <c r="BQ32" s="126">
        <v>34677.062576633121</v>
      </c>
      <c r="BR32" s="126">
        <v>0</v>
      </c>
      <c r="BS32" s="125">
        <v>34677.062576633121</v>
      </c>
      <c r="BT32" s="126">
        <v>923.74481071237892</v>
      </c>
      <c r="BU32" s="126">
        <v>85.284768092119805</v>
      </c>
      <c r="BV32" s="125">
        <v>1009.0295788044987</v>
      </c>
      <c r="BW32" s="126">
        <v>5821.61423524371</v>
      </c>
      <c r="BX32" s="125">
        <v>41507.706390681327</v>
      </c>
      <c r="BY32" s="127">
        <v>47089.871957520125</v>
      </c>
      <c r="BZ32" s="103"/>
      <c r="CB32" s="84"/>
    </row>
    <row r="33" spans="1:80" ht="14.25" customHeight="1">
      <c r="A33" s="32" t="s">
        <v>466</v>
      </c>
      <c r="B33" s="21" t="s">
        <v>345</v>
      </c>
      <c r="C33" s="104" t="s">
        <v>143</v>
      </c>
      <c r="D33" s="79">
        <v>0</v>
      </c>
      <c r="E33" s="79">
        <v>4.305440256979824</v>
      </c>
      <c r="F33" s="79">
        <v>2.8184989759997641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4.1381256387163532</v>
      </c>
      <c r="N33" s="79">
        <v>0</v>
      </c>
      <c r="O33" s="79">
        <v>10.563978320422164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7.2402379373723376</v>
      </c>
      <c r="AA33" s="79">
        <v>0</v>
      </c>
      <c r="AB33" s="79">
        <v>0</v>
      </c>
      <c r="AC33" s="79">
        <v>23.184004186250785</v>
      </c>
      <c r="AD33" s="79">
        <v>111.85570346880039</v>
      </c>
      <c r="AE33" s="79">
        <v>0.25800165344972376</v>
      </c>
      <c r="AF33" s="79">
        <v>168.66560156934648</v>
      </c>
      <c r="AG33" s="79">
        <v>40.40455157658031</v>
      </c>
      <c r="AH33" s="79">
        <v>0.76689380381920258</v>
      </c>
      <c r="AI33" s="79">
        <v>5.3477926395279735E-2</v>
      </c>
      <c r="AJ33" s="79">
        <v>0</v>
      </c>
      <c r="AK33" s="79">
        <v>150.79204940220461</v>
      </c>
      <c r="AL33" s="79">
        <v>4.9989779139199113</v>
      </c>
      <c r="AM33" s="79">
        <v>6.3873137579456962</v>
      </c>
      <c r="AN33" s="79">
        <v>0.28462506764744827</v>
      </c>
      <c r="AO33" s="79">
        <v>3.2732306760561358</v>
      </c>
      <c r="AP33" s="79">
        <v>855.97308248351976</v>
      </c>
      <c r="AQ33" s="79">
        <v>8.2693111420489789</v>
      </c>
      <c r="AR33" s="79">
        <v>2.9376679580973821</v>
      </c>
      <c r="AS33" s="79">
        <v>1.1600166949904624</v>
      </c>
      <c r="AT33" s="79">
        <v>1.7510412812885127E-2</v>
      </c>
      <c r="AU33" s="79">
        <v>0.31358727773165546</v>
      </c>
      <c r="AV33" s="79">
        <v>30.131945415268909</v>
      </c>
      <c r="AW33" s="79">
        <v>41.786322282462386</v>
      </c>
      <c r="AX33" s="79">
        <v>1.9192451657530571</v>
      </c>
      <c r="AY33" s="79">
        <v>31.896948216212152</v>
      </c>
      <c r="AZ33" s="79">
        <v>2.9944627382463964</v>
      </c>
      <c r="BA33" s="79">
        <v>7.0686515963009178E-2</v>
      </c>
      <c r="BB33" s="79">
        <v>8.6511618385257366E-4</v>
      </c>
      <c r="BC33" s="79">
        <v>146.1793249917591</v>
      </c>
      <c r="BD33" s="79">
        <v>50.484943742976967</v>
      </c>
      <c r="BE33" s="79">
        <v>153.35078589242821</v>
      </c>
      <c r="BF33" s="79">
        <v>86.266469007619406</v>
      </c>
      <c r="BG33" s="79">
        <v>178.06478333221574</v>
      </c>
      <c r="BH33" s="79">
        <v>3.9347191572222551</v>
      </c>
      <c r="BI33" s="79">
        <v>1.8861370219811109</v>
      </c>
      <c r="BJ33" s="79">
        <v>1.5846146936380821</v>
      </c>
      <c r="BK33" s="79">
        <v>0.1432792981567175</v>
      </c>
      <c r="BL33" s="79">
        <v>0.59091182049897728</v>
      </c>
      <c r="BM33" s="79">
        <v>181.00024573297861</v>
      </c>
      <c r="BN33" s="79">
        <v>0</v>
      </c>
      <c r="BO33" s="79">
        <v>0</v>
      </c>
      <c r="BP33" s="125">
        <v>2320.9485782426732</v>
      </c>
      <c r="BQ33" s="126">
        <v>619.17102757610428</v>
      </c>
      <c r="BR33" s="126">
        <v>28.010889096877705</v>
      </c>
      <c r="BS33" s="125">
        <v>647.18191667298197</v>
      </c>
      <c r="BT33" s="126">
        <v>0</v>
      </c>
      <c r="BU33" s="126">
        <v>-33.437805952139051</v>
      </c>
      <c r="BV33" s="125">
        <v>-33.437805952139051</v>
      </c>
      <c r="BW33" s="126">
        <v>0</v>
      </c>
      <c r="BX33" s="125">
        <v>613.74411072084297</v>
      </c>
      <c r="BY33" s="127">
        <v>2934.692688963516</v>
      </c>
      <c r="BZ33" s="103"/>
      <c r="CB33" s="84"/>
    </row>
    <row r="34" spans="1:80" ht="14.25" customHeight="1">
      <c r="A34" s="32" t="s">
        <v>467</v>
      </c>
      <c r="B34" s="21" t="s">
        <v>367</v>
      </c>
      <c r="C34" s="104" t="s">
        <v>53</v>
      </c>
      <c r="D34" s="79">
        <v>4589.4903564883753</v>
      </c>
      <c r="E34" s="79">
        <v>59.415004895248202</v>
      </c>
      <c r="F34" s="79">
        <v>113.87911143695241</v>
      </c>
      <c r="G34" s="79">
        <v>2018.6712054495486</v>
      </c>
      <c r="H34" s="79">
        <v>3344.2374692604772</v>
      </c>
      <c r="I34" s="79">
        <v>832.24830915788084</v>
      </c>
      <c r="J34" s="79">
        <v>286.68149505935247</v>
      </c>
      <c r="K34" s="79">
        <v>278.26730356794792</v>
      </c>
      <c r="L34" s="79">
        <v>296.6196742916473</v>
      </c>
      <c r="M34" s="79">
        <v>52.936551345234278</v>
      </c>
      <c r="N34" s="79">
        <v>113.35428556588771</v>
      </c>
      <c r="O34" s="79">
        <v>190.00947850605525</v>
      </c>
      <c r="P34" s="79">
        <v>241.53054217041534</v>
      </c>
      <c r="Q34" s="79">
        <v>1797.4710902394299</v>
      </c>
      <c r="R34" s="79">
        <v>1123.3663231184707</v>
      </c>
      <c r="S34" s="79">
        <v>1248.7049987626406</v>
      </c>
      <c r="T34" s="79">
        <v>5.3130049157809314</v>
      </c>
      <c r="U34" s="79">
        <v>110.59261177177538</v>
      </c>
      <c r="V34" s="79">
        <v>1.2911427901830439</v>
      </c>
      <c r="W34" s="79">
        <v>0</v>
      </c>
      <c r="X34" s="79">
        <v>3.4325733973231127</v>
      </c>
      <c r="Y34" s="79">
        <v>540.13166129356659</v>
      </c>
      <c r="Z34" s="79">
        <v>30.621743582789904</v>
      </c>
      <c r="AA34" s="79">
        <v>0</v>
      </c>
      <c r="AB34" s="79">
        <v>1.9431952855651667E-6</v>
      </c>
      <c r="AC34" s="79">
        <v>683.43177012074614</v>
      </c>
      <c r="AD34" s="79">
        <v>8354.7161890334992</v>
      </c>
      <c r="AE34" s="79">
        <v>727.79394721103949</v>
      </c>
      <c r="AF34" s="79">
        <v>3519.841328038458</v>
      </c>
      <c r="AG34" s="79">
        <v>1583.956751703784</v>
      </c>
      <c r="AH34" s="79">
        <v>1995.8711750268185</v>
      </c>
      <c r="AI34" s="79">
        <v>498.3516201297108</v>
      </c>
      <c r="AJ34" s="79">
        <v>413.12786537804453</v>
      </c>
      <c r="AK34" s="79">
        <v>1055.9183386280247</v>
      </c>
      <c r="AL34" s="79">
        <v>170.49741576905154</v>
      </c>
      <c r="AM34" s="79">
        <v>3297.1426093241985</v>
      </c>
      <c r="AN34" s="79">
        <v>107.83982757772927</v>
      </c>
      <c r="AO34" s="79">
        <v>571.85422980379349</v>
      </c>
      <c r="AP34" s="79">
        <v>3841.735028534546</v>
      </c>
      <c r="AQ34" s="79">
        <v>835.90860291663546</v>
      </c>
      <c r="AR34" s="79">
        <v>1956.5486906904259</v>
      </c>
      <c r="AS34" s="79">
        <v>614.05723017764262</v>
      </c>
      <c r="AT34" s="79">
        <v>2.3891678622852348</v>
      </c>
      <c r="AU34" s="79">
        <v>826.14733318999583</v>
      </c>
      <c r="AV34" s="79">
        <v>1606.3760813688234</v>
      </c>
      <c r="AW34" s="79">
        <v>94.802506878105319</v>
      </c>
      <c r="AX34" s="79">
        <v>7.6834948962937677</v>
      </c>
      <c r="AY34" s="79">
        <v>144.39570886153905</v>
      </c>
      <c r="AZ34" s="79">
        <v>112.45481458994159</v>
      </c>
      <c r="BA34" s="79">
        <v>29.140067499036512</v>
      </c>
      <c r="BB34" s="79">
        <v>5.5550524946158175E-8</v>
      </c>
      <c r="BC34" s="79">
        <v>202.97931000857855</v>
      </c>
      <c r="BD34" s="79">
        <v>3086.5307449652369</v>
      </c>
      <c r="BE34" s="79">
        <v>3105.066433476592</v>
      </c>
      <c r="BF34" s="79">
        <v>2172.3937628246995</v>
      </c>
      <c r="BG34" s="79">
        <v>2323.5132202775089</v>
      </c>
      <c r="BH34" s="79">
        <v>102.52199735378812</v>
      </c>
      <c r="BI34" s="79">
        <v>284.00942981026878</v>
      </c>
      <c r="BJ34" s="79">
        <v>732.69605870701082</v>
      </c>
      <c r="BK34" s="79">
        <v>210.4411841638676</v>
      </c>
      <c r="BL34" s="79">
        <v>302.12978101357368</v>
      </c>
      <c r="BM34" s="79">
        <v>1.2725499620355016</v>
      </c>
      <c r="BN34" s="79">
        <v>0</v>
      </c>
      <c r="BO34" s="79">
        <v>0</v>
      </c>
      <c r="BP34" s="125">
        <v>62853.802206839056</v>
      </c>
      <c r="BQ34" s="126">
        <v>40334.663900528489</v>
      </c>
      <c r="BR34" s="126">
        <v>158.3121483328157</v>
      </c>
      <c r="BS34" s="125">
        <v>40492.976048861303</v>
      </c>
      <c r="BT34" s="126">
        <v>540.97817317086776</v>
      </c>
      <c r="BU34" s="126">
        <v>9.9193717477332272E-2</v>
      </c>
      <c r="BV34" s="125">
        <v>541.07736688834507</v>
      </c>
      <c r="BW34" s="126">
        <v>30941.291259679751</v>
      </c>
      <c r="BX34" s="125">
        <v>71975.344675429398</v>
      </c>
      <c r="BY34" s="127">
        <v>134829.14688226845</v>
      </c>
      <c r="BZ34" s="103"/>
      <c r="CB34" s="84"/>
    </row>
    <row r="35" spans="1:80" ht="14.25" customHeight="1">
      <c r="A35" s="32" t="s">
        <v>468</v>
      </c>
      <c r="B35" s="21" t="s">
        <v>346</v>
      </c>
      <c r="C35" s="104" t="s">
        <v>54</v>
      </c>
      <c r="D35" s="79">
        <v>1512.9911070636815</v>
      </c>
      <c r="E35" s="79">
        <v>0.21558836950888471</v>
      </c>
      <c r="F35" s="79">
        <v>41.393756716252796</v>
      </c>
      <c r="G35" s="79">
        <v>33.035910591343878</v>
      </c>
      <c r="H35" s="79">
        <v>15.957977321846126</v>
      </c>
      <c r="I35" s="79">
        <v>205.20927422385631</v>
      </c>
      <c r="J35" s="79">
        <v>0.70593153282779142</v>
      </c>
      <c r="K35" s="79">
        <v>2.2062913130002619</v>
      </c>
      <c r="L35" s="79">
        <v>7.9315822136431208E-2</v>
      </c>
      <c r="M35" s="79">
        <v>0</v>
      </c>
      <c r="N35" s="79">
        <v>0.3999457015436591</v>
      </c>
      <c r="O35" s="79">
        <v>0</v>
      </c>
      <c r="P35" s="79">
        <v>2.529712835892957</v>
      </c>
      <c r="Q35" s="79">
        <v>55.694348430753791</v>
      </c>
      <c r="R35" s="79">
        <v>0</v>
      </c>
      <c r="S35" s="79">
        <v>34.522524572265326</v>
      </c>
      <c r="T35" s="79">
        <v>0</v>
      </c>
      <c r="U35" s="79">
        <v>0</v>
      </c>
      <c r="V35" s="79">
        <v>29.331976075824535</v>
      </c>
      <c r="W35" s="79">
        <v>42.958321488728686</v>
      </c>
      <c r="X35" s="79">
        <v>1.4412326585295372</v>
      </c>
      <c r="Y35" s="79">
        <v>2.0952707724446382</v>
      </c>
      <c r="Z35" s="79">
        <v>11.716038833572266</v>
      </c>
      <c r="AA35" s="79">
        <v>102.34120794919561</v>
      </c>
      <c r="AB35" s="79">
        <v>5123.0215977494645</v>
      </c>
      <c r="AC35" s="79">
        <v>83.218813212470835</v>
      </c>
      <c r="AD35" s="79">
        <v>954.49414400459455</v>
      </c>
      <c r="AE35" s="79">
        <v>1.5902496577508249</v>
      </c>
      <c r="AF35" s="79">
        <v>158.90050013790398</v>
      </c>
      <c r="AG35" s="79">
        <v>28.806082610894883</v>
      </c>
      <c r="AH35" s="79">
        <v>437.73903503402767</v>
      </c>
      <c r="AI35" s="79">
        <v>0</v>
      </c>
      <c r="AJ35" s="79">
        <v>0</v>
      </c>
      <c r="AK35" s="79">
        <v>82.389539121580597</v>
      </c>
      <c r="AL35" s="79">
        <v>5.5771593208747481</v>
      </c>
      <c r="AM35" s="79">
        <v>489.26072830082637</v>
      </c>
      <c r="AN35" s="79">
        <v>0.13224071903675974</v>
      </c>
      <c r="AO35" s="79">
        <v>158.21805423796269</v>
      </c>
      <c r="AP35" s="79">
        <v>1.1642089793405441</v>
      </c>
      <c r="AQ35" s="79">
        <v>3.1830874953913906</v>
      </c>
      <c r="AR35" s="79">
        <v>73.163688471142152</v>
      </c>
      <c r="AS35" s="79">
        <v>208.6055829137394</v>
      </c>
      <c r="AT35" s="79">
        <v>3.1509800542923783</v>
      </c>
      <c r="AU35" s="79">
        <v>15.212146600500111</v>
      </c>
      <c r="AV35" s="79">
        <v>97.00813755036215</v>
      </c>
      <c r="AW35" s="79">
        <v>63.305340270985489</v>
      </c>
      <c r="AX35" s="79">
        <v>1.1165996026772984</v>
      </c>
      <c r="AY35" s="79">
        <v>85.716924100091845</v>
      </c>
      <c r="AZ35" s="79">
        <v>7.7998442617134085</v>
      </c>
      <c r="BA35" s="79">
        <v>1.2265555217230062</v>
      </c>
      <c r="BB35" s="79">
        <v>0</v>
      </c>
      <c r="BC35" s="79">
        <v>278.21417784711326</v>
      </c>
      <c r="BD35" s="79">
        <v>28.819638706562557</v>
      </c>
      <c r="BE35" s="79">
        <v>502.27401554425387</v>
      </c>
      <c r="BF35" s="79">
        <v>224.48604163386747</v>
      </c>
      <c r="BG35" s="79">
        <v>2475.0143797904793</v>
      </c>
      <c r="BH35" s="79">
        <v>33.19349645190799</v>
      </c>
      <c r="BI35" s="79">
        <v>349.13555700535284</v>
      </c>
      <c r="BJ35" s="79">
        <v>77.099413727309624</v>
      </c>
      <c r="BK35" s="79">
        <v>69.661591582795026</v>
      </c>
      <c r="BL35" s="79">
        <v>0.49905206650650941</v>
      </c>
      <c r="BM35" s="79">
        <v>65.695879073821345</v>
      </c>
      <c r="BN35" s="79">
        <v>0</v>
      </c>
      <c r="BO35" s="79">
        <v>0</v>
      </c>
      <c r="BP35" s="125">
        <v>14282.920215632523</v>
      </c>
      <c r="BQ35" s="126">
        <v>4635.5883843087331</v>
      </c>
      <c r="BR35" s="126">
        <v>4936.2321713082456</v>
      </c>
      <c r="BS35" s="125">
        <v>9571.8205556169778</v>
      </c>
      <c r="BT35" s="126">
        <v>0</v>
      </c>
      <c r="BU35" s="126">
        <v>0</v>
      </c>
      <c r="BV35" s="125">
        <v>0</v>
      </c>
      <c r="BW35" s="126">
        <v>0</v>
      </c>
      <c r="BX35" s="125">
        <v>9571.8205556169778</v>
      </c>
      <c r="BY35" s="127">
        <v>23854.740771249501</v>
      </c>
      <c r="BZ35" s="103"/>
      <c r="CB35" s="84"/>
    </row>
    <row r="36" spans="1:80" ht="14.25" customHeight="1">
      <c r="A36" s="32" t="s">
        <v>469</v>
      </c>
      <c r="B36" s="21" t="s">
        <v>368</v>
      </c>
      <c r="C36" s="104" t="s">
        <v>55</v>
      </c>
      <c r="D36" s="79">
        <v>0.25640189746629777</v>
      </c>
      <c r="E36" s="79">
        <v>3.4254355130773611E-3</v>
      </c>
      <c r="F36" s="79">
        <v>9.167267318298615E-2</v>
      </c>
      <c r="G36" s="79">
        <v>209.51844068951806</v>
      </c>
      <c r="H36" s="79">
        <v>27.880436459218309</v>
      </c>
      <c r="I36" s="79">
        <v>242.45323002236165</v>
      </c>
      <c r="J36" s="79">
        <v>0.59333983514597777</v>
      </c>
      <c r="K36" s="79">
        <v>2846.8180705119225</v>
      </c>
      <c r="L36" s="79">
        <v>1.0760939521391004E-2</v>
      </c>
      <c r="M36" s="79">
        <v>272.14866908841776</v>
      </c>
      <c r="N36" s="79">
        <v>98.191632028904024</v>
      </c>
      <c r="O36" s="79">
        <v>5.7559218329364566E-3</v>
      </c>
      <c r="P36" s="79">
        <v>71.824720958463999</v>
      </c>
      <c r="Q36" s="79">
        <v>113.20957823468711</v>
      </c>
      <c r="R36" s="79">
        <v>90.875989815293181</v>
      </c>
      <c r="S36" s="79">
        <v>1.3275471132607157</v>
      </c>
      <c r="T36" s="79">
        <v>7.0294823802971747E-4</v>
      </c>
      <c r="U36" s="79">
        <v>1.008914025616754E-3</v>
      </c>
      <c r="V36" s="79">
        <v>0.39577047162813667</v>
      </c>
      <c r="W36" s="79">
        <v>6.2649382517336793E-3</v>
      </c>
      <c r="X36" s="79">
        <v>2.0582482655088043E-4</v>
      </c>
      <c r="Y36" s="79">
        <v>8.0995723446085055</v>
      </c>
      <c r="Z36" s="79">
        <v>5.3306625167643418</v>
      </c>
      <c r="AA36" s="79">
        <v>4742.6700506554926</v>
      </c>
      <c r="AB36" s="79">
        <v>514.05874226397941</v>
      </c>
      <c r="AC36" s="79">
        <v>1811.8655017956892</v>
      </c>
      <c r="AD36" s="79">
        <v>396.24756620468662</v>
      </c>
      <c r="AE36" s="79">
        <v>16.320870259301046</v>
      </c>
      <c r="AF36" s="79">
        <v>306.79415773802276</v>
      </c>
      <c r="AG36" s="79">
        <v>6.1899254152526959</v>
      </c>
      <c r="AH36" s="79">
        <v>1.0525232193829563</v>
      </c>
      <c r="AI36" s="79">
        <v>4.8084178646911759E-2</v>
      </c>
      <c r="AJ36" s="79">
        <v>1.682574322663024E-4</v>
      </c>
      <c r="AK36" s="79">
        <v>0.58284453863761276</v>
      </c>
      <c r="AL36" s="79">
        <v>16.059013548218466</v>
      </c>
      <c r="AM36" s="79">
        <v>114.99308882602556</v>
      </c>
      <c r="AN36" s="79">
        <v>0.76799046571894314</v>
      </c>
      <c r="AO36" s="79">
        <v>0.18375491833273669</v>
      </c>
      <c r="AP36" s="79">
        <v>62.126252815862841</v>
      </c>
      <c r="AQ36" s="79">
        <v>5.9673901785335062</v>
      </c>
      <c r="AR36" s="79">
        <v>0.64003419768940273</v>
      </c>
      <c r="AS36" s="79">
        <v>0.1229014619013451</v>
      </c>
      <c r="AT36" s="79">
        <v>1.8633601303766417E-3</v>
      </c>
      <c r="AU36" s="79">
        <v>0.43526524610347894</v>
      </c>
      <c r="AV36" s="79">
        <v>0.89046984453822553</v>
      </c>
      <c r="AW36" s="79">
        <v>1.4140557843166754</v>
      </c>
      <c r="AX36" s="79">
        <v>2.8372893447786525E-3</v>
      </c>
      <c r="AY36" s="79">
        <v>0.47130017486450693</v>
      </c>
      <c r="AZ36" s="79">
        <v>0.13587103625555247</v>
      </c>
      <c r="BA36" s="79">
        <v>8.7652899885649824E-3</v>
      </c>
      <c r="BB36" s="79">
        <v>0.16677734757424431</v>
      </c>
      <c r="BC36" s="79">
        <v>0.93635819679017418</v>
      </c>
      <c r="BD36" s="79">
        <v>285.4633000514176</v>
      </c>
      <c r="BE36" s="79">
        <v>3.3806988062210676E-15</v>
      </c>
      <c r="BF36" s="79">
        <v>8.0551879215279981E-3</v>
      </c>
      <c r="BG36" s="79">
        <v>3.8072969016129563</v>
      </c>
      <c r="BH36" s="79">
        <v>2.6892460983500128E-3</v>
      </c>
      <c r="BI36" s="79">
        <v>0.10004791617451102</v>
      </c>
      <c r="BJ36" s="79">
        <v>2.6930200293066768E-3</v>
      </c>
      <c r="BK36" s="79">
        <v>1.1013277798285881</v>
      </c>
      <c r="BL36" s="79">
        <v>4.1055946023461436</v>
      </c>
      <c r="BM36" s="79">
        <v>2.4986575496072697E-2</v>
      </c>
      <c r="BN36" s="79">
        <v>0</v>
      </c>
      <c r="BO36" s="79">
        <v>0</v>
      </c>
      <c r="BP36" s="125">
        <v>12284.814275372692</v>
      </c>
      <c r="BQ36" s="126">
        <v>7279.4699126311252</v>
      </c>
      <c r="BR36" s="126">
        <v>3254.532577762006</v>
      </c>
      <c r="BS36" s="125">
        <v>10534.002490393132</v>
      </c>
      <c r="BT36" s="126">
        <v>0</v>
      </c>
      <c r="BU36" s="126">
        <v>-149.12793698145907</v>
      </c>
      <c r="BV36" s="125">
        <v>-149.12793698145907</v>
      </c>
      <c r="BW36" s="126">
        <v>7853.4363869082599</v>
      </c>
      <c r="BX36" s="125">
        <v>18238.310940319934</v>
      </c>
      <c r="BY36" s="127">
        <v>30523.125215692628</v>
      </c>
      <c r="BZ36" s="103"/>
      <c r="CB36" s="84"/>
    </row>
    <row r="37" spans="1:80" ht="14.25" customHeight="1">
      <c r="A37" s="32" t="s">
        <v>470</v>
      </c>
      <c r="B37" s="21" t="s">
        <v>369</v>
      </c>
      <c r="C37" s="104" t="s">
        <v>56</v>
      </c>
      <c r="D37" s="79">
        <v>47.296640273239625</v>
      </c>
      <c r="E37" s="79">
        <v>16.456839678329128</v>
      </c>
      <c r="F37" s="79">
        <v>0.16902233804949801</v>
      </c>
      <c r="G37" s="79">
        <v>22.226570914306762</v>
      </c>
      <c r="H37" s="79">
        <v>10.668282308535536</v>
      </c>
      <c r="I37" s="79">
        <v>334.8024197898917</v>
      </c>
      <c r="J37" s="79">
        <v>0.10576705886585822</v>
      </c>
      <c r="K37" s="79">
        <v>18.760107680404964</v>
      </c>
      <c r="L37" s="79">
        <v>1.3308137582998465</v>
      </c>
      <c r="M37" s="79">
        <v>0</v>
      </c>
      <c r="N37" s="79">
        <v>0.53351468381192635</v>
      </c>
      <c r="O37" s="79">
        <v>0</v>
      </c>
      <c r="P37" s="79">
        <v>4.4216066058877121</v>
      </c>
      <c r="Q37" s="79">
        <v>989.37388014060446</v>
      </c>
      <c r="R37" s="79">
        <v>1057.8715812543041</v>
      </c>
      <c r="S37" s="79">
        <v>351.54298593848154</v>
      </c>
      <c r="T37" s="79">
        <v>2.10580560015477</v>
      </c>
      <c r="U37" s="79">
        <v>508.55432124458554</v>
      </c>
      <c r="V37" s="79">
        <v>57.47325610133452</v>
      </c>
      <c r="W37" s="79">
        <v>84.172810596064366</v>
      </c>
      <c r="X37" s="79">
        <v>2.8239779098216289</v>
      </c>
      <c r="Y37" s="79">
        <v>19.163687451599277</v>
      </c>
      <c r="Z37" s="79">
        <v>1.0719796812169193</v>
      </c>
      <c r="AA37" s="79">
        <v>215.33128366646321</v>
      </c>
      <c r="AB37" s="79">
        <v>0</v>
      </c>
      <c r="AC37" s="79">
        <v>395.67386893782776</v>
      </c>
      <c r="AD37" s="79">
        <v>28243.73867057688</v>
      </c>
      <c r="AE37" s="79">
        <v>31.693738590110815</v>
      </c>
      <c r="AF37" s="79">
        <v>506.43226035135098</v>
      </c>
      <c r="AG37" s="79">
        <v>20.032433305493839</v>
      </c>
      <c r="AH37" s="79">
        <v>114.43032242622756</v>
      </c>
      <c r="AI37" s="79">
        <v>0</v>
      </c>
      <c r="AJ37" s="79">
        <v>1.4067023545741016E-2</v>
      </c>
      <c r="AK37" s="79">
        <v>935.82201758017709</v>
      </c>
      <c r="AL37" s="79">
        <v>20.311476371826203</v>
      </c>
      <c r="AM37" s="79">
        <v>183.28401320642274</v>
      </c>
      <c r="AN37" s="79">
        <v>0.43355404584286744</v>
      </c>
      <c r="AO37" s="79">
        <v>14.741287434154104</v>
      </c>
      <c r="AP37" s="79">
        <v>264.04140776132994</v>
      </c>
      <c r="AQ37" s="79">
        <v>320.6429719537478</v>
      </c>
      <c r="AR37" s="79">
        <v>1.6135251742986392</v>
      </c>
      <c r="AS37" s="79">
        <v>0.37744327295956498</v>
      </c>
      <c r="AT37" s="79">
        <v>5.6764588803042658E-3</v>
      </c>
      <c r="AU37" s="79">
        <v>8688.8406183028128</v>
      </c>
      <c r="AV37" s="79">
        <v>123.82619429435681</v>
      </c>
      <c r="AW37" s="79">
        <v>70.313496903015732</v>
      </c>
      <c r="AX37" s="79">
        <v>1.5124503331938965</v>
      </c>
      <c r="AY37" s="79">
        <v>287.38542485621826</v>
      </c>
      <c r="AZ37" s="79">
        <v>4.0550340028597232</v>
      </c>
      <c r="BA37" s="79">
        <v>2.0333885620768477</v>
      </c>
      <c r="BB37" s="79">
        <v>0</v>
      </c>
      <c r="BC37" s="79">
        <v>3121.0210353359139</v>
      </c>
      <c r="BD37" s="79">
        <v>134.43097646523265</v>
      </c>
      <c r="BE37" s="79">
        <v>3582.9297154714932</v>
      </c>
      <c r="BF37" s="79">
        <v>97.569577065609053</v>
      </c>
      <c r="BG37" s="79">
        <v>746.70814643614199</v>
      </c>
      <c r="BH37" s="79">
        <v>20.333310366601577</v>
      </c>
      <c r="BI37" s="79">
        <v>44.640495823118997</v>
      </c>
      <c r="BJ37" s="79">
        <v>9.4769883809934079</v>
      </c>
      <c r="BK37" s="79">
        <v>11.893242917588907</v>
      </c>
      <c r="BL37" s="79">
        <v>17.479110187719904</v>
      </c>
      <c r="BM37" s="79">
        <v>32.602423433004901</v>
      </c>
      <c r="BN37" s="79">
        <v>0</v>
      </c>
      <c r="BO37" s="79">
        <v>0</v>
      </c>
      <c r="BP37" s="125">
        <v>51796.597518283292</v>
      </c>
      <c r="BQ37" s="126">
        <v>23386.907132075496</v>
      </c>
      <c r="BR37" s="126">
        <v>7311.4123632374385</v>
      </c>
      <c r="BS37" s="125">
        <v>30698.319495312935</v>
      </c>
      <c r="BT37" s="126">
        <v>467032.25754187169</v>
      </c>
      <c r="BU37" s="126">
        <v>0</v>
      </c>
      <c r="BV37" s="125">
        <v>467032.25754187169</v>
      </c>
      <c r="BW37" s="126">
        <v>10006.800023956797</v>
      </c>
      <c r="BX37" s="125">
        <v>507737.37706114142</v>
      </c>
      <c r="BY37" s="127">
        <v>559533.97457942471</v>
      </c>
      <c r="BZ37" s="103"/>
      <c r="CB37" s="84"/>
    </row>
    <row r="38" spans="1:80" ht="14.25" customHeight="1">
      <c r="A38" s="32" t="s">
        <v>471</v>
      </c>
      <c r="B38" s="21" t="s">
        <v>347</v>
      </c>
      <c r="C38" s="104" t="s">
        <v>57</v>
      </c>
      <c r="D38" s="79">
        <v>145.50703090141951</v>
      </c>
      <c r="E38" s="79">
        <v>0.89508041035418118</v>
      </c>
      <c r="F38" s="79">
        <v>0</v>
      </c>
      <c r="G38" s="79">
        <v>169.00037399966567</v>
      </c>
      <c r="H38" s="79">
        <v>34.821217414727563</v>
      </c>
      <c r="I38" s="79">
        <v>1715.9107085107682</v>
      </c>
      <c r="J38" s="79">
        <v>0.51967799137864612</v>
      </c>
      <c r="K38" s="79">
        <v>291.81312455881493</v>
      </c>
      <c r="L38" s="79">
        <v>4.5150462782574037</v>
      </c>
      <c r="M38" s="79">
        <v>0</v>
      </c>
      <c r="N38" s="79">
        <v>0.4771300582278491</v>
      </c>
      <c r="O38" s="79">
        <v>0</v>
      </c>
      <c r="P38" s="79">
        <v>76.337752730641824</v>
      </c>
      <c r="Q38" s="79">
        <v>95.730990874866421</v>
      </c>
      <c r="R38" s="79">
        <v>0.15820934808932732</v>
      </c>
      <c r="S38" s="79">
        <v>1232.9033556498159</v>
      </c>
      <c r="T38" s="79">
        <v>0.67515167239403717</v>
      </c>
      <c r="U38" s="79">
        <v>169.10161861557796</v>
      </c>
      <c r="V38" s="79">
        <v>0</v>
      </c>
      <c r="W38" s="79">
        <v>0</v>
      </c>
      <c r="X38" s="79">
        <v>0</v>
      </c>
      <c r="Y38" s="79">
        <v>198.05948326771556</v>
      </c>
      <c r="Z38" s="79">
        <v>484.47749100793868</v>
      </c>
      <c r="AA38" s="79">
        <v>437.83765931963768</v>
      </c>
      <c r="AB38" s="79">
        <v>0</v>
      </c>
      <c r="AC38" s="79">
        <v>118.30340200842237</v>
      </c>
      <c r="AD38" s="79">
        <v>604.91151835238452</v>
      </c>
      <c r="AE38" s="79">
        <v>519.60881497194953</v>
      </c>
      <c r="AF38" s="79">
        <v>4613.7709589586811</v>
      </c>
      <c r="AG38" s="79">
        <v>247.89839479325121</v>
      </c>
      <c r="AH38" s="79">
        <v>47.390136176951493</v>
      </c>
      <c r="AI38" s="79">
        <v>3.4339409204167572</v>
      </c>
      <c r="AJ38" s="79">
        <v>707.33106062944523</v>
      </c>
      <c r="AK38" s="79">
        <v>1149.0819220273634</v>
      </c>
      <c r="AL38" s="79">
        <v>19.876568835736727</v>
      </c>
      <c r="AM38" s="79">
        <v>40.501100167657931</v>
      </c>
      <c r="AN38" s="79">
        <v>4.5863449734277228</v>
      </c>
      <c r="AO38" s="79">
        <v>5.6672236851859445E-2</v>
      </c>
      <c r="AP38" s="79">
        <v>860.07061419204388</v>
      </c>
      <c r="AQ38" s="79">
        <v>1.1809184192114892</v>
      </c>
      <c r="AR38" s="79">
        <v>69.448056418276664</v>
      </c>
      <c r="AS38" s="79">
        <v>57.582602347636985</v>
      </c>
      <c r="AT38" s="79">
        <v>0.86978396055293483</v>
      </c>
      <c r="AU38" s="79">
        <v>3.6448961685202135</v>
      </c>
      <c r="AV38" s="79">
        <v>3083.0209560448061</v>
      </c>
      <c r="AW38" s="79">
        <v>385.35146396233358</v>
      </c>
      <c r="AX38" s="79">
        <v>8.1869053101082431E-2</v>
      </c>
      <c r="AY38" s="79">
        <v>58.079473500560979</v>
      </c>
      <c r="AZ38" s="79">
        <v>5.524315276652052</v>
      </c>
      <c r="BA38" s="79">
        <v>89.194830814234223</v>
      </c>
      <c r="BB38" s="79">
        <v>3.2865696716669972</v>
      </c>
      <c r="BC38" s="79">
        <v>6100.1284146593998</v>
      </c>
      <c r="BD38" s="79">
        <v>229.22340386594149</v>
      </c>
      <c r="BE38" s="79">
        <v>283.43744912270927</v>
      </c>
      <c r="BF38" s="79">
        <v>9.7616863308365982</v>
      </c>
      <c r="BG38" s="79">
        <v>243.1807470261808</v>
      </c>
      <c r="BH38" s="79">
        <v>4.2775059804120685</v>
      </c>
      <c r="BI38" s="79">
        <v>47.850374581254542</v>
      </c>
      <c r="BJ38" s="79">
        <v>1.195036205579856</v>
      </c>
      <c r="BK38" s="79">
        <v>1.6827348303631602</v>
      </c>
      <c r="BL38" s="79">
        <v>7.1207063117258336E-3</v>
      </c>
      <c r="BM38" s="79">
        <v>236.118325643351</v>
      </c>
      <c r="BN38" s="79">
        <v>0</v>
      </c>
      <c r="BO38" s="79">
        <v>0</v>
      </c>
      <c r="BP38" s="125">
        <v>24909.691086444771</v>
      </c>
      <c r="BQ38" s="126">
        <v>12294.493564367818</v>
      </c>
      <c r="BR38" s="126">
        <v>0</v>
      </c>
      <c r="BS38" s="125">
        <v>12294.493564367818</v>
      </c>
      <c r="BT38" s="126">
        <v>0</v>
      </c>
      <c r="BU38" s="126">
        <v>0</v>
      </c>
      <c r="BV38" s="125">
        <v>0</v>
      </c>
      <c r="BW38" s="126">
        <v>501.30366599599131</v>
      </c>
      <c r="BX38" s="125">
        <v>12795.797230363809</v>
      </c>
      <c r="BY38" s="127">
        <v>37705.48831680858</v>
      </c>
      <c r="BZ38" s="103"/>
      <c r="CB38" s="84"/>
    </row>
    <row r="39" spans="1:80" ht="14.25" customHeight="1">
      <c r="A39" s="32" t="s">
        <v>472</v>
      </c>
      <c r="B39" s="21" t="s">
        <v>370</v>
      </c>
      <c r="C39" s="104" t="s">
        <v>58</v>
      </c>
      <c r="D39" s="79">
        <v>0</v>
      </c>
      <c r="E39" s="79">
        <v>0</v>
      </c>
      <c r="F39" s="79">
        <v>0</v>
      </c>
      <c r="G39" s="79">
        <v>12.270534751600261</v>
      </c>
      <c r="H39" s="79">
        <v>0.19100925568315882</v>
      </c>
      <c r="I39" s="79">
        <v>16.648804055542101</v>
      </c>
      <c r="J39" s="79">
        <v>2.8397434225405273E-3</v>
      </c>
      <c r="K39" s="79">
        <v>5.7973769430511163E-2</v>
      </c>
      <c r="L39" s="79">
        <v>0.20829624755446025</v>
      </c>
      <c r="M39" s="79">
        <v>0</v>
      </c>
      <c r="N39" s="79">
        <v>2.1614112187842535E-3</v>
      </c>
      <c r="O39" s="79">
        <v>0</v>
      </c>
      <c r="P39" s="79">
        <v>5.645109469130212E-2</v>
      </c>
      <c r="Q39" s="79">
        <v>8.7230838352311879E-2</v>
      </c>
      <c r="R39" s="79">
        <v>0</v>
      </c>
      <c r="S39" s="79">
        <v>42.292806820876777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0.82750556727183633</v>
      </c>
      <c r="Z39" s="79">
        <v>0.27783478085107388</v>
      </c>
      <c r="AA39" s="79">
        <v>1.7413528710199839</v>
      </c>
      <c r="AB39" s="79">
        <v>0</v>
      </c>
      <c r="AC39" s="79">
        <v>8.9940090868918854E-2</v>
      </c>
      <c r="AD39" s="79">
        <v>86.521634937431301</v>
      </c>
      <c r="AE39" s="79">
        <v>0.18592075947910824</v>
      </c>
      <c r="AF39" s="79">
        <v>504.98185356981782</v>
      </c>
      <c r="AG39" s="79">
        <v>6.4876109003579971</v>
      </c>
      <c r="AH39" s="79">
        <v>19.215448926486658</v>
      </c>
      <c r="AI39" s="79">
        <v>0</v>
      </c>
      <c r="AJ39" s="79">
        <v>1.5225615852398933</v>
      </c>
      <c r="AK39" s="79">
        <v>37.782680789703576</v>
      </c>
      <c r="AL39" s="79">
        <v>0</v>
      </c>
      <c r="AM39" s="79">
        <v>2.5340233996494392</v>
      </c>
      <c r="AN39" s="79">
        <v>0.57440136375958906</v>
      </c>
      <c r="AO39" s="79">
        <v>5.1697037234766547</v>
      </c>
      <c r="AP39" s="79">
        <v>0.6834298661673146</v>
      </c>
      <c r="AQ39" s="79">
        <v>3.0068840976422098</v>
      </c>
      <c r="AR39" s="79">
        <v>54.237832519688141</v>
      </c>
      <c r="AS39" s="79">
        <v>14.560884880653234</v>
      </c>
      <c r="AT39" s="79">
        <v>0.2199765836166972</v>
      </c>
      <c r="AU39" s="79">
        <v>0.14393758014721048</v>
      </c>
      <c r="AV39" s="79">
        <v>7.7303063014692031</v>
      </c>
      <c r="AW39" s="79">
        <v>4.6094654698288355</v>
      </c>
      <c r="AX39" s="79">
        <v>1.21230502966515E-3</v>
      </c>
      <c r="AY39" s="79">
        <v>6.7197725633020351</v>
      </c>
      <c r="AZ39" s="79">
        <v>0.189315988736623</v>
      </c>
      <c r="BA39" s="79">
        <v>3.8268088850552215E-3</v>
      </c>
      <c r="BB39" s="79">
        <v>0</v>
      </c>
      <c r="BC39" s="79">
        <v>143.43144630253639</v>
      </c>
      <c r="BD39" s="79">
        <v>0.72373330001790315</v>
      </c>
      <c r="BE39" s="79">
        <v>1.1813220259314474E-12</v>
      </c>
      <c r="BF39" s="79">
        <v>0.2822844168439852</v>
      </c>
      <c r="BG39" s="79">
        <v>48.428910515635188</v>
      </c>
      <c r="BH39" s="79">
        <v>0.15148200364158212</v>
      </c>
      <c r="BI39" s="79">
        <v>10.640500558812588</v>
      </c>
      <c r="BJ39" s="79">
        <v>1.6801926905799893</v>
      </c>
      <c r="BK39" s="79">
        <v>44.732530190255666</v>
      </c>
      <c r="BL39" s="79">
        <v>0.23810700442823984</v>
      </c>
      <c r="BM39" s="79">
        <v>0.20200774157081872</v>
      </c>
      <c r="BN39" s="79">
        <v>0</v>
      </c>
      <c r="BO39" s="79">
        <v>0</v>
      </c>
      <c r="BP39" s="125">
        <v>1082.348620943276</v>
      </c>
      <c r="BQ39" s="126">
        <v>0</v>
      </c>
      <c r="BR39" s="126">
        <v>1443.059251251058</v>
      </c>
      <c r="BS39" s="125">
        <v>1443.059251251058</v>
      </c>
      <c r="BT39" s="126">
        <v>0</v>
      </c>
      <c r="BU39" s="126">
        <v>0</v>
      </c>
      <c r="BV39" s="125">
        <v>0</v>
      </c>
      <c r="BW39" s="126">
        <v>5112.9233502812594</v>
      </c>
      <c r="BX39" s="125">
        <v>6555.9826015323179</v>
      </c>
      <c r="BY39" s="127">
        <v>7638.3312224755937</v>
      </c>
      <c r="BZ39" s="103"/>
      <c r="CB39" s="84"/>
    </row>
    <row r="40" spans="1:80" ht="14.25" customHeight="1">
      <c r="A40" s="32" t="s">
        <v>473</v>
      </c>
      <c r="B40" s="21" t="s">
        <v>371</v>
      </c>
      <c r="C40" s="104" t="s">
        <v>59</v>
      </c>
      <c r="D40" s="79">
        <v>0</v>
      </c>
      <c r="E40" s="79">
        <v>1.4729917184188375</v>
      </c>
      <c r="F40" s="79">
        <v>0.52946836946976117</v>
      </c>
      <c r="G40" s="79">
        <v>40.733613915990418</v>
      </c>
      <c r="H40" s="79">
        <v>18.427053484591337</v>
      </c>
      <c r="I40" s="79">
        <v>268.7994971421794</v>
      </c>
      <c r="J40" s="79">
        <v>0.20733128642241322</v>
      </c>
      <c r="K40" s="79">
        <v>72.145390936230555</v>
      </c>
      <c r="L40" s="79">
        <v>0.56438246414762649</v>
      </c>
      <c r="M40" s="79">
        <v>0.43167798728634427</v>
      </c>
      <c r="N40" s="79">
        <v>0.1779338427018087</v>
      </c>
      <c r="O40" s="79">
        <v>2.3961031279366147</v>
      </c>
      <c r="P40" s="79">
        <v>6.6407972932346553</v>
      </c>
      <c r="Q40" s="79">
        <v>10.812138038028282</v>
      </c>
      <c r="R40" s="79">
        <v>0.13945660877441701</v>
      </c>
      <c r="S40" s="79">
        <v>439.67852013972032</v>
      </c>
      <c r="T40" s="79">
        <v>0.42705335581282422</v>
      </c>
      <c r="U40" s="79">
        <v>610.65293528647612</v>
      </c>
      <c r="V40" s="79">
        <v>33.01018157357197</v>
      </c>
      <c r="W40" s="79">
        <v>48.345259453506898</v>
      </c>
      <c r="X40" s="79">
        <v>1.62198220627107</v>
      </c>
      <c r="Y40" s="79">
        <v>51.582100437497033</v>
      </c>
      <c r="Z40" s="79">
        <v>12.894079474438623</v>
      </c>
      <c r="AA40" s="79">
        <v>31.707603540800061</v>
      </c>
      <c r="AB40" s="79">
        <v>0</v>
      </c>
      <c r="AC40" s="79">
        <v>128.97600406815073</v>
      </c>
      <c r="AD40" s="79">
        <v>494.47640071820854</v>
      </c>
      <c r="AE40" s="79">
        <v>36.09868798794902</v>
      </c>
      <c r="AF40" s="79">
        <v>94.635612518444475</v>
      </c>
      <c r="AG40" s="79">
        <v>6.2528096446038512</v>
      </c>
      <c r="AH40" s="79">
        <v>28.192687815572935</v>
      </c>
      <c r="AI40" s="79">
        <v>2.8800002776030533E-2</v>
      </c>
      <c r="AJ40" s="79">
        <v>1.2120028510757954</v>
      </c>
      <c r="AK40" s="79">
        <v>147.8724273600688</v>
      </c>
      <c r="AL40" s="79">
        <v>8.5506099301933158</v>
      </c>
      <c r="AM40" s="79">
        <v>18.376763405300558</v>
      </c>
      <c r="AN40" s="79">
        <v>0.5484593607881888</v>
      </c>
      <c r="AO40" s="79">
        <v>6.0456498678521839</v>
      </c>
      <c r="AP40" s="79">
        <v>125.66784043405514</v>
      </c>
      <c r="AQ40" s="79">
        <v>17.884591710080461</v>
      </c>
      <c r="AR40" s="79">
        <v>128.85791157495774</v>
      </c>
      <c r="AS40" s="79">
        <v>58.549666090900395</v>
      </c>
      <c r="AT40" s="79">
        <v>0.88437800095560171</v>
      </c>
      <c r="AU40" s="79">
        <v>0.63510445081292088</v>
      </c>
      <c r="AV40" s="79">
        <v>18.776353088199407</v>
      </c>
      <c r="AW40" s="79">
        <v>261.06241279091182</v>
      </c>
      <c r="AX40" s="79">
        <v>2.3551711974028096</v>
      </c>
      <c r="AY40" s="79">
        <v>7.2746990600264567</v>
      </c>
      <c r="AZ40" s="79">
        <v>9.2469319250663151</v>
      </c>
      <c r="BA40" s="79">
        <v>1.1176176832779388E-2</v>
      </c>
      <c r="BB40" s="79">
        <v>0.2759789889304019</v>
      </c>
      <c r="BC40" s="79">
        <v>467.45402293387139</v>
      </c>
      <c r="BD40" s="79">
        <v>43.494942285835023</v>
      </c>
      <c r="BE40" s="79">
        <v>424.28898699356671</v>
      </c>
      <c r="BF40" s="79">
        <v>184.91428404186894</v>
      </c>
      <c r="BG40" s="79">
        <v>423.22959663851697</v>
      </c>
      <c r="BH40" s="79">
        <v>18.564347700286625</v>
      </c>
      <c r="BI40" s="79">
        <v>25.025806493809149</v>
      </c>
      <c r="BJ40" s="79">
        <v>6.7622607898935705</v>
      </c>
      <c r="BK40" s="79">
        <v>34.095876361150786</v>
      </c>
      <c r="BL40" s="79">
        <v>0.2659374457886583</v>
      </c>
      <c r="BM40" s="79">
        <v>2.3466904608686749</v>
      </c>
      <c r="BN40" s="79">
        <v>0</v>
      </c>
      <c r="BO40" s="79">
        <v>0</v>
      </c>
      <c r="BP40" s="125">
        <v>4886.5894348490801</v>
      </c>
      <c r="BQ40" s="126">
        <v>0</v>
      </c>
      <c r="BR40" s="126">
        <v>6.5428426225724063</v>
      </c>
      <c r="BS40" s="125">
        <v>6.5428426225724063</v>
      </c>
      <c r="BT40" s="126">
        <v>0</v>
      </c>
      <c r="BU40" s="126">
        <v>0</v>
      </c>
      <c r="BV40" s="125">
        <v>0</v>
      </c>
      <c r="BW40" s="126">
        <v>0</v>
      </c>
      <c r="BX40" s="125">
        <v>6.5428426225724063</v>
      </c>
      <c r="BY40" s="127">
        <v>4893.1322774716527</v>
      </c>
      <c r="BZ40" s="103"/>
      <c r="CB40" s="84"/>
    </row>
    <row r="41" spans="1:80" ht="14.25" customHeight="1">
      <c r="A41" s="32" t="s">
        <v>474</v>
      </c>
      <c r="B41" s="21" t="s">
        <v>372</v>
      </c>
      <c r="C41" s="104" t="s">
        <v>60</v>
      </c>
      <c r="D41" s="79">
        <v>101.64948661931557</v>
      </c>
      <c r="E41" s="79">
        <v>3.4346174335469657</v>
      </c>
      <c r="F41" s="79">
        <v>2.1556216450246315</v>
      </c>
      <c r="G41" s="79">
        <v>53.430958035254307</v>
      </c>
      <c r="H41" s="79">
        <v>3.2737840045198867</v>
      </c>
      <c r="I41" s="79">
        <v>321.43005667229397</v>
      </c>
      <c r="J41" s="79">
        <v>0.18267824477632499</v>
      </c>
      <c r="K41" s="79">
        <v>33.361444394637701</v>
      </c>
      <c r="L41" s="79">
        <v>0.80412189520790889</v>
      </c>
      <c r="M41" s="79">
        <v>0.16694058224647504</v>
      </c>
      <c r="N41" s="79">
        <v>1.2716780282694931</v>
      </c>
      <c r="O41" s="79">
        <v>1.6670207030151454E-2</v>
      </c>
      <c r="P41" s="79">
        <v>4.5541990236939878</v>
      </c>
      <c r="Q41" s="79">
        <v>20.704793797849369</v>
      </c>
      <c r="R41" s="79">
        <v>3.1793388603045756</v>
      </c>
      <c r="S41" s="79">
        <v>262.72889969913018</v>
      </c>
      <c r="T41" s="79">
        <v>1.4453831853901351</v>
      </c>
      <c r="U41" s="79">
        <v>290.83292350424438</v>
      </c>
      <c r="V41" s="79">
        <v>20.805547239992368</v>
      </c>
      <c r="W41" s="79">
        <v>30.47090000756042</v>
      </c>
      <c r="X41" s="79">
        <v>1.0222985876312722</v>
      </c>
      <c r="Y41" s="79">
        <v>26.872329190075568</v>
      </c>
      <c r="Z41" s="79">
        <v>2.9835580944654474</v>
      </c>
      <c r="AA41" s="79">
        <v>60.596668263721959</v>
      </c>
      <c r="AB41" s="79">
        <v>0</v>
      </c>
      <c r="AC41" s="79">
        <v>13.787477288285547</v>
      </c>
      <c r="AD41" s="79">
        <v>233.07674654023407</v>
      </c>
      <c r="AE41" s="79">
        <v>11.012886369068976</v>
      </c>
      <c r="AF41" s="79">
        <v>318.21757544900959</v>
      </c>
      <c r="AG41" s="79">
        <v>12.217953420668044</v>
      </c>
      <c r="AH41" s="79">
        <v>972.62934596599018</v>
      </c>
      <c r="AI41" s="79">
        <v>0.31255208704868603</v>
      </c>
      <c r="AJ41" s="79">
        <v>0</v>
      </c>
      <c r="AK41" s="79">
        <v>73.868472864446247</v>
      </c>
      <c r="AL41" s="79">
        <v>3.0534681750696611</v>
      </c>
      <c r="AM41" s="79">
        <v>6.473927898751092</v>
      </c>
      <c r="AN41" s="79">
        <v>0.61083137941565924</v>
      </c>
      <c r="AO41" s="79">
        <v>1.1584447983437307</v>
      </c>
      <c r="AP41" s="79">
        <v>31.068958024269627</v>
      </c>
      <c r="AQ41" s="79">
        <v>3.1267115198194313</v>
      </c>
      <c r="AR41" s="79">
        <v>4.956603527302522</v>
      </c>
      <c r="AS41" s="79">
        <v>6.7870615848301821</v>
      </c>
      <c r="AT41" s="79">
        <v>0.10252124785436714</v>
      </c>
      <c r="AU41" s="79">
        <v>1.4575857086333102</v>
      </c>
      <c r="AV41" s="79">
        <v>9.6039407392248126</v>
      </c>
      <c r="AW41" s="79">
        <v>15.757950014422121</v>
      </c>
      <c r="AX41" s="79">
        <v>0.11590379465956678</v>
      </c>
      <c r="AY41" s="79">
        <v>4.96707051602045</v>
      </c>
      <c r="AZ41" s="79">
        <v>1.6676209828975743</v>
      </c>
      <c r="BA41" s="79">
        <v>2.0793926854328309E-5</v>
      </c>
      <c r="BB41" s="79">
        <v>7.3009244327317093</v>
      </c>
      <c r="BC41" s="79">
        <v>115.07040469692465</v>
      </c>
      <c r="BD41" s="79">
        <v>53.283536055467451</v>
      </c>
      <c r="BE41" s="79">
        <v>154.16499211316415</v>
      </c>
      <c r="BF41" s="79">
        <v>1181.8833237360993</v>
      </c>
      <c r="BG41" s="79">
        <v>38.037343656394391</v>
      </c>
      <c r="BH41" s="79">
        <v>2.7430925325749018</v>
      </c>
      <c r="BI41" s="79">
        <v>4.7469769623071363</v>
      </c>
      <c r="BJ41" s="79">
        <v>1.3899379995696954</v>
      </c>
      <c r="BK41" s="79">
        <v>0.76568671791363685</v>
      </c>
      <c r="BL41" s="79">
        <v>0.18723523248896107</v>
      </c>
      <c r="BM41" s="79">
        <v>1.4814433467614745</v>
      </c>
      <c r="BN41" s="79">
        <v>0</v>
      </c>
      <c r="BO41" s="79">
        <v>0</v>
      </c>
      <c r="BP41" s="125">
        <v>4534.461425388773</v>
      </c>
      <c r="BQ41" s="126">
        <v>15724.398341776867</v>
      </c>
      <c r="BR41" s="126">
        <v>3074.5863842190211</v>
      </c>
      <c r="BS41" s="125">
        <v>18798.984725995888</v>
      </c>
      <c r="BT41" s="126">
        <v>0</v>
      </c>
      <c r="BU41" s="126">
        <v>0</v>
      </c>
      <c r="BV41" s="125">
        <v>0</v>
      </c>
      <c r="BW41" s="126">
        <v>45302.806269926528</v>
      </c>
      <c r="BX41" s="125">
        <v>64101.79099592242</v>
      </c>
      <c r="BY41" s="127">
        <v>68636.25242131119</v>
      </c>
      <c r="BZ41" s="103"/>
      <c r="CB41" s="84"/>
    </row>
    <row r="42" spans="1:80" ht="14.25" customHeight="1">
      <c r="A42" s="32" t="s">
        <v>475</v>
      </c>
      <c r="B42" s="2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1.0190257414651882</v>
      </c>
      <c r="H42" s="79">
        <v>0.11345806982906077</v>
      </c>
      <c r="I42" s="79">
        <v>38.039883226394238</v>
      </c>
      <c r="J42" s="79">
        <v>1.1137936081043968E-3</v>
      </c>
      <c r="K42" s="79">
        <v>3.6357137912456992</v>
      </c>
      <c r="L42" s="79">
        <v>1.0471013653518935E-2</v>
      </c>
      <c r="M42" s="79">
        <v>0</v>
      </c>
      <c r="N42" s="79">
        <v>1.3093469828666521E-3</v>
      </c>
      <c r="O42" s="79">
        <v>0</v>
      </c>
      <c r="P42" s="79">
        <v>9.983716744723023E-4</v>
      </c>
      <c r="Q42" s="79">
        <v>0.11515225451273325</v>
      </c>
      <c r="R42" s="79">
        <v>0</v>
      </c>
      <c r="S42" s="79">
        <v>12.023975645460439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0.32162561736946382</v>
      </c>
      <c r="Z42" s="79">
        <v>0</v>
      </c>
      <c r="AA42" s="79">
        <v>0</v>
      </c>
      <c r="AB42" s="79">
        <v>0</v>
      </c>
      <c r="AC42" s="79">
        <v>1.7931877808764526E-2</v>
      </c>
      <c r="AD42" s="79">
        <v>3.4179274057352602</v>
      </c>
      <c r="AE42" s="79">
        <v>0.23349102047399617</v>
      </c>
      <c r="AF42" s="79">
        <v>6.508817083697835</v>
      </c>
      <c r="AG42" s="79">
        <v>0.24779331788653813</v>
      </c>
      <c r="AH42" s="79">
        <v>5.040305455207168</v>
      </c>
      <c r="AI42" s="79">
        <v>0.84622301656347965</v>
      </c>
      <c r="AJ42" s="79">
        <v>0</v>
      </c>
      <c r="AK42" s="79">
        <v>1.8446980953686776</v>
      </c>
      <c r="AL42" s="79">
        <v>3.2225622043209057E-2</v>
      </c>
      <c r="AM42" s="79">
        <v>0.44231975689013503</v>
      </c>
      <c r="AN42" s="79">
        <v>0</v>
      </c>
      <c r="AO42" s="79">
        <v>0</v>
      </c>
      <c r="AP42" s="79">
        <v>0.22809432846059163</v>
      </c>
      <c r="AQ42" s="79">
        <v>0</v>
      </c>
      <c r="AR42" s="79">
        <v>0</v>
      </c>
      <c r="AS42" s="79">
        <v>0</v>
      </c>
      <c r="AT42" s="79">
        <v>0</v>
      </c>
      <c r="AU42" s="79">
        <v>6.2782063794062748E-5</v>
      </c>
      <c r="AV42" s="79">
        <v>3.1300917202333634E-2</v>
      </c>
      <c r="AW42" s="79">
        <v>1.016824131809678E-2</v>
      </c>
      <c r="AX42" s="79">
        <v>1.6527138402742554E-6</v>
      </c>
      <c r="AY42" s="79">
        <v>9.1692226058965876E-3</v>
      </c>
      <c r="AZ42" s="79">
        <v>2.6942279121327406E-2</v>
      </c>
      <c r="BA42" s="79">
        <v>0</v>
      </c>
      <c r="BB42" s="79">
        <v>0</v>
      </c>
      <c r="BC42" s="79">
        <v>6.5144966703199572</v>
      </c>
      <c r="BD42" s="79">
        <v>0.44238266625486605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2.4583499288437088E-2</v>
      </c>
      <c r="BK42" s="79">
        <v>0</v>
      </c>
      <c r="BL42" s="79">
        <v>3.5262408321503876E-4</v>
      </c>
      <c r="BM42" s="79">
        <v>0</v>
      </c>
      <c r="BN42" s="79">
        <v>0</v>
      </c>
      <c r="BO42" s="79">
        <v>0</v>
      </c>
      <c r="BP42" s="125">
        <v>81.20201440730321</v>
      </c>
      <c r="BQ42" s="126">
        <v>14983.846846540635</v>
      </c>
      <c r="BR42" s="126">
        <v>0</v>
      </c>
      <c r="BS42" s="125">
        <v>14983.846846540635</v>
      </c>
      <c r="BT42" s="126">
        <v>0</v>
      </c>
      <c r="BU42" s="126">
        <v>0</v>
      </c>
      <c r="BV42" s="125">
        <v>0</v>
      </c>
      <c r="BW42" s="126">
        <v>18691.037383397965</v>
      </c>
      <c r="BX42" s="125">
        <v>33674.884229938601</v>
      </c>
      <c r="BY42" s="127">
        <v>33756.086244345905</v>
      </c>
      <c r="BZ42" s="103"/>
      <c r="CB42" s="84"/>
    </row>
    <row r="43" spans="1:80" ht="14.25" customHeight="1">
      <c r="A43" s="32" t="s">
        <v>476</v>
      </c>
      <c r="B43" s="2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0.17570475593358845</v>
      </c>
      <c r="H43" s="79">
        <v>2.2793332231628903E-2</v>
      </c>
      <c r="I43" s="79">
        <v>4.394059687163706E-2</v>
      </c>
      <c r="J43" s="79">
        <v>0</v>
      </c>
      <c r="K43" s="79">
        <v>0</v>
      </c>
      <c r="L43" s="79">
        <v>0</v>
      </c>
      <c r="M43" s="79">
        <v>0</v>
      </c>
      <c r="N43" s="79">
        <v>8.3857822482772803E-3</v>
      </c>
      <c r="O43" s="79">
        <v>0</v>
      </c>
      <c r="P43" s="79">
        <v>0</v>
      </c>
      <c r="Q43" s="79">
        <v>405.02520365407969</v>
      </c>
      <c r="R43" s="79">
        <v>121.05389426187229</v>
      </c>
      <c r="S43" s="79">
        <v>0.23214832974122362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0.29410644405529318</v>
      </c>
      <c r="AB43" s="79">
        <v>0</v>
      </c>
      <c r="AC43" s="79">
        <v>4.5236833082296285E-2</v>
      </c>
      <c r="AD43" s="79">
        <v>4.3482967848671423</v>
      </c>
      <c r="AE43" s="79">
        <v>0.22579070054558886</v>
      </c>
      <c r="AF43" s="79">
        <v>2.8022525878391198</v>
      </c>
      <c r="AG43" s="79">
        <v>3.6019398232453885</v>
      </c>
      <c r="AH43" s="79">
        <v>1.564543639009303</v>
      </c>
      <c r="AI43" s="79">
        <v>0</v>
      </c>
      <c r="AJ43" s="79">
        <v>0</v>
      </c>
      <c r="AK43" s="79">
        <v>1.0483931388735044</v>
      </c>
      <c r="AL43" s="79">
        <v>0.58815340998643462</v>
      </c>
      <c r="AM43" s="79">
        <v>0.11771029890274338</v>
      </c>
      <c r="AN43" s="79">
        <v>0</v>
      </c>
      <c r="AO43" s="79">
        <v>0.42183052219096423</v>
      </c>
      <c r="AP43" s="79">
        <v>2.9261378965731119E-3</v>
      </c>
      <c r="AQ43" s="79">
        <v>0</v>
      </c>
      <c r="AR43" s="79">
        <v>0.54579296664274546</v>
      </c>
      <c r="AS43" s="79">
        <v>0</v>
      </c>
      <c r="AT43" s="79">
        <v>0</v>
      </c>
      <c r="AU43" s="79">
        <v>0</v>
      </c>
      <c r="AV43" s="79">
        <v>2.444545621617936E-2</v>
      </c>
      <c r="AW43" s="79">
        <v>41.78189579695691</v>
      </c>
      <c r="AX43" s="79">
        <v>2.997622411051502</v>
      </c>
      <c r="AY43" s="79">
        <v>2.1239212910597015E-2</v>
      </c>
      <c r="AZ43" s="79">
        <v>1.844893435755703</v>
      </c>
      <c r="BA43" s="79">
        <v>0</v>
      </c>
      <c r="BB43" s="79">
        <v>0</v>
      </c>
      <c r="BC43" s="79">
        <v>759.41646146052074</v>
      </c>
      <c r="BD43" s="79">
        <v>0.29467961619969851</v>
      </c>
      <c r="BE43" s="79">
        <v>746.23789752478422</v>
      </c>
      <c r="BF43" s="79">
        <v>4.2231518470617546</v>
      </c>
      <c r="BG43" s="79">
        <v>1.5910254889684785</v>
      </c>
      <c r="BH43" s="79">
        <v>1.4128103300630646</v>
      </c>
      <c r="BI43" s="79">
        <v>8.3402984264345204</v>
      </c>
      <c r="BJ43" s="79">
        <v>2.1304934754414773</v>
      </c>
      <c r="BK43" s="79">
        <v>7.2884868031070784</v>
      </c>
      <c r="BL43" s="79">
        <v>2.5537234556546824E-4</v>
      </c>
      <c r="BM43" s="79">
        <v>0</v>
      </c>
      <c r="BN43" s="79">
        <v>0</v>
      </c>
      <c r="BO43" s="79">
        <v>0</v>
      </c>
      <c r="BP43" s="125">
        <v>2119.774700657933</v>
      </c>
      <c r="BQ43" s="126">
        <v>10430.709236423785</v>
      </c>
      <c r="BR43" s="126">
        <v>0</v>
      </c>
      <c r="BS43" s="125">
        <v>10430.709236423785</v>
      </c>
      <c r="BT43" s="126">
        <v>0</v>
      </c>
      <c r="BU43" s="126">
        <v>0</v>
      </c>
      <c r="BV43" s="125">
        <v>0</v>
      </c>
      <c r="BW43" s="126">
        <v>15739.85216925044</v>
      </c>
      <c r="BX43" s="125">
        <v>26170.561405674227</v>
      </c>
      <c r="BY43" s="127">
        <v>28290.336106332161</v>
      </c>
      <c r="BZ43" s="103"/>
      <c r="CB43" s="84"/>
    </row>
    <row r="44" spans="1:80" ht="14.25" customHeight="1">
      <c r="A44" s="32" t="s">
        <v>477</v>
      </c>
      <c r="B44" s="21" t="s">
        <v>375</v>
      </c>
      <c r="C44" s="104" t="s">
        <v>146</v>
      </c>
      <c r="D44" s="79">
        <v>0</v>
      </c>
      <c r="E44" s="79">
        <v>6.7852896016476558</v>
      </c>
      <c r="F44" s="79">
        <v>0</v>
      </c>
      <c r="G44" s="79">
        <v>74.611515279073856</v>
      </c>
      <c r="H44" s="79">
        <v>0.15699381297571521</v>
      </c>
      <c r="I44" s="79">
        <v>44.960384195649915</v>
      </c>
      <c r="J44" s="79">
        <v>3.5869356222935104E-3</v>
      </c>
      <c r="K44" s="79">
        <v>0.43379036940033228</v>
      </c>
      <c r="L44" s="79">
        <v>1.9510530023146077E-2</v>
      </c>
      <c r="M44" s="79">
        <v>0</v>
      </c>
      <c r="N44" s="79">
        <v>3.2688341503309894E-3</v>
      </c>
      <c r="O44" s="79">
        <v>0</v>
      </c>
      <c r="P44" s="79">
        <v>0.17916763495878593</v>
      </c>
      <c r="Q44" s="79">
        <v>0.62882538515330455</v>
      </c>
      <c r="R44" s="79">
        <v>0</v>
      </c>
      <c r="S44" s="79">
        <v>6.0585129978944297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0.32267287759208868</v>
      </c>
      <c r="Z44" s="79">
        <v>0.61852293854757623</v>
      </c>
      <c r="AA44" s="79">
        <v>30.526109625367376</v>
      </c>
      <c r="AB44" s="79">
        <v>0</v>
      </c>
      <c r="AC44" s="79">
        <v>0.59864808245473189</v>
      </c>
      <c r="AD44" s="79">
        <v>140.85281801521668</v>
      </c>
      <c r="AE44" s="79">
        <v>0.26815493362413773</v>
      </c>
      <c r="AF44" s="79">
        <v>56.180831304456191</v>
      </c>
      <c r="AG44" s="79">
        <v>1.3711359773738532</v>
      </c>
      <c r="AH44" s="79">
        <v>3772.9586727419428</v>
      </c>
      <c r="AI44" s="79">
        <v>113.63947410295691</v>
      </c>
      <c r="AJ44" s="79">
        <v>81.648386205901446</v>
      </c>
      <c r="AK44" s="79">
        <v>7209.2494987553118</v>
      </c>
      <c r="AL44" s="79">
        <v>0</v>
      </c>
      <c r="AM44" s="79">
        <v>1.9516283786399939</v>
      </c>
      <c r="AN44" s="79">
        <v>5.7250776372025573E-2</v>
      </c>
      <c r="AO44" s="79">
        <v>2.8446922053265178</v>
      </c>
      <c r="AP44" s="79">
        <v>1097.5748791660969</v>
      </c>
      <c r="AQ44" s="79">
        <v>5.7851141960648782</v>
      </c>
      <c r="AR44" s="79">
        <v>23.240034001977083</v>
      </c>
      <c r="AS44" s="79">
        <v>8.7931135713922206</v>
      </c>
      <c r="AT44" s="79">
        <v>0.13283980212218957</v>
      </c>
      <c r="AU44" s="79">
        <v>0.29507146627465203</v>
      </c>
      <c r="AV44" s="79">
        <v>29.424696973618325</v>
      </c>
      <c r="AW44" s="79">
        <v>17.545567636093143</v>
      </c>
      <c r="AX44" s="79">
        <v>4.6118020613675377E-3</v>
      </c>
      <c r="AY44" s="79">
        <v>25.578240844662432</v>
      </c>
      <c r="AZ44" s="79">
        <v>0.58198663385202176</v>
      </c>
      <c r="BA44" s="79">
        <v>0.16179189053389526</v>
      </c>
      <c r="BB44" s="79">
        <v>0</v>
      </c>
      <c r="BC44" s="79">
        <v>1474.3796544073366</v>
      </c>
      <c r="BD44" s="79">
        <v>2.7549054331496547</v>
      </c>
      <c r="BE44" s="79">
        <v>2.1141714837942875E-13</v>
      </c>
      <c r="BF44" s="79">
        <v>4.4551967958633865E-2</v>
      </c>
      <c r="BG44" s="79">
        <v>12.296303456354867</v>
      </c>
      <c r="BH44" s="79">
        <v>3.8461631592005913E-2</v>
      </c>
      <c r="BI44" s="79">
        <v>5.7692645567481868</v>
      </c>
      <c r="BJ44" s="79">
        <v>1.0524893810860638</v>
      </c>
      <c r="BK44" s="79">
        <v>139.77661421430781</v>
      </c>
      <c r="BL44" s="79">
        <v>0.31959262364555413</v>
      </c>
      <c r="BM44" s="79">
        <v>0.48699573830677534</v>
      </c>
      <c r="BN44" s="79">
        <v>0</v>
      </c>
      <c r="BO44" s="79">
        <v>0</v>
      </c>
      <c r="BP44" s="125">
        <v>14392.966123892866</v>
      </c>
      <c r="BQ44" s="126">
        <v>5827.5985306564517</v>
      </c>
      <c r="BR44" s="126">
        <v>1122.8705654136468</v>
      </c>
      <c r="BS44" s="125">
        <v>6950.4690960700982</v>
      </c>
      <c r="BT44" s="126">
        <v>0</v>
      </c>
      <c r="BU44" s="126">
        <v>0</v>
      </c>
      <c r="BV44" s="125">
        <v>0</v>
      </c>
      <c r="BW44" s="126">
        <v>27755.317030220569</v>
      </c>
      <c r="BX44" s="125">
        <v>34705.786126290666</v>
      </c>
      <c r="BY44" s="127">
        <v>49098.752250183534</v>
      </c>
      <c r="BZ44" s="103"/>
      <c r="CB44" s="84"/>
    </row>
    <row r="45" spans="1:80" ht="14.25" customHeight="1">
      <c r="A45" s="33" t="s">
        <v>478</v>
      </c>
      <c r="B45" s="22" t="s">
        <v>376</v>
      </c>
      <c r="C45" s="86" t="s">
        <v>61</v>
      </c>
      <c r="D45" s="79">
        <v>0</v>
      </c>
      <c r="E45" s="79">
        <v>0</v>
      </c>
      <c r="F45" s="79">
        <v>6.5694351772207435E-2</v>
      </c>
      <c r="G45" s="79">
        <v>29.107626082309128</v>
      </c>
      <c r="H45" s="79">
        <v>5.0859506916478532</v>
      </c>
      <c r="I45" s="79">
        <v>160.12082588213391</v>
      </c>
      <c r="J45" s="79">
        <v>8.9827523262819661E-2</v>
      </c>
      <c r="K45" s="79">
        <v>10.485950080014263</v>
      </c>
      <c r="L45" s="79">
        <v>4.1420599908893889</v>
      </c>
      <c r="M45" s="79">
        <v>0</v>
      </c>
      <c r="N45" s="79">
        <v>3.3566267196826467</v>
      </c>
      <c r="O45" s="79">
        <v>1.2168440204503213</v>
      </c>
      <c r="P45" s="79">
        <v>5.9021886855786816</v>
      </c>
      <c r="Q45" s="79">
        <v>10.580871510170402</v>
      </c>
      <c r="R45" s="79">
        <v>0.1549155098848462</v>
      </c>
      <c r="S45" s="79">
        <v>244.32653272838763</v>
      </c>
      <c r="T45" s="79">
        <v>1.9235549889627834</v>
      </c>
      <c r="U45" s="79">
        <v>108.35782108668221</v>
      </c>
      <c r="V45" s="79">
        <v>25.004661963401151</v>
      </c>
      <c r="W45" s="79">
        <v>36.620727067169945</v>
      </c>
      <c r="X45" s="79">
        <v>1.2286130787457608</v>
      </c>
      <c r="Y45" s="79">
        <v>12.812061495398179</v>
      </c>
      <c r="Z45" s="79">
        <v>2.3654250061630075</v>
      </c>
      <c r="AA45" s="79">
        <v>1547.7693591001703</v>
      </c>
      <c r="AB45" s="79">
        <v>0</v>
      </c>
      <c r="AC45" s="79">
        <v>2.3189526558634244</v>
      </c>
      <c r="AD45" s="79">
        <v>919.28911889919937</v>
      </c>
      <c r="AE45" s="79">
        <v>25.964684542598885</v>
      </c>
      <c r="AF45" s="79">
        <v>329.49868908670464</v>
      </c>
      <c r="AG45" s="79">
        <v>27.774761199505289</v>
      </c>
      <c r="AH45" s="79">
        <v>97.968929966835319</v>
      </c>
      <c r="AI45" s="79">
        <v>0.15772247676446075</v>
      </c>
      <c r="AJ45" s="79">
        <v>1.5139370645519772</v>
      </c>
      <c r="AK45" s="79">
        <v>755.71930470886309</v>
      </c>
      <c r="AL45" s="79">
        <v>11.761397233942395</v>
      </c>
      <c r="AM45" s="79">
        <v>59.041375303606991</v>
      </c>
      <c r="AN45" s="79">
        <v>3.0282105122328944</v>
      </c>
      <c r="AO45" s="79">
        <v>16.384402418247333</v>
      </c>
      <c r="AP45" s="79">
        <v>1501.3197502559419</v>
      </c>
      <c r="AQ45" s="79">
        <v>20.349100374385003</v>
      </c>
      <c r="AR45" s="79">
        <v>1338.4100179379122</v>
      </c>
      <c r="AS45" s="79">
        <v>407.84784553585456</v>
      </c>
      <c r="AT45" s="79">
        <v>6.1604130146705547</v>
      </c>
      <c r="AU45" s="79">
        <v>1.7932469632318948</v>
      </c>
      <c r="AV45" s="79">
        <v>85.623640369529056</v>
      </c>
      <c r="AW45" s="79">
        <v>37.445174277686725</v>
      </c>
      <c r="AX45" s="79">
        <v>0.4215908511459997</v>
      </c>
      <c r="AY45" s="79">
        <v>33.324280688432573</v>
      </c>
      <c r="AZ45" s="79">
        <v>5.1221244819325324</v>
      </c>
      <c r="BA45" s="79">
        <v>0.5344830173047338</v>
      </c>
      <c r="BB45" s="79">
        <v>1.7163397617736516</v>
      </c>
      <c r="BC45" s="79">
        <v>647.25875228819677</v>
      </c>
      <c r="BD45" s="79">
        <v>23.534750334642169</v>
      </c>
      <c r="BE45" s="79">
        <v>286.18722493554674</v>
      </c>
      <c r="BF45" s="79">
        <v>8.7176130087774215</v>
      </c>
      <c r="BG45" s="79">
        <v>41.619861855536683</v>
      </c>
      <c r="BH45" s="79">
        <v>0.37943224617032928</v>
      </c>
      <c r="BI45" s="79">
        <v>43.106898063102321</v>
      </c>
      <c r="BJ45" s="79">
        <v>4.483298918466998</v>
      </c>
      <c r="BK45" s="79">
        <v>250.74212601924023</v>
      </c>
      <c r="BL45" s="79">
        <v>1.18049278558752</v>
      </c>
      <c r="BM45" s="79">
        <v>55.86804962823588</v>
      </c>
      <c r="BN45" s="79">
        <v>0</v>
      </c>
      <c r="BO45" s="79">
        <v>0</v>
      </c>
      <c r="BP45" s="125">
        <v>9264.2861312451005</v>
      </c>
      <c r="BQ45" s="126">
        <v>1818.7898380168692</v>
      </c>
      <c r="BR45" s="126">
        <v>0</v>
      </c>
      <c r="BS45" s="125">
        <v>1818.7898380168692</v>
      </c>
      <c r="BT45" s="126">
        <v>0</v>
      </c>
      <c r="BU45" s="126">
        <v>0</v>
      </c>
      <c r="BV45" s="125">
        <v>0</v>
      </c>
      <c r="BW45" s="126">
        <v>1106.1905034347758</v>
      </c>
      <c r="BX45" s="125">
        <v>2924.980341451645</v>
      </c>
      <c r="BY45" s="127">
        <v>12189.266472696745</v>
      </c>
      <c r="BZ45" s="103"/>
      <c r="CB45" s="84"/>
    </row>
    <row r="46" spans="1:80" ht="14.25" customHeight="1">
      <c r="A46" s="33" t="s">
        <v>479</v>
      </c>
      <c r="B46" s="22" t="s">
        <v>377</v>
      </c>
      <c r="C46" s="86" t="s">
        <v>62</v>
      </c>
      <c r="D46" s="79">
        <v>0</v>
      </c>
      <c r="E46" s="79">
        <v>5.8948883127789378</v>
      </c>
      <c r="F46" s="79">
        <v>0.22021836070093595</v>
      </c>
      <c r="G46" s="79">
        <v>0.19676984357363697</v>
      </c>
      <c r="H46" s="79">
        <v>4.1115641972871382</v>
      </c>
      <c r="I46" s="79">
        <v>60.328192526693648</v>
      </c>
      <c r="J46" s="79">
        <v>3.9791769571042857E-3</v>
      </c>
      <c r="K46" s="79">
        <v>0.34771117674317076</v>
      </c>
      <c r="L46" s="79">
        <v>2.0853042234540817E-3</v>
      </c>
      <c r="M46" s="79">
        <v>0.18092275541354869</v>
      </c>
      <c r="N46" s="79">
        <v>7.5880578435478813E-4</v>
      </c>
      <c r="O46" s="79">
        <v>1.0042285170199805</v>
      </c>
      <c r="P46" s="79">
        <v>8.4760509891480037E-3</v>
      </c>
      <c r="Q46" s="79">
        <v>3.0278997390052693E-2</v>
      </c>
      <c r="R46" s="79">
        <v>1.3550844662999593E-3</v>
      </c>
      <c r="S46" s="79">
        <v>11.419008525456547</v>
      </c>
      <c r="T46" s="79">
        <v>3.7351191675268125E-2</v>
      </c>
      <c r="U46" s="79">
        <v>72.265636204594259</v>
      </c>
      <c r="V46" s="79">
        <v>0.12224417963137722</v>
      </c>
      <c r="W46" s="79">
        <v>0.17903790930834576</v>
      </c>
      <c r="X46" s="79">
        <v>6.0024189390763148E-3</v>
      </c>
      <c r="Y46" s="79">
        <v>4.8996763635915768</v>
      </c>
      <c r="Z46" s="79">
        <v>11.696566919948975</v>
      </c>
      <c r="AA46" s="79">
        <v>27.306140660020183</v>
      </c>
      <c r="AB46" s="79">
        <v>0</v>
      </c>
      <c r="AC46" s="79">
        <v>0.63672030634870125</v>
      </c>
      <c r="AD46" s="79">
        <v>189.58018438093623</v>
      </c>
      <c r="AE46" s="79">
        <v>1.085596449589219</v>
      </c>
      <c r="AF46" s="79">
        <v>34.026381481679564</v>
      </c>
      <c r="AG46" s="79">
        <v>4.9191171318500846</v>
      </c>
      <c r="AH46" s="79">
        <v>358.6017181151156</v>
      </c>
      <c r="AI46" s="79">
        <v>7.2154752752811777E-4</v>
      </c>
      <c r="AJ46" s="79">
        <v>14.857375769074681</v>
      </c>
      <c r="AK46" s="79">
        <v>816.41088072376601</v>
      </c>
      <c r="AL46" s="79">
        <v>0.15683129588427044</v>
      </c>
      <c r="AM46" s="79">
        <v>1414.8800133923717</v>
      </c>
      <c r="AN46" s="79">
        <v>6.5080658404524303E-2</v>
      </c>
      <c r="AO46" s="79">
        <v>108.31189290510389</v>
      </c>
      <c r="AP46" s="79">
        <v>2.4362057928111551</v>
      </c>
      <c r="AQ46" s="79">
        <v>261.6342128515841</v>
      </c>
      <c r="AR46" s="79">
        <v>260.75981041271962</v>
      </c>
      <c r="AS46" s="79">
        <v>106.43875687455247</v>
      </c>
      <c r="AT46" s="79">
        <v>1.6077248205602794</v>
      </c>
      <c r="AU46" s="79">
        <v>2.2149488375247793E-2</v>
      </c>
      <c r="AV46" s="79">
        <v>39.004586279075511</v>
      </c>
      <c r="AW46" s="79">
        <v>48.502663591266739</v>
      </c>
      <c r="AX46" s="79">
        <v>4.8886597453136709</v>
      </c>
      <c r="AY46" s="79">
        <v>16.034402836196271</v>
      </c>
      <c r="AZ46" s="79">
        <v>55.225169136627002</v>
      </c>
      <c r="BA46" s="79">
        <v>6.6313987786762959E-4</v>
      </c>
      <c r="BB46" s="79">
        <v>0.48023303306432219</v>
      </c>
      <c r="BC46" s="79">
        <v>2440.5605752655893</v>
      </c>
      <c r="BD46" s="79">
        <v>45.52591130768684</v>
      </c>
      <c r="BE46" s="79">
        <v>1102.2339234725052</v>
      </c>
      <c r="BF46" s="79">
        <v>302.92576003086617</v>
      </c>
      <c r="BG46" s="79">
        <v>613.36424426813437</v>
      </c>
      <c r="BH46" s="79">
        <v>3.7269650212666288</v>
      </c>
      <c r="BI46" s="79">
        <v>149.04126317647376</v>
      </c>
      <c r="BJ46" s="79">
        <v>77.348069767545098</v>
      </c>
      <c r="BK46" s="79">
        <v>160.4590002045411</v>
      </c>
      <c r="BL46" s="79">
        <v>7.4534125677694991</v>
      </c>
      <c r="BM46" s="79">
        <v>8.2039621409626146E-2</v>
      </c>
      <c r="BN46" s="79">
        <v>0</v>
      </c>
      <c r="BO46" s="79">
        <v>0</v>
      </c>
      <c r="BP46" s="125">
        <v>8843.5520103466515</v>
      </c>
      <c r="BQ46" s="126">
        <v>120163.52466305216</v>
      </c>
      <c r="BR46" s="126">
        <v>449.62531980175982</v>
      </c>
      <c r="BS46" s="125">
        <v>120613.14998285392</v>
      </c>
      <c r="BT46" s="126">
        <v>0</v>
      </c>
      <c r="BU46" s="126">
        <v>0</v>
      </c>
      <c r="BV46" s="125">
        <v>0</v>
      </c>
      <c r="BW46" s="126">
        <v>111021.26812088228</v>
      </c>
      <c r="BX46" s="125">
        <v>231634.41810373619</v>
      </c>
      <c r="BY46" s="127">
        <v>240477.97011408283</v>
      </c>
      <c r="BZ46" s="103"/>
      <c r="CB46" s="84"/>
    </row>
    <row r="47" spans="1:80" ht="14.25" customHeight="1">
      <c r="A47" s="33" t="s">
        <v>480</v>
      </c>
      <c r="B47" s="22" t="s">
        <v>348</v>
      </c>
      <c r="C47" s="86" t="s">
        <v>147</v>
      </c>
      <c r="D47" s="79">
        <v>0.99905918105849234</v>
      </c>
      <c r="E47" s="79">
        <v>4.5785124802701423E-2</v>
      </c>
      <c r="F47" s="79">
        <v>3.3766688108235618E-2</v>
      </c>
      <c r="G47" s="79">
        <v>3.1563015548748168</v>
      </c>
      <c r="H47" s="79">
        <v>30.744914209225556</v>
      </c>
      <c r="I47" s="79">
        <v>0.1196510623027215</v>
      </c>
      <c r="J47" s="79">
        <v>3.8948571971352329E-3</v>
      </c>
      <c r="K47" s="79">
        <v>0</v>
      </c>
      <c r="L47" s="79">
        <v>585.15589098469877</v>
      </c>
      <c r="M47" s="79">
        <v>0</v>
      </c>
      <c r="N47" s="79">
        <v>24.438616655841383</v>
      </c>
      <c r="O47" s="79">
        <v>0.64271856166112606</v>
      </c>
      <c r="P47" s="79">
        <v>0</v>
      </c>
      <c r="Q47" s="79">
        <v>1.3682981822813125</v>
      </c>
      <c r="R47" s="79">
        <v>0.23947914829563355</v>
      </c>
      <c r="S47" s="79">
        <v>165.36735838803617</v>
      </c>
      <c r="T47" s="79">
        <v>5.0083702814855809E-2</v>
      </c>
      <c r="U47" s="79">
        <v>0.88310884876544138</v>
      </c>
      <c r="V47" s="79">
        <v>0</v>
      </c>
      <c r="W47" s="79">
        <v>0</v>
      </c>
      <c r="X47" s="79">
        <v>0</v>
      </c>
      <c r="Y47" s="79">
        <v>2.3582981378775383</v>
      </c>
      <c r="Z47" s="79">
        <v>4.5510456581754166</v>
      </c>
      <c r="AA47" s="79">
        <v>0.83014316041395941</v>
      </c>
      <c r="AB47" s="79">
        <v>2.9118624920854414E-6</v>
      </c>
      <c r="AC47" s="79">
        <v>0.1498126487627725</v>
      </c>
      <c r="AD47" s="79">
        <v>26.823329603063037</v>
      </c>
      <c r="AE47" s="79">
        <v>0.32293321940442965</v>
      </c>
      <c r="AF47" s="79">
        <v>111.45317270983792</v>
      </c>
      <c r="AG47" s="79">
        <v>17.921207232815085</v>
      </c>
      <c r="AH47" s="79">
        <v>21.08024706452434</v>
      </c>
      <c r="AI47" s="79">
        <v>0.82263553726107019</v>
      </c>
      <c r="AJ47" s="79">
        <v>0.27384085281526283</v>
      </c>
      <c r="AK47" s="79">
        <v>25.69538433884512</v>
      </c>
      <c r="AL47" s="79">
        <v>5.8830062941483918</v>
      </c>
      <c r="AM47" s="79">
        <v>2.7379042616795255</v>
      </c>
      <c r="AN47" s="79">
        <v>1.648609008866293</v>
      </c>
      <c r="AO47" s="79">
        <v>13.976082180222676</v>
      </c>
      <c r="AP47" s="79">
        <v>28.161903747331095</v>
      </c>
      <c r="AQ47" s="79">
        <v>10.251040379663673</v>
      </c>
      <c r="AR47" s="79">
        <v>426.80688236901142</v>
      </c>
      <c r="AS47" s="79">
        <v>67.532390825675975</v>
      </c>
      <c r="AT47" s="79">
        <v>0.39794199693811699</v>
      </c>
      <c r="AU47" s="79">
        <v>5.3908495176700617</v>
      </c>
      <c r="AV47" s="79">
        <v>16.004742366780757</v>
      </c>
      <c r="AW47" s="79">
        <v>11.044012285285385</v>
      </c>
      <c r="AX47" s="79">
        <v>5.1669048269765581</v>
      </c>
      <c r="AY47" s="79">
        <v>107.01356399595137</v>
      </c>
      <c r="AZ47" s="79">
        <v>256.82332744137858</v>
      </c>
      <c r="BA47" s="79">
        <v>0.24676581676946571</v>
      </c>
      <c r="BB47" s="79">
        <v>0.27830385039451866</v>
      </c>
      <c r="BC47" s="79">
        <v>92.647511219813509</v>
      </c>
      <c r="BD47" s="79">
        <v>730.93475319170511</v>
      </c>
      <c r="BE47" s="79">
        <v>108.18043165775491</v>
      </c>
      <c r="BF47" s="79">
        <v>71.136742674874426</v>
      </c>
      <c r="BG47" s="79">
        <v>317.02033383471849</v>
      </c>
      <c r="BH47" s="79">
        <v>0.19194182150909911</v>
      </c>
      <c r="BI47" s="79">
        <v>36.25261185342562</v>
      </c>
      <c r="BJ47" s="79">
        <v>4.830373597791727</v>
      </c>
      <c r="BK47" s="79">
        <v>74.954305603059368</v>
      </c>
      <c r="BL47" s="79">
        <v>0.99938428823746261</v>
      </c>
      <c r="BM47" s="79">
        <v>63.003645689115316</v>
      </c>
      <c r="BN47" s="79">
        <v>0</v>
      </c>
      <c r="BO47" s="79">
        <v>0</v>
      </c>
      <c r="BP47" s="125">
        <v>3485.0472468223707</v>
      </c>
      <c r="BQ47" s="126">
        <v>2405.4750459055017</v>
      </c>
      <c r="BR47" s="126">
        <v>0</v>
      </c>
      <c r="BS47" s="125">
        <v>2405.4750459055017</v>
      </c>
      <c r="BT47" s="126">
        <v>0</v>
      </c>
      <c r="BU47" s="126">
        <v>-23.198963470228431</v>
      </c>
      <c r="BV47" s="125">
        <v>-23.198963470228431</v>
      </c>
      <c r="BW47" s="126">
        <v>989.96225723613679</v>
      </c>
      <c r="BX47" s="125">
        <v>3372.2383396714099</v>
      </c>
      <c r="BY47" s="127">
        <v>6857.285586493781</v>
      </c>
      <c r="BZ47" s="103"/>
      <c r="CB47" s="84"/>
    </row>
    <row r="48" spans="1:80" ht="14.25" customHeight="1">
      <c r="A48" s="33" t="s">
        <v>481</v>
      </c>
      <c r="B48" s="2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0.2675654992596595</v>
      </c>
      <c r="H48" s="79">
        <v>8.2663548515649318E-2</v>
      </c>
      <c r="I48" s="79">
        <v>0.22135931707023007</v>
      </c>
      <c r="J48" s="79">
        <v>1.5504563659942793E-6</v>
      </c>
      <c r="K48" s="79">
        <v>2.0092583832614416E-3</v>
      </c>
      <c r="L48" s="79">
        <v>2.4247191582362798E-2</v>
      </c>
      <c r="M48" s="79">
        <v>0</v>
      </c>
      <c r="N48" s="79">
        <v>3.1961254648979693E-4</v>
      </c>
      <c r="O48" s="79">
        <v>0</v>
      </c>
      <c r="P48" s="79">
        <v>2.1304051288483242E-2</v>
      </c>
      <c r="Q48" s="79">
        <v>4.1163769804357818E-3</v>
      </c>
      <c r="R48" s="79">
        <v>0</v>
      </c>
      <c r="S48" s="79">
        <v>0.48989376619169106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6.2244419315386334E-3</v>
      </c>
      <c r="Z48" s="79">
        <v>5.2527361799835958E-3</v>
      </c>
      <c r="AA48" s="79">
        <v>0.57735964096038306</v>
      </c>
      <c r="AB48" s="79">
        <v>0</v>
      </c>
      <c r="AC48" s="79">
        <v>1.7791979314629872E-3</v>
      </c>
      <c r="AD48" s="79">
        <v>1.6629081943391224</v>
      </c>
      <c r="AE48" s="79">
        <v>7.6540379643339328E-3</v>
      </c>
      <c r="AF48" s="79">
        <v>2.4905061387705687</v>
      </c>
      <c r="AG48" s="79">
        <v>0.90487314872725244</v>
      </c>
      <c r="AH48" s="79">
        <v>6.9384419435510694</v>
      </c>
      <c r="AI48" s="79">
        <v>0</v>
      </c>
      <c r="AJ48" s="79">
        <v>4.1812696656442019E-4</v>
      </c>
      <c r="AK48" s="79">
        <v>1.3802911511786209</v>
      </c>
      <c r="AL48" s="79">
        <v>0</v>
      </c>
      <c r="AM48" s="79">
        <v>0.24186946654614266</v>
      </c>
      <c r="AN48" s="79">
        <v>7.5870656601694134E-2</v>
      </c>
      <c r="AO48" s="79">
        <v>2611.8458723517492</v>
      </c>
      <c r="AP48" s="79">
        <v>4693.4631644179453</v>
      </c>
      <c r="AQ48" s="79">
        <v>9.2397394004587546E-2</v>
      </c>
      <c r="AR48" s="79">
        <v>5.7062403243294906</v>
      </c>
      <c r="AS48" s="79">
        <v>22.294693826755751</v>
      </c>
      <c r="AT48" s="79">
        <v>0.33292111082812853</v>
      </c>
      <c r="AU48" s="79">
        <v>5.1971190706846221E-2</v>
      </c>
      <c r="AV48" s="79">
        <v>0.53959761415727292</v>
      </c>
      <c r="AW48" s="79">
        <v>0.52067225645305482</v>
      </c>
      <c r="AX48" s="79">
        <v>7.4671584418438631E-6</v>
      </c>
      <c r="AY48" s="79">
        <v>891.36183639180058</v>
      </c>
      <c r="AZ48" s="79">
        <v>0.26725339099448731</v>
      </c>
      <c r="BA48" s="79">
        <v>1.1546740868735378E-5</v>
      </c>
      <c r="BB48" s="79">
        <v>0</v>
      </c>
      <c r="BC48" s="79">
        <v>4.7996227752843064</v>
      </c>
      <c r="BD48" s="79">
        <v>0.26098013657767466</v>
      </c>
      <c r="BE48" s="79">
        <v>5.6003227460244933E-13</v>
      </c>
      <c r="BF48" s="79">
        <v>0.11506760400042662</v>
      </c>
      <c r="BG48" s="79">
        <v>5.1429296689119672</v>
      </c>
      <c r="BH48" s="79">
        <v>4.9079941630864356E-2</v>
      </c>
      <c r="BI48" s="79">
        <v>20.107496810968495</v>
      </c>
      <c r="BJ48" s="79">
        <v>2.5093534598378016</v>
      </c>
      <c r="BK48" s="79">
        <v>8.3274007175798328</v>
      </c>
      <c r="BL48" s="79">
        <v>2.6386186874046501E-2</v>
      </c>
      <c r="BM48" s="79">
        <v>5.8914067719070026E-4</v>
      </c>
      <c r="BN48" s="79">
        <v>0</v>
      </c>
      <c r="BO48" s="79">
        <v>0</v>
      </c>
      <c r="BP48" s="125">
        <v>8283.2224747798919</v>
      </c>
      <c r="BQ48" s="126">
        <v>5708.4722889718105</v>
      </c>
      <c r="BR48" s="126">
        <v>2695.0953786236241</v>
      </c>
      <c r="BS48" s="125">
        <v>8403.5676675954346</v>
      </c>
      <c r="BT48" s="126">
        <v>0</v>
      </c>
      <c r="BU48" s="126">
        <v>0</v>
      </c>
      <c r="BV48" s="125">
        <v>0</v>
      </c>
      <c r="BW48" s="126">
        <v>7282.4862439932986</v>
      </c>
      <c r="BX48" s="125">
        <v>15686.053911588733</v>
      </c>
      <c r="BY48" s="127">
        <v>23969.276386368627</v>
      </c>
      <c r="BZ48" s="103"/>
      <c r="CB48" s="84"/>
    </row>
    <row r="49" spans="1:80" ht="14.25" customHeight="1">
      <c r="A49" s="33" t="s">
        <v>482</v>
      </c>
      <c r="B49" s="22" t="s">
        <v>379</v>
      </c>
      <c r="C49" s="86" t="s">
        <v>63</v>
      </c>
      <c r="D49" s="79">
        <v>0</v>
      </c>
      <c r="E49" s="79">
        <v>0.44292718545800175</v>
      </c>
      <c r="F49" s="79">
        <v>0.70910277723590842</v>
      </c>
      <c r="G49" s="79">
        <v>101.2651965047453</v>
      </c>
      <c r="H49" s="79">
        <v>18.281314358354795</v>
      </c>
      <c r="I49" s="79">
        <v>569.45841428108804</v>
      </c>
      <c r="J49" s="79">
        <v>0.31994407034850836</v>
      </c>
      <c r="K49" s="79">
        <v>36.891447274631282</v>
      </c>
      <c r="L49" s="79">
        <v>14.906484160555754</v>
      </c>
      <c r="M49" s="79">
        <v>0.5336025135238941</v>
      </c>
      <c r="N49" s="79">
        <v>12.080645826098191</v>
      </c>
      <c r="O49" s="79">
        <v>4.3002934968945876</v>
      </c>
      <c r="P49" s="79">
        <v>21.072149119405442</v>
      </c>
      <c r="Q49" s="79">
        <v>37.862062024885248</v>
      </c>
      <c r="R49" s="79">
        <v>0.48698909870097373</v>
      </c>
      <c r="S49" s="79">
        <v>870.7153493787041</v>
      </c>
      <c r="T49" s="79">
        <v>6.8806386843985026</v>
      </c>
      <c r="U49" s="79">
        <v>388.9822967262694</v>
      </c>
      <c r="V49" s="79">
        <v>88.781599411292191</v>
      </c>
      <c r="W49" s="79">
        <v>130.02563911229987</v>
      </c>
      <c r="X49" s="79">
        <v>4.3623358386322533</v>
      </c>
      <c r="Y49" s="79">
        <v>45.9565786263367</v>
      </c>
      <c r="Z49" s="79">
        <v>8.5394009732956704</v>
      </c>
      <c r="AA49" s="79">
        <v>5603.6439708186117</v>
      </c>
      <c r="AB49" s="79">
        <v>0</v>
      </c>
      <c r="AC49" s="79">
        <v>7.9579201415709662</v>
      </c>
      <c r="AD49" s="79">
        <v>1294.4645701469281</v>
      </c>
      <c r="AE49" s="79">
        <v>93.413176058347787</v>
      </c>
      <c r="AF49" s="79">
        <v>1172.6919483823517</v>
      </c>
      <c r="AG49" s="79">
        <v>100.14809159963481</v>
      </c>
      <c r="AH49" s="79">
        <v>325.54472531864752</v>
      </c>
      <c r="AI49" s="79">
        <v>0.39375145090194236</v>
      </c>
      <c r="AJ49" s="79">
        <v>3.1911108406469562</v>
      </c>
      <c r="AK49" s="79">
        <v>654.91846652679214</v>
      </c>
      <c r="AL49" s="79">
        <v>42.617602450614669</v>
      </c>
      <c r="AM49" s="79">
        <v>216.1007852674139</v>
      </c>
      <c r="AN49" s="79">
        <v>10.879449757146185</v>
      </c>
      <c r="AO49" s="79">
        <v>59.131662115852862</v>
      </c>
      <c r="AP49" s="79">
        <v>7470.9653489753364</v>
      </c>
      <c r="AQ49" s="79">
        <v>72.006786067804669</v>
      </c>
      <c r="AR49" s="79">
        <v>4855.933580068322</v>
      </c>
      <c r="AS49" s="79">
        <v>1479.5127378577668</v>
      </c>
      <c r="AT49" s="79">
        <v>22.347531315769732</v>
      </c>
      <c r="AU49" s="79">
        <v>37.462689360748676</v>
      </c>
      <c r="AV49" s="79">
        <v>307.5315471498169</v>
      </c>
      <c r="AW49" s="79">
        <v>130.17210111238313</v>
      </c>
      <c r="AX49" s="79">
        <v>1.0279922519731526</v>
      </c>
      <c r="AY49" s="79">
        <v>119.68969055421714</v>
      </c>
      <c r="AZ49" s="79">
        <v>17.383300494250392</v>
      </c>
      <c r="BA49" s="79">
        <v>1.9149923117622651</v>
      </c>
      <c r="BB49" s="79">
        <v>6.1645224382873867</v>
      </c>
      <c r="BC49" s="79">
        <v>2287.9726653227181</v>
      </c>
      <c r="BD49" s="79">
        <v>84.929885470770344</v>
      </c>
      <c r="BE49" s="79">
        <v>183.13019265898618</v>
      </c>
      <c r="BF49" s="79">
        <v>17.529465410194955</v>
      </c>
      <c r="BG49" s="79">
        <v>147.35840753539449</v>
      </c>
      <c r="BH49" s="79">
        <v>3.2026545632945371</v>
      </c>
      <c r="BI49" s="79">
        <v>153.79508682914619</v>
      </c>
      <c r="BJ49" s="79">
        <v>16.870559282106342</v>
      </c>
      <c r="BK49" s="79">
        <v>903.11891850942231</v>
      </c>
      <c r="BL49" s="79">
        <v>4.1952418582783899</v>
      </c>
      <c r="BM49" s="79">
        <v>201.48314892740279</v>
      </c>
      <c r="BN49" s="79">
        <v>0</v>
      </c>
      <c r="BO49" s="79">
        <v>0</v>
      </c>
      <c r="BP49" s="125">
        <v>30473.650688644775</v>
      </c>
      <c r="BQ49" s="126">
        <v>33252.625054493335</v>
      </c>
      <c r="BR49" s="126">
        <v>0</v>
      </c>
      <c r="BS49" s="125">
        <v>33252.625054493335</v>
      </c>
      <c r="BT49" s="126">
        <v>0</v>
      </c>
      <c r="BU49" s="126">
        <v>0</v>
      </c>
      <c r="BV49" s="125">
        <v>0</v>
      </c>
      <c r="BW49" s="126">
        <v>25879.52098947611</v>
      </c>
      <c r="BX49" s="125">
        <v>59132.146043969449</v>
      </c>
      <c r="BY49" s="127">
        <v>89605.796732614224</v>
      </c>
      <c r="BZ49" s="103"/>
      <c r="CB49" s="84"/>
    </row>
    <row r="50" spans="1:80" ht="14.25" customHeight="1">
      <c r="A50" s="33" t="s">
        <v>483</v>
      </c>
      <c r="B50" s="2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11.426089854423644</v>
      </c>
      <c r="H50" s="79">
        <v>3.9134408717438047</v>
      </c>
      <c r="I50" s="79">
        <v>139.8337446807447</v>
      </c>
      <c r="J50" s="79">
        <v>3.3256765264806233E-2</v>
      </c>
      <c r="K50" s="79">
        <v>1.7185356147298343</v>
      </c>
      <c r="L50" s="79">
        <v>94.24429829661446</v>
      </c>
      <c r="M50" s="79">
        <v>5.548937443416057E-2</v>
      </c>
      <c r="N50" s="79">
        <v>0.99654256790569395</v>
      </c>
      <c r="O50" s="79">
        <v>0</v>
      </c>
      <c r="P50" s="79">
        <v>2.1732627022930133E-3</v>
      </c>
      <c r="Q50" s="79">
        <v>1.3926531263325455</v>
      </c>
      <c r="R50" s="79">
        <v>0</v>
      </c>
      <c r="S50" s="79">
        <v>30.152947650852859</v>
      </c>
      <c r="T50" s="79">
        <v>0</v>
      </c>
      <c r="U50" s="79">
        <v>0</v>
      </c>
      <c r="V50" s="79">
        <v>9.8375436226996715</v>
      </c>
      <c r="W50" s="79">
        <v>14.407640111309661</v>
      </c>
      <c r="X50" s="79">
        <v>0.4833496223877698</v>
      </c>
      <c r="Y50" s="79">
        <v>6.8950792116889481</v>
      </c>
      <c r="Z50" s="79">
        <v>0.34225021560482199</v>
      </c>
      <c r="AA50" s="79">
        <v>223.26571688000701</v>
      </c>
      <c r="AB50" s="79">
        <v>0</v>
      </c>
      <c r="AC50" s="79">
        <v>3.4121454175141362E-2</v>
      </c>
      <c r="AD50" s="79">
        <v>53.395503473514552</v>
      </c>
      <c r="AE50" s="79">
        <v>0.38097516152932143</v>
      </c>
      <c r="AF50" s="79">
        <v>25.766132486243009</v>
      </c>
      <c r="AG50" s="79">
        <v>3.1367246615844562</v>
      </c>
      <c r="AH50" s="79">
        <v>6.8311426906154713</v>
      </c>
      <c r="AI50" s="79">
        <v>0</v>
      </c>
      <c r="AJ50" s="79">
        <v>0.2630774062161001</v>
      </c>
      <c r="AK50" s="79">
        <v>64.222221557548494</v>
      </c>
      <c r="AL50" s="79">
        <v>0</v>
      </c>
      <c r="AM50" s="79">
        <v>19.957744156745857</v>
      </c>
      <c r="AN50" s="79">
        <v>1.0106318737976141</v>
      </c>
      <c r="AO50" s="79">
        <v>6.9347229391505429</v>
      </c>
      <c r="AP50" s="79">
        <v>1862.3578079584549</v>
      </c>
      <c r="AQ50" s="79">
        <v>1776.7338716810773</v>
      </c>
      <c r="AR50" s="79">
        <v>2218.576079461036</v>
      </c>
      <c r="AS50" s="79">
        <v>645.76087241445612</v>
      </c>
      <c r="AT50" s="79">
        <v>9.7540160195864019</v>
      </c>
      <c r="AU50" s="79">
        <v>2.5131340925958918</v>
      </c>
      <c r="AV50" s="79">
        <v>48.765826580612647</v>
      </c>
      <c r="AW50" s="79">
        <v>80.560376721428653</v>
      </c>
      <c r="AX50" s="79">
        <v>5.0484985000615714E-3</v>
      </c>
      <c r="AY50" s="79">
        <v>27.992957029175443</v>
      </c>
      <c r="AZ50" s="79">
        <v>1.5235132364629305</v>
      </c>
      <c r="BA50" s="79">
        <v>2.0805864756424118E-2</v>
      </c>
      <c r="BB50" s="79">
        <v>1.9874338375763876</v>
      </c>
      <c r="BC50" s="79">
        <v>301.16529420660788</v>
      </c>
      <c r="BD50" s="79">
        <v>7.8189030774624992</v>
      </c>
      <c r="BE50" s="79">
        <v>1.0570075325187524E-12</v>
      </c>
      <c r="BF50" s="79">
        <v>0.8799674998843382</v>
      </c>
      <c r="BG50" s="79">
        <v>82.372785696243</v>
      </c>
      <c r="BH50" s="79">
        <v>0.25765019910204107</v>
      </c>
      <c r="BI50" s="79">
        <v>13.00725114728656</v>
      </c>
      <c r="BJ50" s="79">
        <v>1.976025579271476</v>
      </c>
      <c r="BK50" s="79">
        <v>156.88769327965591</v>
      </c>
      <c r="BL50" s="79">
        <v>2.9416136610712318</v>
      </c>
      <c r="BM50" s="79">
        <v>3.916580464807165E-2</v>
      </c>
      <c r="BN50" s="79">
        <v>0</v>
      </c>
      <c r="BO50" s="79">
        <v>0</v>
      </c>
      <c r="BP50" s="125">
        <v>7964.8318431375219</v>
      </c>
      <c r="BQ50" s="126">
        <v>0</v>
      </c>
      <c r="BR50" s="126">
        <v>6.7838830203790579E-4</v>
      </c>
      <c r="BS50" s="125">
        <v>6.7838830203790579E-4</v>
      </c>
      <c r="BT50" s="126">
        <v>18937.925574042907</v>
      </c>
      <c r="BU50" s="126">
        <v>0</v>
      </c>
      <c r="BV50" s="125">
        <v>18937.925574042907</v>
      </c>
      <c r="BW50" s="126">
        <v>22071.290718068816</v>
      </c>
      <c r="BX50" s="125">
        <v>41009.216970500027</v>
      </c>
      <c r="BY50" s="127">
        <v>48974.04881363755</v>
      </c>
      <c r="BZ50" s="103"/>
      <c r="CB50" s="84"/>
    </row>
    <row r="51" spans="1:80" ht="14.25" customHeight="1">
      <c r="A51" s="33" t="s">
        <v>484</v>
      </c>
      <c r="B51" s="22" t="s">
        <v>349</v>
      </c>
      <c r="C51" s="87" t="s">
        <v>149</v>
      </c>
      <c r="D51" s="79">
        <v>278.33425652621622</v>
      </c>
      <c r="E51" s="79">
        <v>3.6390913060425909</v>
      </c>
      <c r="F51" s="79">
        <v>8.0156841514830397</v>
      </c>
      <c r="G51" s="79">
        <v>376.45823265259406</v>
      </c>
      <c r="H51" s="79">
        <v>661.598045336479</v>
      </c>
      <c r="I51" s="79">
        <v>880.93927160560906</v>
      </c>
      <c r="J51" s="79">
        <v>74.55268363060172</v>
      </c>
      <c r="K51" s="79">
        <v>74.065407670165726</v>
      </c>
      <c r="L51" s="79">
        <v>70.554369322919342</v>
      </c>
      <c r="M51" s="79">
        <v>14.526889271965469</v>
      </c>
      <c r="N51" s="79">
        <v>24.968552814717793</v>
      </c>
      <c r="O51" s="79">
        <v>12.691164680400121</v>
      </c>
      <c r="P51" s="79">
        <v>52.769798349510111</v>
      </c>
      <c r="Q51" s="79">
        <v>309.74139551787266</v>
      </c>
      <c r="R51" s="79">
        <v>248.55300782633728</v>
      </c>
      <c r="S51" s="79">
        <v>1295.0480277992847</v>
      </c>
      <c r="T51" s="79">
        <v>2.994598418428418</v>
      </c>
      <c r="U51" s="79">
        <v>72.208924966840016</v>
      </c>
      <c r="V51" s="79">
        <v>31.023853393008412</v>
      </c>
      <c r="W51" s="79">
        <v>67.725782809797948</v>
      </c>
      <c r="X51" s="79">
        <v>2.4046596187560376</v>
      </c>
      <c r="Y51" s="79">
        <v>145.79099819922322</v>
      </c>
      <c r="Z51" s="79">
        <v>43.430160438980543</v>
      </c>
      <c r="AA51" s="79">
        <v>2551.697360581772</v>
      </c>
      <c r="AB51" s="79">
        <v>0</v>
      </c>
      <c r="AC51" s="79">
        <v>135.69888953025117</v>
      </c>
      <c r="AD51" s="79">
        <v>3713.3264544889398</v>
      </c>
      <c r="AE51" s="79">
        <v>612.47636020389325</v>
      </c>
      <c r="AF51" s="79">
        <v>4320.2144453624169</v>
      </c>
      <c r="AG51" s="79">
        <v>2398.6832709907439</v>
      </c>
      <c r="AH51" s="79">
        <v>428.74306129128718</v>
      </c>
      <c r="AI51" s="79">
        <v>9.6245521111164205</v>
      </c>
      <c r="AJ51" s="79">
        <v>16.437132342790623</v>
      </c>
      <c r="AK51" s="79">
        <v>172.67268377038167</v>
      </c>
      <c r="AL51" s="79">
        <v>18.366381137473354</v>
      </c>
      <c r="AM51" s="79">
        <v>1543.2934986493524</v>
      </c>
      <c r="AN51" s="79">
        <v>14.750625398227305</v>
      </c>
      <c r="AO51" s="79">
        <v>73.040480028789602</v>
      </c>
      <c r="AP51" s="79">
        <v>276.7214402661196</v>
      </c>
      <c r="AQ51" s="79">
        <v>155.76376350291505</v>
      </c>
      <c r="AR51" s="79">
        <v>4603.1800605853068</v>
      </c>
      <c r="AS51" s="79">
        <v>395.98668073133035</v>
      </c>
      <c r="AT51" s="79">
        <v>1.5061427179907649</v>
      </c>
      <c r="AU51" s="79">
        <v>10230.48777480963</v>
      </c>
      <c r="AV51" s="79">
        <v>82.397637059301388</v>
      </c>
      <c r="AW51" s="79">
        <v>95.140104933248921</v>
      </c>
      <c r="AX51" s="79">
        <v>0.40839353311115356</v>
      </c>
      <c r="AY51" s="79">
        <v>21.845360340660378</v>
      </c>
      <c r="AZ51" s="79">
        <v>122.06429072129353</v>
      </c>
      <c r="BA51" s="79">
        <v>17.419624451400203</v>
      </c>
      <c r="BB51" s="79">
        <v>1.4204876658491539</v>
      </c>
      <c r="BC51" s="79">
        <v>301.51109014880598</v>
      </c>
      <c r="BD51" s="79">
        <v>117.4011151326889</v>
      </c>
      <c r="BE51" s="79">
        <v>1035.3685703345454</v>
      </c>
      <c r="BF51" s="79">
        <v>246.80517334914714</v>
      </c>
      <c r="BG51" s="79">
        <v>249.02916103588183</v>
      </c>
      <c r="BH51" s="79">
        <v>4.0480688462551138</v>
      </c>
      <c r="BI51" s="79">
        <v>93.643429329790166</v>
      </c>
      <c r="BJ51" s="79">
        <v>48.156053086359933</v>
      </c>
      <c r="BK51" s="79">
        <v>397.04250153816048</v>
      </c>
      <c r="BL51" s="79">
        <v>238.02923691055983</v>
      </c>
      <c r="BM51" s="79">
        <v>455.45755917308799</v>
      </c>
      <c r="BN51" s="79">
        <v>1.1925942287203883</v>
      </c>
      <c r="BO51" s="79">
        <v>0</v>
      </c>
      <c r="BP51" s="125">
        <v>39953.086366626849</v>
      </c>
      <c r="BQ51" s="79">
        <v>13276.729295923593</v>
      </c>
      <c r="BR51" s="79">
        <v>131.15636642918597</v>
      </c>
      <c r="BS51" s="125">
        <v>13407.885662352779</v>
      </c>
      <c r="BT51" s="79">
        <v>0</v>
      </c>
      <c r="BU51" s="79">
        <v>0</v>
      </c>
      <c r="BV51" s="125">
        <v>0</v>
      </c>
      <c r="BW51" s="126">
        <v>21150.746839302465</v>
      </c>
      <c r="BX51" s="125">
        <v>34558.632501655244</v>
      </c>
      <c r="BY51" s="127">
        <v>74511.7188682821</v>
      </c>
      <c r="BZ51" s="103"/>
      <c r="CB51" s="84"/>
    </row>
    <row r="52" spans="1:80" ht="14.25" customHeight="1">
      <c r="A52" s="33" t="s">
        <v>485</v>
      </c>
      <c r="B52" s="22" t="s">
        <v>381</v>
      </c>
      <c r="C52" s="87" t="s">
        <v>150</v>
      </c>
      <c r="D52" s="79">
        <v>0</v>
      </c>
      <c r="E52" s="79">
        <v>0.71409952295916368</v>
      </c>
      <c r="F52" s="79">
        <v>0</v>
      </c>
      <c r="G52" s="79">
        <v>106.61426249073797</v>
      </c>
      <c r="H52" s="79">
        <v>5.3668792116791737</v>
      </c>
      <c r="I52" s="79">
        <v>255.44404397659906</v>
      </c>
      <c r="J52" s="79">
        <v>6.064551616311345E-2</v>
      </c>
      <c r="K52" s="79">
        <v>14.342347650776249</v>
      </c>
      <c r="L52" s="79">
        <v>0.4120474866780045</v>
      </c>
      <c r="M52" s="79">
        <v>0.79290782627817624</v>
      </c>
      <c r="N52" s="79">
        <v>0.37308144859519177</v>
      </c>
      <c r="O52" s="79">
        <v>1.6939624704004144</v>
      </c>
      <c r="P52" s="79">
        <v>3.1170836155977892</v>
      </c>
      <c r="Q52" s="79">
        <v>17.202091120915707</v>
      </c>
      <c r="R52" s="79">
        <v>6.2293757933718809E-2</v>
      </c>
      <c r="S52" s="79">
        <v>778.36865269874886</v>
      </c>
      <c r="T52" s="79">
        <v>0.24788410284166582</v>
      </c>
      <c r="U52" s="79">
        <v>39.479648344627975</v>
      </c>
      <c r="V52" s="79">
        <v>0</v>
      </c>
      <c r="W52" s="79">
        <v>0</v>
      </c>
      <c r="X52" s="79">
        <v>0</v>
      </c>
      <c r="Y52" s="79">
        <v>11.223391875395174</v>
      </c>
      <c r="Z52" s="79">
        <v>0.4710925539552917</v>
      </c>
      <c r="AA52" s="79">
        <v>141.12959730582529</v>
      </c>
      <c r="AB52" s="79">
        <v>0</v>
      </c>
      <c r="AC52" s="79">
        <v>1.6714398425624286</v>
      </c>
      <c r="AD52" s="79">
        <v>1070.7866435422643</v>
      </c>
      <c r="AE52" s="79">
        <v>28.83405162308787</v>
      </c>
      <c r="AF52" s="79">
        <v>766.2071198555177</v>
      </c>
      <c r="AG52" s="79">
        <v>32.526950433359417</v>
      </c>
      <c r="AH52" s="79">
        <v>18.642803488731467</v>
      </c>
      <c r="AI52" s="79">
        <v>0.67677294853123038</v>
      </c>
      <c r="AJ52" s="79">
        <v>2.7941376750077804</v>
      </c>
      <c r="AK52" s="79">
        <v>404.46599053075204</v>
      </c>
      <c r="AL52" s="79">
        <v>1.7500434301759105</v>
      </c>
      <c r="AM52" s="79">
        <v>35.598158763347072</v>
      </c>
      <c r="AN52" s="79">
        <v>0.65789259189309302</v>
      </c>
      <c r="AO52" s="79">
        <v>5.1003656115917844</v>
      </c>
      <c r="AP52" s="79">
        <v>42.730319386197934</v>
      </c>
      <c r="AQ52" s="79">
        <v>10.782385682911382</v>
      </c>
      <c r="AR52" s="79">
        <v>1536.4236747634391</v>
      </c>
      <c r="AS52" s="79">
        <v>969.7305359203923</v>
      </c>
      <c r="AT52" s="79">
        <v>14.647492865409529</v>
      </c>
      <c r="AU52" s="79">
        <v>2571.4639951637637</v>
      </c>
      <c r="AV52" s="79">
        <v>19.04691667137196</v>
      </c>
      <c r="AW52" s="79">
        <v>23.44301192534925</v>
      </c>
      <c r="AX52" s="79">
        <v>3.7777349375224414E-4</v>
      </c>
      <c r="AY52" s="79">
        <v>2.0911729193994546</v>
      </c>
      <c r="AZ52" s="79">
        <v>4.1901651933082062</v>
      </c>
      <c r="BA52" s="79">
        <v>0.16244662417931907</v>
      </c>
      <c r="BB52" s="79">
        <v>0</v>
      </c>
      <c r="BC52" s="79">
        <v>83.833578636091943</v>
      </c>
      <c r="BD52" s="79">
        <v>31.072119493844749</v>
      </c>
      <c r="BE52" s="79">
        <v>28.669301936577618</v>
      </c>
      <c r="BF52" s="79">
        <v>0.83583296614288494</v>
      </c>
      <c r="BG52" s="79">
        <v>170.17128897826788</v>
      </c>
      <c r="BH52" s="79">
        <v>0.53153785346501492</v>
      </c>
      <c r="BI52" s="79">
        <v>27.242736089031943</v>
      </c>
      <c r="BJ52" s="79">
        <v>3.8197652212357478</v>
      </c>
      <c r="BK52" s="79">
        <v>95.314778718016129</v>
      </c>
      <c r="BL52" s="79">
        <v>0.80258734671251397</v>
      </c>
      <c r="BM52" s="79">
        <v>84.737757510284524</v>
      </c>
      <c r="BN52" s="79">
        <v>0</v>
      </c>
      <c r="BO52" s="79">
        <v>0</v>
      </c>
      <c r="BP52" s="125">
        <v>9468.572162952416</v>
      </c>
      <c r="BQ52" s="79">
        <v>8926.1793379064984</v>
      </c>
      <c r="BR52" s="79">
        <v>0</v>
      </c>
      <c r="BS52" s="125">
        <v>8926.1793379064984</v>
      </c>
      <c r="BT52" s="79">
        <v>0</v>
      </c>
      <c r="BU52" s="79">
        <v>0</v>
      </c>
      <c r="BV52" s="125">
        <v>0</v>
      </c>
      <c r="BW52" s="126">
        <v>8311.4777099759303</v>
      </c>
      <c r="BX52" s="125">
        <v>17237.657047882429</v>
      </c>
      <c r="BY52" s="127">
        <v>26706.229210834845</v>
      </c>
      <c r="BZ52" s="103"/>
      <c r="CB52" s="84"/>
    </row>
    <row r="53" spans="1:80" ht="14.25" customHeight="1">
      <c r="A53" s="33" t="s">
        <v>486</v>
      </c>
      <c r="B53" s="22" t="s">
        <v>350</v>
      </c>
      <c r="C53" s="87" t="s">
        <v>151</v>
      </c>
      <c r="D53" s="79">
        <v>0</v>
      </c>
      <c r="E53" s="79">
        <v>7.6266007603063721E-2</v>
      </c>
      <c r="F53" s="79">
        <v>0</v>
      </c>
      <c r="G53" s="79">
        <v>11.386788590118092</v>
      </c>
      <c r="H53" s="79">
        <v>0.57320457795055579</v>
      </c>
      <c r="I53" s="79">
        <v>27.282355506760354</v>
      </c>
      <c r="J53" s="79">
        <v>6.4745647455289228E-3</v>
      </c>
      <c r="K53" s="79">
        <v>1.5318174856857489</v>
      </c>
      <c r="L53" s="79">
        <v>4.4008138511758062E-2</v>
      </c>
      <c r="M53" s="79">
        <v>8.4692498754393344E-2</v>
      </c>
      <c r="N53" s="79">
        <v>3.9846642701805046E-2</v>
      </c>
      <c r="O53" s="79">
        <v>0.18091781960512859</v>
      </c>
      <c r="P53" s="79">
        <v>0.33291531339783181</v>
      </c>
      <c r="Q53" s="79">
        <v>1.8372446400553726</v>
      </c>
      <c r="R53" s="79">
        <v>6.6541407634788958E-3</v>
      </c>
      <c r="S53" s="79">
        <v>83.132604698254028</v>
      </c>
      <c r="T53" s="79">
        <v>2.6476490148236657E-2</v>
      </c>
      <c r="U53" s="79">
        <v>4.2165706272926995</v>
      </c>
      <c r="V53" s="79">
        <v>0</v>
      </c>
      <c r="W53" s="79">
        <v>0</v>
      </c>
      <c r="X53" s="79">
        <v>0</v>
      </c>
      <c r="Y53" s="79">
        <v>1.1986999161553602</v>
      </c>
      <c r="Z53" s="79">
        <v>5.0314794853255816E-2</v>
      </c>
      <c r="AA53" s="79">
        <v>15.07315575006977</v>
      </c>
      <c r="AB53" s="79">
        <v>0</v>
      </c>
      <c r="AC53" s="79">
        <v>0.17851576865707725</v>
      </c>
      <c r="AD53" s="79">
        <v>114.3554561555095</v>
      </c>
      <c r="AE53" s="79">
        <v>3.0795823224191041</v>
      </c>
      <c r="AF53" s="79">
        <v>81.833157172538165</v>
      </c>
      <c r="AG53" s="79">
        <v>3.4739960924647582</v>
      </c>
      <c r="AH53" s="79">
        <v>1.9911167392122846</v>
      </c>
      <c r="AI53" s="79">
        <v>7.2284205775021718E-2</v>
      </c>
      <c r="AJ53" s="79">
        <v>0.29842258846206993</v>
      </c>
      <c r="AK53" s="79">
        <v>43.198436882536036</v>
      </c>
      <c r="AL53" s="79">
        <v>0.18691189914618764</v>
      </c>
      <c r="AM53" s="79">
        <v>3.8020123923562288</v>
      </c>
      <c r="AN53" s="79">
        <v>7.0264239803416631E-2</v>
      </c>
      <c r="AO53" s="79">
        <v>0.54473603265147086</v>
      </c>
      <c r="AP53" s="79">
        <v>4.5637533138407154</v>
      </c>
      <c r="AQ53" s="79">
        <v>1.1515965254098519</v>
      </c>
      <c r="AR53" s="79">
        <v>127.05213687214258</v>
      </c>
      <c r="AS53" s="79">
        <v>103.57074730492837</v>
      </c>
      <c r="AT53" s="79">
        <v>1.5628831063829742</v>
      </c>
      <c r="AU53" s="79">
        <v>274.64170306872512</v>
      </c>
      <c r="AV53" s="79">
        <v>2.0342814713495239</v>
      </c>
      <c r="AW53" s="79">
        <v>2.5037973256246988</v>
      </c>
      <c r="AX53" s="79">
        <v>4.0183256667876844E-5</v>
      </c>
      <c r="AY53" s="79">
        <v>0.22334364388985511</v>
      </c>
      <c r="AZ53" s="79">
        <v>0.44752265594583163</v>
      </c>
      <c r="BA53" s="79">
        <v>1.7353593268115797E-2</v>
      </c>
      <c r="BB53" s="79">
        <v>0</v>
      </c>
      <c r="BC53" s="79">
        <v>8.953733617222607</v>
      </c>
      <c r="BD53" s="79">
        <v>3.3186163297518507</v>
      </c>
      <c r="BE53" s="79">
        <v>1.132074673731706E-13</v>
      </c>
      <c r="BF53" s="79">
        <v>8.8812390824798498E-2</v>
      </c>
      <c r="BG53" s="79">
        <v>17.682421542551001</v>
      </c>
      <c r="BH53" s="79">
        <v>5.6382920812366344E-2</v>
      </c>
      <c r="BI53" s="79">
        <v>2.9095730135886031</v>
      </c>
      <c r="BJ53" s="79">
        <v>0.35169029380626771</v>
      </c>
      <c r="BK53" s="79">
        <v>10.179965330742435</v>
      </c>
      <c r="BL53" s="79">
        <v>8.5718774565109235E-2</v>
      </c>
      <c r="BM53" s="79">
        <v>9.050298109630317</v>
      </c>
      <c r="BN53" s="79">
        <v>0</v>
      </c>
      <c r="BO53" s="79">
        <v>0</v>
      </c>
      <c r="BP53" s="125">
        <v>970.61227208321736</v>
      </c>
      <c r="BQ53" s="79">
        <v>0</v>
      </c>
      <c r="BR53" s="79">
        <v>0</v>
      </c>
      <c r="BS53" s="125">
        <v>0</v>
      </c>
      <c r="BT53" s="79">
        <v>0</v>
      </c>
      <c r="BU53" s="79">
        <v>0</v>
      </c>
      <c r="BV53" s="125">
        <v>0</v>
      </c>
      <c r="BW53" s="126">
        <v>0</v>
      </c>
      <c r="BX53" s="125">
        <v>0</v>
      </c>
      <c r="BY53" s="127">
        <v>970.61227208321736</v>
      </c>
      <c r="BZ53" s="103"/>
      <c r="CB53" s="84"/>
    </row>
    <row r="54" spans="1:80" ht="14.25" customHeight="1">
      <c r="A54" s="33" t="s">
        <v>487</v>
      </c>
      <c r="B54" s="22" t="s">
        <v>66</v>
      </c>
      <c r="C54" s="87" t="s">
        <v>65</v>
      </c>
      <c r="D54" s="79">
        <v>0</v>
      </c>
      <c r="E54" s="79">
        <v>27.34299967328084</v>
      </c>
      <c r="F54" s="79">
        <v>0.98952920753470408</v>
      </c>
      <c r="G54" s="79">
        <v>55.812375024589372</v>
      </c>
      <c r="H54" s="79">
        <v>12.279829792890368</v>
      </c>
      <c r="I54" s="79">
        <v>1379.3572699373676</v>
      </c>
      <c r="J54" s="79">
        <v>0.17877656552345811</v>
      </c>
      <c r="K54" s="79">
        <v>293.18452975212466</v>
      </c>
      <c r="L54" s="79">
        <v>4.5646204007895195</v>
      </c>
      <c r="M54" s="79">
        <v>0.30144392915178098</v>
      </c>
      <c r="N54" s="79">
        <v>0.91126849326781267</v>
      </c>
      <c r="O54" s="79">
        <v>23.485370824586777</v>
      </c>
      <c r="P54" s="79">
        <v>5.833826206192902</v>
      </c>
      <c r="Q54" s="79">
        <v>20.156537070658963</v>
      </c>
      <c r="R54" s="79">
        <v>0.22321711628638419</v>
      </c>
      <c r="S54" s="79">
        <v>579.75732560487154</v>
      </c>
      <c r="T54" s="79">
        <v>69.318074218432344</v>
      </c>
      <c r="U54" s="79">
        <v>264.61787589235263</v>
      </c>
      <c r="V54" s="79">
        <v>260.22229344482326</v>
      </c>
      <c r="W54" s="79">
        <v>381.1101618212694</v>
      </c>
      <c r="X54" s="79">
        <v>12.786189848132535</v>
      </c>
      <c r="Y54" s="79">
        <v>90.464599472245098</v>
      </c>
      <c r="Z54" s="79">
        <v>4.3176140207285485</v>
      </c>
      <c r="AA54" s="79">
        <v>569.57840723810364</v>
      </c>
      <c r="AB54" s="79">
        <v>0</v>
      </c>
      <c r="AC54" s="79">
        <v>8.2467063172051294</v>
      </c>
      <c r="AD54" s="79">
        <v>1277.3629194830778</v>
      </c>
      <c r="AE54" s="79">
        <v>45.658711865923401</v>
      </c>
      <c r="AF54" s="79">
        <v>906.49040565978396</v>
      </c>
      <c r="AG54" s="79">
        <v>208.39328392581191</v>
      </c>
      <c r="AH54" s="79">
        <v>235.71328043795083</v>
      </c>
      <c r="AI54" s="79">
        <v>4.2508791893154048E-2</v>
      </c>
      <c r="AJ54" s="79">
        <v>16.235628045693144</v>
      </c>
      <c r="AK54" s="79">
        <v>394.68631989248678</v>
      </c>
      <c r="AL54" s="79">
        <v>20.958688526984805</v>
      </c>
      <c r="AM54" s="79">
        <v>254.2369443056229</v>
      </c>
      <c r="AN54" s="79">
        <v>9.5252699892597423</v>
      </c>
      <c r="AO54" s="79">
        <v>28.558534337710647</v>
      </c>
      <c r="AP54" s="79">
        <v>831.27691869079888</v>
      </c>
      <c r="AQ54" s="79">
        <v>92.9474920450524</v>
      </c>
      <c r="AR54" s="79">
        <v>1998.8729596200062</v>
      </c>
      <c r="AS54" s="79">
        <v>466.30547657725106</v>
      </c>
      <c r="AT54" s="79">
        <v>7.0433810696705299</v>
      </c>
      <c r="AU54" s="79">
        <v>255.78070441702192</v>
      </c>
      <c r="AV54" s="79">
        <v>210.94148649155667</v>
      </c>
      <c r="AW54" s="79">
        <v>183.41857141620252</v>
      </c>
      <c r="AX54" s="79">
        <v>9.309839631965751</v>
      </c>
      <c r="AY54" s="79">
        <v>212.66138012242925</v>
      </c>
      <c r="AZ54" s="79">
        <v>81.905378642677491</v>
      </c>
      <c r="BA54" s="79">
        <v>6.614945901323626</v>
      </c>
      <c r="BB54" s="79">
        <v>2.4625382652395249</v>
      </c>
      <c r="BC54" s="79">
        <v>1091.4631432073222</v>
      </c>
      <c r="BD54" s="79">
        <v>134.78939398346364</v>
      </c>
      <c r="BE54" s="79">
        <v>918.67069325256364</v>
      </c>
      <c r="BF54" s="79">
        <v>54.521404531950523</v>
      </c>
      <c r="BG54" s="79">
        <v>43.874501073282481</v>
      </c>
      <c r="BH54" s="79">
        <v>7.6783716070282972</v>
      </c>
      <c r="BI54" s="79">
        <v>78.089847664703726</v>
      </c>
      <c r="BJ54" s="79">
        <v>16.02922463297099</v>
      </c>
      <c r="BK54" s="79">
        <v>64.3686215002475</v>
      </c>
      <c r="BL54" s="79">
        <v>9.4955360047696455</v>
      </c>
      <c r="BM54" s="79">
        <v>800.42271083546621</v>
      </c>
      <c r="BN54" s="79">
        <v>0</v>
      </c>
      <c r="BO54" s="79">
        <v>0</v>
      </c>
      <c r="BP54" s="125">
        <v>15041.847858319568</v>
      </c>
      <c r="BQ54" s="79">
        <v>128348.85468850347</v>
      </c>
      <c r="BR54" s="79">
        <v>339.88501702718605</v>
      </c>
      <c r="BS54" s="125">
        <v>128688.73970553066</v>
      </c>
      <c r="BT54" s="79">
        <v>0</v>
      </c>
      <c r="BU54" s="79">
        <v>0</v>
      </c>
      <c r="BV54" s="125">
        <v>0</v>
      </c>
      <c r="BW54" s="126">
        <v>0</v>
      </c>
      <c r="BX54" s="125">
        <v>128688.73970553066</v>
      </c>
      <c r="BY54" s="127">
        <v>143730.58756385022</v>
      </c>
      <c r="BZ54" s="103"/>
      <c r="CB54" s="84"/>
    </row>
    <row r="55" spans="1:80" ht="14.25" customHeight="1">
      <c r="A55" s="33" t="s">
        <v>488</v>
      </c>
      <c r="B55" s="22" t="s">
        <v>382</v>
      </c>
      <c r="C55" s="87" t="s">
        <v>152</v>
      </c>
      <c r="D55" s="79">
        <v>0</v>
      </c>
      <c r="E55" s="79">
        <v>6.8788947393260162</v>
      </c>
      <c r="F55" s="79">
        <v>5.7174655909643954</v>
      </c>
      <c r="G55" s="79">
        <v>35.758420361104562</v>
      </c>
      <c r="H55" s="79">
        <v>15.741281558885374</v>
      </c>
      <c r="I55" s="79">
        <v>258.83697285442599</v>
      </c>
      <c r="J55" s="79">
        <v>1.1768418557902408E-2</v>
      </c>
      <c r="K55" s="79">
        <v>38.980772532155015</v>
      </c>
      <c r="L55" s="79">
        <v>0.65953505139143509</v>
      </c>
      <c r="M55" s="79">
        <v>14.640145104748319</v>
      </c>
      <c r="N55" s="79">
        <v>0.41027777758192208</v>
      </c>
      <c r="O55" s="79">
        <v>42.095059004666908</v>
      </c>
      <c r="P55" s="79">
        <v>0.24028894637921566</v>
      </c>
      <c r="Q55" s="79">
        <v>7.7055969937796824</v>
      </c>
      <c r="R55" s="79">
        <v>4.0202287059535366E-2</v>
      </c>
      <c r="S55" s="79">
        <v>444.78001347030283</v>
      </c>
      <c r="T55" s="79">
        <v>0</v>
      </c>
      <c r="U55" s="79">
        <v>77.43583805593147</v>
      </c>
      <c r="V55" s="79">
        <v>0</v>
      </c>
      <c r="W55" s="79">
        <v>0</v>
      </c>
      <c r="X55" s="79">
        <v>0</v>
      </c>
      <c r="Y55" s="79">
        <v>13.627511465632031</v>
      </c>
      <c r="Z55" s="79">
        <v>5.0704588288199668</v>
      </c>
      <c r="AA55" s="79">
        <v>1806.8657355392529</v>
      </c>
      <c r="AB55" s="79">
        <v>0</v>
      </c>
      <c r="AC55" s="79">
        <v>1.5332807794496508</v>
      </c>
      <c r="AD55" s="79">
        <v>2287.2118128438274</v>
      </c>
      <c r="AE55" s="79">
        <v>135.54557034053366</v>
      </c>
      <c r="AF55" s="79">
        <v>971.86662652356165</v>
      </c>
      <c r="AG55" s="79">
        <v>719.7960516973269</v>
      </c>
      <c r="AH55" s="79">
        <v>2340.072307346345</v>
      </c>
      <c r="AI55" s="79">
        <v>0.18536843131559164</v>
      </c>
      <c r="AJ55" s="79">
        <v>12.173772065545636</v>
      </c>
      <c r="AK55" s="79">
        <v>670.21196220502588</v>
      </c>
      <c r="AL55" s="79">
        <v>8.2825899497024</v>
      </c>
      <c r="AM55" s="79">
        <v>87.322604234550042</v>
      </c>
      <c r="AN55" s="79">
        <v>5.2705758112770091</v>
      </c>
      <c r="AO55" s="79">
        <v>72.391652346664983</v>
      </c>
      <c r="AP55" s="79">
        <v>551.60786611409412</v>
      </c>
      <c r="AQ55" s="79">
        <v>21.360835684367785</v>
      </c>
      <c r="AR55" s="79">
        <v>1255.6048477359996</v>
      </c>
      <c r="AS55" s="79">
        <v>206.05813790967898</v>
      </c>
      <c r="AT55" s="79">
        <v>3.1124118266007783</v>
      </c>
      <c r="AU55" s="79">
        <v>3.5232655514537794</v>
      </c>
      <c r="AV55" s="79">
        <v>179.80863542643547</v>
      </c>
      <c r="AW55" s="79">
        <v>676.45560856146392</v>
      </c>
      <c r="AX55" s="79">
        <v>1.5343630927822358E-2</v>
      </c>
      <c r="AY55" s="79">
        <v>85.093155132961158</v>
      </c>
      <c r="AZ55" s="79">
        <v>3.7669644762614203</v>
      </c>
      <c r="BA55" s="79">
        <v>3.6974843679466449</v>
      </c>
      <c r="BB55" s="79">
        <v>0</v>
      </c>
      <c r="BC55" s="79">
        <v>804.67560109214321</v>
      </c>
      <c r="BD55" s="79">
        <v>51.600107441613673</v>
      </c>
      <c r="BE55" s="79">
        <v>6.910672683956851E-14</v>
      </c>
      <c r="BF55" s="79">
        <v>2.5927033734350929E-2</v>
      </c>
      <c r="BG55" s="79">
        <v>3.6569030100849824</v>
      </c>
      <c r="BH55" s="79">
        <v>1.14299027186739E-2</v>
      </c>
      <c r="BI55" s="79">
        <v>75.45012008396202</v>
      </c>
      <c r="BJ55" s="79">
        <v>8.5217358724329166</v>
      </c>
      <c r="BK55" s="79">
        <v>173.69974618209895</v>
      </c>
      <c r="BL55" s="79">
        <v>3.9770711077610805</v>
      </c>
      <c r="BM55" s="79">
        <v>2.3271555329272293</v>
      </c>
      <c r="BN55" s="79">
        <v>0</v>
      </c>
      <c r="BO55" s="79">
        <v>0</v>
      </c>
      <c r="BP55" s="125">
        <v>14201.410766833764</v>
      </c>
      <c r="BQ55" s="126">
        <v>120.50473304324578</v>
      </c>
      <c r="BR55" s="126">
        <v>0</v>
      </c>
      <c r="BS55" s="125">
        <v>120.50473304324578</v>
      </c>
      <c r="BT55" s="126">
        <v>0</v>
      </c>
      <c r="BU55" s="126">
        <v>0</v>
      </c>
      <c r="BV55" s="125">
        <v>0</v>
      </c>
      <c r="BW55" s="126">
        <v>53713.495463351399</v>
      </c>
      <c r="BX55" s="125">
        <v>53834.000196394642</v>
      </c>
      <c r="BY55" s="127">
        <v>68035.410963228409</v>
      </c>
      <c r="BZ55" s="103"/>
      <c r="CB55" s="84"/>
    </row>
    <row r="56" spans="1:80" ht="14.25" customHeight="1">
      <c r="A56" s="33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114.27827230622809</v>
      </c>
      <c r="H56" s="79">
        <v>21.806543383490467</v>
      </c>
      <c r="I56" s="79">
        <v>330.94334314256105</v>
      </c>
      <c r="J56" s="79">
        <v>2.8400379208180358E-2</v>
      </c>
      <c r="K56" s="79">
        <v>16.943585125915899</v>
      </c>
      <c r="L56" s="79">
        <v>14.40047842976594</v>
      </c>
      <c r="M56" s="79">
        <v>0</v>
      </c>
      <c r="N56" s="79">
        <v>1.5380822364878092E-2</v>
      </c>
      <c r="O56" s="79">
        <v>4.0023890250010475E-3</v>
      </c>
      <c r="P56" s="79">
        <v>1.0325490517399634</v>
      </c>
      <c r="Q56" s="79">
        <v>11.519881650081352</v>
      </c>
      <c r="R56" s="79">
        <v>0</v>
      </c>
      <c r="S56" s="79">
        <v>96.221867660818631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45.499786388334932</v>
      </c>
      <c r="Z56" s="79">
        <v>1.6060581482201548</v>
      </c>
      <c r="AA56" s="79">
        <v>0</v>
      </c>
      <c r="AB56" s="79">
        <v>3.7483665745544999E-15</v>
      </c>
      <c r="AC56" s="79">
        <v>0.46709738818008295</v>
      </c>
      <c r="AD56" s="79">
        <v>20431.428393660652</v>
      </c>
      <c r="AE56" s="79">
        <v>42.627991010069358</v>
      </c>
      <c r="AF56" s="79">
        <v>471.59029922806792</v>
      </c>
      <c r="AG56" s="79">
        <v>6.6600250059040134</v>
      </c>
      <c r="AH56" s="79">
        <v>55.316955942821174</v>
      </c>
      <c r="AI56" s="79">
        <v>0</v>
      </c>
      <c r="AJ56" s="79">
        <v>60.934976779446359</v>
      </c>
      <c r="AK56" s="79">
        <v>420.76321768777632</v>
      </c>
      <c r="AL56" s="79">
        <v>5.8334391153047763E-3</v>
      </c>
      <c r="AM56" s="79">
        <v>11.66061659662916</v>
      </c>
      <c r="AN56" s="79">
        <v>3.3277274446068503</v>
      </c>
      <c r="AO56" s="79">
        <v>86.196627331221251</v>
      </c>
      <c r="AP56" s="79">
        <v>227.80888171818043</v>
      </c>
      <c r="AQ56" s="79">
        <v>13.959852682317312</v>
      </c>
      <c r="AR56" s="79">
        <v>6277.2470136180473</v>
      </c>
      <c r="AS56" s="79">
        <v>1031.423548725247</v>
      </c>
      <c r="AT56" s="79">
        <v>14.961227817342936</v>
      </c>
      <c r="AU56" s="79">
        <v>5.011825840530185</v>
      </c>
      <c r="AV56" s="79">
        <v>214.10669486141194</v>
      </c>
      <c r="AW56" s="79">
        <v>3778.9898763307474</v>
      </c>
      <c r="AX56" s="79">
        <v>2.3608041288353025E-2</v>
      </c>
      <c r="AY56" s="79">
        <v>131.27782976285877</v>
      </c>
      <c r="AZ56" s="79">
        <v>18.331621936328688</v>
      </c>
      <c r="BA56" s="79">
        <v>0.37156539305167169</v>
      </c>
      <c r="BB56" s="79">
        <v>0</v>
      </c>
      <c r="BC56" s="79">
        <v>1574.23343438656</v>
      </c>
      <c r="BD56" s="79">
        <v>102.75463271112206</v>
      </c>
      <c r="BE56" s="79">
        <v>0</v>
      </c>
      <c r="BF56" s="79">
        <v>0.12015510949476452</v>
      </c>
      <c r="BG56" s="79">
        <v>17.939259812939088</v>
      </c>
      <c r="BH56" s="79">
        <v>5.6098043103576627E-2</v>
      </c>
      <c r="BI56" s="79">
        <v>239.60483474120102</v>
      </c>
      <c r="BJ56" s="79">
        <v>36.103271256093016</v>
      </c>
      <c r="BK56" s="79">
        <v>426.78756648385155</v>
      </c>
      <c r="BL56" s="79">
        <v>4.587512136800532</v>
      </c>
      <c r="BM56" s="79">
        <v>0</v>
      </c>
      <c r="BN56" s="79">
        <v>0</v>
      </c>
      <c r="BO56" s="79">
        <v>0</v>
      </c>
      <c r="BP56" s="125">
        <v>36360.980221800761</v>
      </c>
      <c r="BQ56" s="126">
        <v>798.82819150845239</v>
      </c>
      <c r="BR56" s="126">
        <v>3145.2524805095145</v>
      </c>
      <c r="BS56" s="125">
        <v>3944.0806720179671</v>
      </c>
      <c r="BT56" s="126">
        <v>55.165452510000001</v>
      </c>
      <c r="BU56" s="126">
        <v>0</v>
      </c>
      <c r="BV56" s="125">
        <v>55.165452510000001</v>
      </c>
      <c r="BW56" s="126">
        <v>10452.829317329268</v>
      </c>
      <c r="BX56" s="125">
        <v>14452.075441857234</v>
      </c>
      <c r="BY56" s="127">
        <v>50813.055663657993</v>
      </c>
      <c r="BZ56" s="103"/>
      <c r="CB56" s="84"/>
    </row>
    <row r="57" spans="1:80" ht="14.25" customHeight="1">
      <c r="A57" s="33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20.546175815079472</v>
      </c>
      <c r="H57" s="79">
        <v>1.1124256185065929E-3</v>
      </c>
      <c r="I57" s="79">
        <v>0.25129728380332794</v>
      </c>
      <c r="J57" s="79">
        <v>0.23201044075396973</v>
      </c>
      <c r="K57" s="79">
        <v>6.0258785515586498E-4</v>
      </c>
      <c r="L57" s="79">
        <v>1.7371693917061103E-3</v>
      </c>
      <c r="M57" s="79">
        <v>0</v>
      </c>
      <c r="N57" s="79">
        <v>2.8192658760040028E-5</v>
      </c>
      <c r="O57" s="79">
        <v>0</v>
      </c>
      <c r="P57" s="79">
        <v>3.7319403594535477E-5</v>
      </c>
      <c r="Q57" s="79">
        <v>0.10719321360118272</v>
      </c>
      <c r="R57" s="79">
        <v>0</v>
      </c>
      <c r="S57" s="79">
        <v>3.7885324601845606E-2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4.8721806502884449E-4</v>
      </c>
      <c r="Z57" s="79">
        <v>2.9358095801015477E-3</v>
      </c>
      <c r="AA57" s="79">
        <v>321.50327784794837</v>
      </c>
      <c r="AB57" s="79">
        <v>0</v>
      </c>
      <c r="AC57" s="79">
        <v>4.3079360793419827E-4</v>
      </c>
      <c r="AD57" s="79">
        <v>701.92277020790277</v>
      </c>
      <c r="AE57" s="79">
        <v>25.860633831619172</v>
      </c>
      <c r="AF57" s="79">
        <v>188.1353025831624</v>
      </c>
      <c r="AG57" s="79">
        <v>21.525501613726959</v>
      </c>
      <c r="AH57" s="79">
        <v>5.4914021706845423E-2</v>
      </c>
      <c r="AI57" s="79">
        <v>0</v>
      </c>
      <c r="AJ57" s="79">
        <v>5.1333179374953283E-2</v>
      </c>
      <c r="AK57" s="79">
        <v>0.45644473260780749</v>
      </c>
      <c r="AL57" s="79">
        <v>0</v>
      </c>
      <c r="AM57" s="79">
        <v>1.3639137936502704E-2</v>
      </c>
      <c r="AN57" s="79">
        <v>4.833385680088953E-3</v>
      </c>
      <c r="AO57" s="79">
        <v>7.8271270242349082</v>
      </c>
      <c r="AP57" s="79">
        <v>0.547951453467036</v>
      </c>
      <c r="AQ57" s="79">
        <v>9.3656815042934827E-2</v>
      </c>
      <c r="AR57" s="79">
        <v>8.2500384082985061</v>
      </c>
      <c r="AS57" s="79">
        <v>1.7266396821952203</v>
      </c>
      <c r="AT57" s="79">
        <v>2.6078723135223841E-2</v>
      </c>
      <c r="AU57" s="79">
        <v>4.4158504086073717E-3</v>
      </c>
      <c r="AV57" s="79">
        <v>39.680459097912113</v>
      </c>
      <c r="AW57" s="79">
        <v>14.425829972329298</v>
      </c>
      <c r="AX57" s="79">
        <v>86.508643669584089</v>
      </c>
      <c r="AY57" s="79">
        <v>11.05896429356884</v>
      </c>
      <c r="AZ57" s="79">
        <v>3.9769195627462227E-3</v>
      </c>
      <c r="BA57" s="79">
        <v>3.1069850700264413E-5</v>
      </c>
      <c r="BB57" s="79">
        <v>0</v>
      </c>
      <c r="BC57" s="79">
        <v>1.7327852442364411</v>
      </c>
      <c r="BD57" s="79">
        <v>0.89693659465686748</v>
      </c>
      <c r="BE57" s="79">
        <v>7.2555151891099661E-9</v>
      </c>
      <c r="BF57" s="79">
        <v>1.2649725663273863E-3</v>
      </c>
      <c r="BG57" s="79">
        <v>0.21460405164544252</v>
      </c>
      <c r="BH57" s="79">
        <v>3.8697588377173571E-4</v>
      </c>
      <c r="BI57" s="79">
        <v>2.5043624249590435</v>
      </c>
      <c r="BJ57" s="79">
        <v>3.2568527716833627E-2</v>
      </c>
      <c r="BK57" s="79">
        <v>9.268060389442395</v>
      </c>
      <c r="BL57" s="79">
        <v>140.12443572776502</v>
      </c>
      <c r="BM57" s="79">
        <v>1.2079903614167253E-3</v>
      </c>
      <c r="BN57" s="79">
        <v>0</v>
      </c>
      <c r="BO57" s="79">
        <v>0</v>
      </c>
      <c r="BP57" s="125">
        <v>1605.6410100217654</v>
      </c>
      <c r="BQ57" s="126">
        <v>0</v>
      </c>
      <c r="BR57" s="126">
        <v>1707.6903606500748</v>
      </c>
      <c r="BS57" s="125">
        <v>1707.6903606500748</v>
      </c>
      <c r="BT57" s="126">
        <v>0</v>
      </c>
      <c r="BU57" s="126">
        <v>0</v>
      </c>
      <c r="BV57" s="125">
        <v>0</v>
      </c>
      <c r="BW57" s="126">
        <v>253.2470119164451</v>
      </c>
      <c r="BX57" s="125">
        <v>1960.93737256652</v>
      </c>
      <c r="BY57" s="127">
        <v>3566.5783825882854</v>
      </c>
      <c r="BZ57" s="103"/>
      <c r="CB57" s="84"/>
    </row>
    <row r="58" spans="1:80" ht="14.25" customHeight="1">
      <c r="A58" s="33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7.3926506875516704</v>
      </c>
      <c r="G58" s="79">
        <v>65.686662700974239</v>
      </c>
      <c r="H58" s="79">
        <v>67.57806554193985</v>
      </c>
      <c r="I58" s="79">
        <v>219.86904931189966</v>
      </c>
      <c r="J58" s="79">
        <v>0.35762659714190681</v>
      </c>
      <c r="K58" s="79">
        <v>2.3885304465312998</v>
      </c>
      <c r="L58" s="79">
        <v>1.9042737304511075</v>
      </c>
      <c r="M58" s="79">
        <v>0</v>
      </c>
      <c r="N58" s="79">
        <v>8.5249301616231343E-2</v>
      </c>
      <c r="O58" s="79">
        <v>0</v>
      </c>
      <c r="P58" s="79">
        <v>0.14048510655567895</v>
      </c>
      <c r="Q58" s="79">
        <v>2.3747139063748053</v>
      </c>
      <c r="R58" s="79">
        <v>0</v>
      </c>
      <c r="S58" s="79">
        <v>166.27974087166351</v>
      </c>
      <c r="T58" s="79">
        <v>0</v>
      </c>
      <c r="U58" s="79">
        <v>734.74640092078494</v>
      </c>
      <c r="V58" s="79">
        <v>0</v>
      </c>
      <c r="W58" s="79">
        <v>0</v>
      </c>
      <c r="X58" s="79">
        <v>0</v>
      </c>
      <c r="Y58" s="79">
        <v>32.645100351450949</v>
      </c>
      <c r="Z58" s="79">
        <v>0.84866423446930939</v>
      </c>
      <c r="AA58" s="79">
        <v>723.14481539135988</v>
      </c>
      <c r="AB58" s="79">
        <v>0</v>
      </c>
      <c r="AC58" s="79">
        <v>5.8315031523313205</v>
      </c>
      <c r="AD58" s="79">
        <v>302.43286285272325</v>
      </c>
      <c r="AE58" s="79">
        <v>121.9443842849507</v>
      </c>
      <c r="AF58" s="79">
        <v>923.05441944102006</v>
      </c>
      <c r="AG58" s="79">
        <v>99.481771028826472</v>
      </c>
      <c r="AH58" s="79">
        <v>28.224265556249627</v>
      </c>
      <c r="AI58" s="79">
        <v>0.5212640101992384</v>
      </c>
      <c r="AJ58" s="79">
        <v>29.947920365979076</v>
      </c>
      <c r="AK58" s="79">
        <v>415.61423166748602</v>
      </c>
      <c r="AL58" s="79">
        <v>42.695749555239104</v>
      </c>
      <c r="AM58" s="79">
        <v>64.599574485999241</v>
      </c>
      <c r="AN58" s="79">
        <v>12.935825483810646</v>
      </c>
      <c r="AO58" s="79">
        <v>101.57736473250009</v>
      </c>
      <c r="AP58" s="79">
        <v>5128.6599261142565</v>
      </c>
      <c r="AQ58" s="79">
        <v>12.44607056958953</v>
      </c>
      <c r="AR58" s="79">
        <v>3084.7885000995102</v>
      </c>
      <c r="AS58" s="79">
        <v>507.02969143410468</v>
      </c>
      <c r="AT58" s="79">
        <v>7.6585485094319656</v>
      </c>
      <c r="AU58" s="79">
        <v>38.05066032133999</v>
      </c>
      <c r="AV58" s="79">
        <v>137.36074437922727</v>
      </c>
      <c r="AW58" s="79">
        <v>91.187840330702855</v>
      </c>
      <c r="AX58" s="79">
        <v>3.0008473428120314E-2</v>
      </c>
      <c r="AY58" s="79">
        <v>166.42555842546705</v>
      </c>
      <c r="AZ58" s="79">
        <v>3.7755464793316964</v>
      </c>
      <c r="BA58" s="79">
        <v>2.761436923179887</v>
      </c>
      <c r="BB58" s="79">
        <v>0</v>
      </c>
      <c r="BC58" s="79">
        <v>1197.8506956794536</v>
      </c>
      <c r="BD58" s="79">
        <v>34.048134519169054</v>
      </c>
      <c r="BE58" s="79">
        <v>1.3561436633321449E-13</v>
      </c>
      <c r="BF58" s="79">
        <v>6.4990144869072924E-2</v>
      </c>
      <c r="BG58" s="79">
        <v>9.0333116837687868</v>
      </c>
      <c r="BH58" s="79">
        <v>2.8254652583336429E-2</v>
      </c>
      <c r="BI58" s="79">
        <v>127.62861009111175</v>
      </c>
      <c r="BJ58" s="79">
        <v>22.725599863714329</v>
      </c>
      <c r="BK58" s="79">
        <v>252.62018350432606</v>
      </c>
      <c r="BL58" s="79">
        <v>1.9931453623316204</v>
      </c>
      <c r="BM58" s="79">
        <v>280.20077919794375</v>
      </c>
      <c r="BN58" s="79">
        <v>0</v>
      </c>
      <c r="BO58" s="79">
        <v>0</v>
      </c>
      <c r="BP58" s="125">
        <v>15280.671402476921</v>
      </c>
      <c r="BQ58" s="126">
        <v>0</v>
      </c>
      <c r="BR58" s="126">
        <v>0</v>
      </c>
      <c r="BS58" s="125">
        <v>0</v>
      </c>
      <c r="BT58" s="126">
        <v>40.714358085557947</v>
      </c>
      <c r="BU58" s="126">
        <v>0</v>
      </c>
      <c r="BV58" s="125">
        <v>40.714358085557947</v>
      </c>
      <c r="BW58" s="126">
        <v>284.17822936201799</v>
      </c>
      <c r="BX58" s="125">
        <v>324.89258744757592</v>
      </c>
      <c r="BY58" s="127">
        <v>15605.563989924496</v>
      </c>
      <c r="BZ58" s="103"/>
      <c r="CB58" s="84"/>
    </row>
    <row r="59" spans="1:80" ht="14.25" customHeight="1">
      <c r="A59" s="33" t="s">
        <v>492</v>
      </c>
      <c r="B59" s="22" t="s">
        <v>352</v>
      </c>
      <c r="C59" s="87" t="s">
        <v>156</v>
      </c>
      <c r="D59" s="79">
        <v>509.84413860903709</v>
      </c>
      <c r="E59" s="79">
        <v>0</v>
      </c>
      <c r="F59" s="79">
        <v>0.1525035090484704</v>
      </c>
      <c r="G59" s="79">
        <v>4.3894032049631146</v>
      </c>
      <c r="H59" s="79">
        <v>1.7388571315453243</v>
      </c>
      <c r="I59" s="79">
        <v>42.661386171734627</v>
      </c>
      <c r="J59" s="79">
        <v>5.6522385331416646E-2</v>
      </c>
      <c r="K59" s="79">
        <v>1.4133252599404329</v>
      </c>
      <c r="L59" s="79">
        <v>1.7459592466405822</v>
      </c>
      <c r="M59" s="79">
        <v>0</v>
      </c>
      <c r="N59" s="79">
        <v>0.28129477693783106</v>
      </c>
      <c r="O59" s="79">
        <v>0</v>
      </c>
      <c r="P59" s="79">
        <v>0.66261296010419579</v>
      </c>
      <c r="Q59" s="79">
        <v>2.845897156063693</v>
      </c>
      <c r="R59" s="79">
        <v>3.4365861789406343E-2</v>
      </c>
      <c r="S59" s="79">
        <v>47.238939855987446</v>
      </c>
      <c r="T59" s="79">
        <v>2.2749526607131927E-2</v>
      </c>
      <c r="U59" s="79">
        <v>75.268537370523561</v>
      </c>
      <c r="V59" s="79">
        <v>0.53068661266725603</v>
      </c>
      <c r="W59" s="79">
        <v>0.77813181874940573</v>
      </c>
      <c r="X59" s="79">
        <v>2.6097495317911501E-2</v>
      </c>
      <c r="Y59" s="79">
        <v>2.8055418491865844</v>
      </c>
      <c r="Z59" s="79">
        <v>0.38345646083498008</v>
      </c>
      <c r="AA59" s="79">
        <v>227.85522954047229</v>
      </c>
      <c r="AB59" s="79">
        <v>0</v>
      </c>
      <c r="AC59" s="79">
        <v>0.60932212716475875</v>
      </c>
      <c r="AD59" s="79">
        <v>101.96887845584625</v>
      </c>
      <c r="AE59" s="79">
        <v>2.1306034587260645</v>
      </c>
      <c r="AF59" s="79">
        <v>6.9822569655072693</v>
      </c>
      <c r="AG59" s="79">
        <v>5.5851133021590558</v>
      </c>
      <c r="AH59" s="79">
        <v>3.2624132465662523</v>
      </c>
      <c r="AI59" s="79">
        <v>0</v>
      </c>
      <c r="AJ59" s="79">
        <v>1.2985544451077817</v>
      </c>
      <c r="AK59" s="79">
        <v>17.268001491432603</v>
      </c>
      <c r="AL59" s="79">
        <v>0.25323564643041824</v>
      </c>
      <c r="AM59" s="79">
        <v>10.270430197782108</v>
      </c>
      <c r="AN59" s="79">
        <v>1.8284053929300841</v>
      </c>
      <c r="AO59" s="79">
        <v>2.504450928916615</v>
      </c>
      <c r="AP59" s="79">
        <v>52.276595001520263</v>
      </c>
      <c r="AQ59" s="79">
        <v>0.29127049778690722</v>
      </c>
      <c r="AR59" s="79">
        <v>134.19629272199279</v>
      </c>
      <c r="AS59" s="79">
        <v>22.046945041202775</v>
      </c>
      <c r="AT59" s="79">
        <v>0.33299119871163158</v>
      </c>
      <c r="AU59" s="79">
        <v>0.48432538705622563</v>
      </c>
      <c r="AV59" s="79">
        <v>14.71282829072393</v>
      </c>
      <c r="AW59" s="79">
        <v>42.542876510188016</v>
      </c>
      <c r="AX59" s="79">
        <v>4.5225664514987428E-4</v>
      </c>
      <c r="AY59" s="79">
        <v>3.424601479865339</v>
      </c>
      <c r="AZ59" s="79">
        <v>0.55258147595267881</v>
      </c>
      <c r="BA59" s="79">
        <v>1.8900438172937985E-5</v>
      </c>
      <c r="BB59" s="79">
        <v>0.92944790550971002</v>
      </c>
      <c r="BC59" s="79">
        <v>61.127564152462355</v>
      </c>
      <c r="BD59" s="79">
        <v>8.4545088266903718</v>
      </c>
      <c r="BE59" s="79">
        <v>6.1830890470524775E-15</v>
      </c>
      <c r="BF59" s="79">
        <v>2.8251469280943893E-3</v>
      </c>
      <c r="BG59" s="79">
        <v>0.38232918295902762</v>
      </c>
      <c r="BH59" s="79">
        <v>1.2238266480332266E-3</v>
      </c>
      <c r="BI59" s="79">
        <v>5.1676742526827208</v>
      </c>
      <c r="BJ59" s="79">
        <v>0.81577995997865682</v>
      </c>
      <c r="BK59" s="79">
        <v>9.1341316087317583</v>
      </c>
      <c r="BL59" s="79">
        <v>1.2736806918630186E-2</v>
      </c>
      <c r="BM59" s="79">
        <v>31.337531392859034</v>
      </c>
      <c r="BN59" s="79">
        <v>0</v>
      </c>
      <c r="BO59" s="79">
        <v>0</v>
      </c>
      <c r="BP59" s="125">
        <v>1462.9248342865044</v>
      </c>
      <c r="BQ59" s="126">
        <v>3745.9802292653012</v>
      </c>
      <c r="BR59" s="126">
        <v>260.57968889122543</v>
      </c>
      <c r="BS59" s="125">
        <v>4006.5599181565267</v>
      </c>
      <c r="BT59" s="126">
        <v>13.134631550000002</v>
      </c>
      <c r="BU59" s="126">
        <v>0</v>
      </c>
      <c r="BV59" s="125">
        <v>13.134631550000002</v>
      </c>
      <c r="BW59" s="126">
        <v>4411.529590961055</v>
      </c>
      <c r="BX59" s="125">
        <v>8431.2241406675803</v>
      </c>
      <c r="BY59" s="127">
        <v>9894.1489749540851</v>
      </c>
      <c r="BZ59" s="103"/>
      <c r="CB59" s="84"/>
    </row>
    <row r="60" spans="1:80" ht="14.25" customHeight="1">
      <c r="A60" s="33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49.135316448465211</v>
      </c>
      <c r="H60" s="79">
        <v>0.93588045949909726</v>
      </c>
      <c r="I60" s="79">
        <v>87.492809932817792</v>
      </c>
      <c r="J60" s="79">
        <v>4.9234338633929089E-3</v>
      </c>
      <c r="K60" s="79">
        <v>0.52206236460888489</v>
      </c>
      <c r="L60" s="79">
        <v>8.7181113816468675E-2</v>
      </c>
      <c r="M60" s="79">
        <v>0</v>
      </c>
      <c r="N60" s="79">
        <v>1.8306183520834927E-2</v>
      </c>
      <c r="O60" s="79">
        <v>0</v>
      </c>
      <c r="P60" s="79">
        <v>0.39600130032093128</v>
      </c>
      <c r="Q60" s="79">
        <v>0.47341360462655308</v>
      </c>
      <c r="R60" s="79">
        <v>0</v>
      </c>
      <c r="S60" s="79">
        <v>146.65280067784417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0.8731927684127585</v>
      </c>
      <c r="Z60" s="79">
        <v>0.49899587897095082</v>
      </c>
      <c r="AA60" s="79">
        <v>4.8038248462520095</v>
      </c>
      <c r="AB60" s="79">
        <v>0</v>
      </c>
      <c r="AC60" s="79">
        <v>0.57962096100074867</v>
      </c>
      <c r="AD60" s="79">
        <v>211.0546204937981</v>
      </c>
      <c r="AE60" s="79">
        <v>1.1001525724080643</v>
      </c>
      <c r="AF60" s="79">
        <v>303.59797152841838</v>
      </c>
      <c r="AG60" s="79">
        <v>3.2118173154116003</v>
      </c>
      <c r="AH60" s="79">
        <v>72.264992386191125</v>
      </c>
      <c r="AI60" s="79">
        <v>0</v>
      </c>
      <c r="AJ60" s="79">
        <v>4.3097110613405576</v>
      </c>
      <c r="AK60" s="79">
        <v>54.711836351523083</v>
      </c>
      <c r="AL60" s="79">
        <v>0</v>
      </c>
      <c r="AM60" s="79">
        <v>5.6577119447036583</v>
      </c>
      <c r="AN60" s="79">
        <v>0.24226666702633087</v>
      </c>
      <c r="AO60" s="79">
        <v>2.5778717036456968</v>
      </c>
      <c r="AP60" s="79">
        <v>0.5519021655353662</v>
      </c>
      <c r="AQ60" s="79">
        <v>4.2025384195229938</v>
      </c>
      <c r="AR60" s="79">
        <v>177.83659508982612</v>
      </c>
      <c r="AS60" s="79">
        <v>45.373430953888686</v>
      </c>
      <c r="AT60" s="79">
        <v>0.6853528095204392</v>
      </c>
      <c r="AU60" s="79">
        <v>0.13595958902844976</v>
      </c>
      <c r="AV60" s="79">
        <v>8.3598760150509897</v>
      </c>
      <c r="AW60" s="79">
        <v>4.9848821302249906</v>
      </c>
      <c r="AX60" s="79">
        <v>1.3104293304720212E-3</v>
      </c>
      <c r="AY60" s="79">
        <v>7.2670548111600208</v>
      </c>
      <c r="AZ60" s="79">
        <v>0.17990904531153948</v>
      </c>
      <c r="BA60" s="79">
        <v>1.2270064354046605E-2</v>
      </c>
      <c r="BB60" s="79">
        <v>0</v>
      </c>
      <c r="BC60" s="79">
        <v>207.69831009524808</v>
      </c>
      <c r="BD60" s="79">
        <v>0.78269075847646252</v>
      </c>
      <c r="BE60" s="79">
        <v>1.1544151118128086E-13</v>
      </c>
      <c r="BF60" s="79">
        <v>2.308290564474982E-2</v>
      </c>
      <c r="BG60" s="79">
        <v>2.6727623763749798E-2</v>
      </c>
      <c r="BH60" s="79">
        <v>7.8754021342556193E-5</v>
      </c>
      <c r="BI60" s="79">
        <v>5.2885442611399913</v>
      </c>
      <c r="BJ60" s="79">
        <v>0.92255262356426204</v>
      </c>
      <c r="BK60" s="79">
        <v>35.29729761664418</v>
      </c>
      <c r="BL60" s="79">
        <v>0.25552359629511578</v>
      </c>
      <c r="BM60" s="79">
        <v>0.33373252356811628</v>
      </c>
      <c r="BN60" s="79">
        <v>0</v>
      </c>
      <c r="BO60" s="79">
        <v>0</v>
      </c>
      <c r="BP60" s="125">
        <v>1451.4229042796067</v>
      </c>
      <c r="BQ60" s="126">
        <v>10978.241050511668</v>
      </c>
      <c r="BR60" s="126">
        <v>0</v>
      </c>
      <c r="BS60" s="125">
        <v>10978.241050511668</v>
      </c>
      <c r="BT60" s="126">
        <v>0</v>
      </c>
      <c r="BU60" s="126">
        <v>0</v>
      </c>
      <c r="BV60" s="125">
        <v>0</v>
      </c>
      <c r="BW60" s="126">
        <v>3965.0452900315095</v>
      </c>
      <c r="BX60" s="125">
        <v>14943.286340543178</v>
      </c>
      <c r="BY60" s="127">
        <v>16394.709244822785</v>
      </c>
      <c r="BZ60" s="103"/>
      <c r="CB60" s="84"/>
    </row>
    <row r="61" spans="1:80" ht="14.25" customHeight="1">
      <c r="A61" s="33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30.590453480384223</v>
      </c>
      <c r="H61" s="79">
        <v>0.34914715604097768</v>
      </c>
      <c r="I61" s="79">
        <v>18.089477125615488</v>
      </c>
      <c r="J61" s="79">
        <v>1.9012616324619514E-4</v>
      </c>
      <c r="K61" s="79">
        <v>0.19324743871033392</v>
      </c>
      <c r="L61" s="79">
        <v>0.35653759501067867</v>
      </c>
      <c r="M61" s="79">
        <v>0</v>
      </c>
      <c r="N61" s="79">
        <v>4.483654633412373E-3</v>
      </c>
      <c r="O61" s="79">
        <v>0</v>
      </c>
      <c r="P61" s="79">
        <v>1.0488550532878007E-2</v>
      </c>
      <c r="Q61" s="79">
        <v>1.2646251111356572E-2</v>
      </c>
      <c r="R61" s="79">
        <v>0</v>
      </c>
      <c r="S61" s="79">
        <v>1.738525146505719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9.6741154165009974E-2</v>
      </c>
      <c r="Z61" s="79">
        <v>0.47105550070947427</v>
      </c>
      <c r="AA61" s="79">
        <v>6.0963518961051113</v>
      </c>
      <c r="AB61" s="79">
        <v>0</v>
      </c>
      <c r="AC61" s="79">
        <v>0.13712640603149953</v>
      </c>
      <c r="AD61" s="79">
        <v>100.60072715628679</v>
      </c>
      <c r="AE61" s="79">
        <v>0.63904118586472669</v>
      </c>
      <c r="AF61" s="79">
        <v>28.258394954033175</v>
      </c>
      <c r="AG61" s="79">
        <v>1.5944635862113223</v>
      </c>
      <c r="AH61" s="79">
        <v>16.149074198816152</v>
      </c>
      <c r="AI61" s="79">
        <v>0</v>
      </c>
      <c r="AJ61" s="79">
        <v>17.980200432935465</v>
      </c>
      <c r="AK61" s="79">
        <v>121.77972806780789</v>
      </c>
      <c r="AL61" s="79">
        <v>0</v>
      </c>
      <c r="AM61" s="79">
        <v>2.2250286991631985</v>
      </c>
      <c r="AN61" s="79">
        <v>0.98187500210808487</v>
      </c>
      <c r="AO61" s="79">
        <v>34.328881126960837</v>
      </c>
      <c r="AP61" s="79">
        <v>4.3687309216733512</v>
      </c>
      <c r="AQ61" s="79">
        <v>3.0225797844563402</v>
      </c>
      <c r="AR61" s="79">
        <v>49.462779456913523</v>
      </c>
      <c r="AS61" s="79">
        <v>304.27818097214811</v>
      </c>
      <c r="AT61" s="79">
        <v>4.5960284240636362</v>
      </c>
      <c r="AU61" s="79">
        <v>1.4426596475491409</v>
      </c>
      <c r="AV61" s="79">
        <v>44.530661626124633</v>
      </c>
      <c r="AW61" s="79">
        <v>26.553067110924609</v>
      </c>
      <c r="AX61" s="79">
        <v>6.9807142127817686E-3</v>
      </c>
      <c r="AY61" s="79">
        <v>38.709538761697424</v>
      </c>
      <c r="AZ61" s="79">
        <v>1.1281207411444567</v>
      </c>
      <c r="BA61" s="79">
        <v>0</v>
      </c>
      <c r="BB61" s="79">
        <v>0</v>
      </c>
      <c r="BC61" s="79">
        <v>462.30294860715355</v>
      </c>
      <c r="BD61" s="79">
        <v>4.1691967517927964</v>
      </c>
      <c r="BE61" s="79">
        <v>6.8861106712527833E-14</v>
      </c>
      <c r="BF61" s="79">
        <v>3.5189737253905638E-2</v>
      </c>
      <c r="BG61" s="79">
        <v>5.1588582119041257</v>
      </c>
      <c r="BH61" s="79">
        <v>1.6141429609358333E-2</v>
      </c>
      <c r="BI61" s="79">
        <v>11.872645602580489</v>
      </c>
      <c r="BJ61" s="79">
        <v>10.813967244849421</v>
      </c>
      <c r="BK61" s="79">
        <v>125.89231025346562</v>
      </c>
      <c r="BL61" s="79">
        <v>0.17449382276156702</v>
      </c>
      <c r="BM61" s="79">
        <v>0.40670395383678126</v>
      </c>
      <c r="BN61" s="79">
        <v>0</v>
      </c>
      <c r="BO61" s="79">
        <v>0</v>
      </c>
      <c r="BP61" s="125">
        <v>1481.6256696680227</v>
      </c>
      <c r="BQ61" s="126">
        <v>553.86077649154777</v>
      </c>
      <c r="BR61" s="126">
        <v>0</v>
      </c>
      <c r="BS61" s="125">
        <v>553.86077649154777</v>
      </c>
      <c r="BT61" s="126">
        <v>0</v>
      </c>
      <c r="BU61" s="126">
        <v>0</v>
      </c>
      <c r="BV61" s="125">
        <v>0</v>
      </c>
      <c r="BW61" s="126">
        <v>0</v>
      </c>
      <c r="BX61" s="125">
        <v>553.86077649154777</v>
      </c>
      <c r="BY61" s="127">
        <v>2035.4864461595705</v>
      </c>
      <c r="BZ61" s="103"/>
      <c r="CB61" s="84"/>
    </row>
    <row r="62" spans="1:80" ht="14.25" customHeight="1">
      <c r="A62" s="33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2.311080044280862E-3</v>
      </c>
      <c r="G62" s="79">
        <v>28.000495729828799</v>
      </c>
      <c r="H62" s="79">
        <v>1.5193960515120588</v>
      </c>
      <c r="I62" s="79">
        <v>71.124434477354669</v>
      </c>
      <c r="J62" s="79">
        <v>3.2899677758797284E-2</v>
      </c>
      <c r="K62" s="79">
        <v>23.564255591626335</v>
      </c>
      <c r="L62" s="79">
        <v>2.1989394364790769E-2</v>
      </c>
      <c r="M62" s="79">
        <v>0</v>
      </c>
      <c r="N62" s="79">
        <v>3.5277080400792298E-2</v>
      </c>
      <c r="O62" s="79">
        <v>0.11624886011898361</v>
      </c>
      <c r="P62" s="79">
        <v>1.873958612697628</v>
      </c>
      <c r="Q62" s="79">
        <v>6.488315398155204</v>
      </c>
      <c r="R62" s="79">
        <v>0.50348024121427304</v>
      </c>
      <c r="S62" s="79">
        <v>8.6290535308619507</v>
      </c>
      <c r="T62" s="79">
        <v>0.45696198797684429</v>
      </c>
      <c r="U62" s="79">
        <v>293.28587110149908</v>
      </c>
      <c r="V62" s="79">
        <v>11.923518582429434</v>
      </c>
      <c r="W62" s="79">
        <v>17.462661755805755</v>
      </c>
      <c r="X62" s="79">
        <v>0.58587680717090762</v>
      </c>
      <c r="Y62" s="79">
        <v>3.6542206602125806</v>
      </c>
      <c r="Z62" s="79">
        <v>2.5442133695199107</v>
      </c>
      <c r="AA62" s="79">
        <v>135.82912758288413</v>
      </c>
      <c r="AB62" s="79">
        <v>0</v>
      </c>
      <c r="AC62" s="79">
        <v>0.26552391703968681</v>
      </c>
      <c r="AD62" s="79">
        <v>189.35115937735523</v>
      </c>
      <c r="AE62" s="79">
        <v>6.2062897213053221</v>
      </c>
      <c r="AF62" s="79">
        <v>36.374558808966604</v>
      </c>
      <c r="AG62" s="79">
        <v>1.3578358371759969</v>
      </c>
      <c r="AH62" s="79">
        <v>179.4851304390879</v>
      </c>
      <c r="AI62" s="79">
        <v>0.69164974258611145</v>
      </c>
      <c r="AJ62" s="79">
        <v>27.285050717069129</v>
      </c>
      <c r="AK62" s="79">
        <v>154.80177155413529</v>
      </c>
      <c r="AL62" s="79">
        <v>11.268826529096422</v>
      </c>
      <c r="AM62" s="79">
        <v>1.9467299552500283</v>
      </c>
      <c r="AN62" s="79">
        <v>2.8548861419523352E-2</v>
      </c>
      <c r="AO62" s="79">
        <v>2.3381307310507746</v>
      </c>
      <c r="AP62" s="79">
        <v>165.61730841714643</v>
      </c>
      <c r="AQ62" s="79">
        <v>10.436080779763445</v>
      </c>
      <c r="AR62" s="79">
        <v>6.5809294646065277</v>
      </c>
      <c r="AS62" s="79">
        <v>2.8388072587077744</v>
      </c>
      <c r="AT62" s="79">
        <v>4.2891818607253857E-2</v>
      </c>
      <c r="AU62" s="79">
        <v>0.71415190432351372</v>
      </c>
      <c r="AV62" s="79">
        <v>36.185541689455256</v>
      </c>
      <c r="AW62" s="79">
        <v>27.235980576118717</v>
      </c>
      <c r="AX62" s="79">
        <v>2.5274561100955069E-3</v>
      </c>
      <c r="AY62" s="79">
        <v>14.019713580059369</v>
      </c>
      <c r="AZ62" s="79">
        <v>0.69178058449738311</v>
      </c>
      <c r="BA62" s="79">
        <v>0.18928967406192052</v>
      </c>
      <c r="BB62" s="79">
        <v>0.53186462379661192</v>
      </c>
      <c r="BC62" s="79">
        <v>880.57717653392103</v>
      </c>
      <c r="BD62" s="79">
        <v>45.757505701416449</v>
      </c>
      <c r="BE62" s="79">
        <v>7.6613705285928362E-14</v>
      </c>
      <c r="BF62" s="79">
        <v>1.532313165600498E-2</v>
      </c>
      <c r="BG62" s="79">
        <v>4.002587372850658</v>
      </c>
      <c r="BH62" s="79">
        <v>1.2520449388382522E-2</v>
      </c>
      <c r="BI62" s="79">
        <v>3.2003851678567083</v>
      </c>
      <c r="BJ62" s="79">
        <v>0.74120932464995415</v>
      </c>
      <c r="BK62" s="79">
        <v>48.105564069527169</v>
      </c>
      <c r="BL62" s="79">
        <v>0.14070977191273942</v>
      </c>
      <c r="BM62" s="79">
        <v>0.16030551905292667</v>
      </c>
      <c r="BN62" s="79">
        <v>0</v>
      </c>
      <c r="BO62" s="79">
        <v>0</v>
      </c>
      <c r="BP62" s="125">
        <v>2466.8559286344612</v>
      </c>
      <c r="BQ62" s="126">
        <v>23226.129806473469</v>
      </c>
      <c r="BR62" s="126">
        <v>90.693415074848971</v>
      </c>
      <c r="BS62" s="125">
        <v>23316.823221548319</v>
      </c>
      <c r="BT62" s="126">
        <v>0</v>
      </c>
      <c r="BU62" s="126">
        <v>0</v>
      </c>
      <c r="BV62" s="125">
        <v>0</v>
      </c>
      <c r="BW62" s="126">
        <v>48856.07518340004</v>
      </c>
      <c r="BX62" s="125">
        <v>72172.898404948355</v>
      </c>
      <c r="BY62" s="127">
        <v>74639.754333582823</v>
      </c>
      <c r="BZ62" s="103"/>
      <c r="CB62" s="84"/>
    </row>
    <row r="63" spans="1:80" ht="14.25" customHeight="1">
      <c r="A63" s="33" t="s">
        <v>496</v>
      </c>
      <c r="B63" s="22" t="s">
        <v>388</v>
      </c>
      <c r="C63" s="87" t="s">
        <v>160</v>
      </c>
      <c r="D63" s="79">
        <v>0.17599358350329899</v>
      </c>
      <c r="E63" s="79">
        <v>0</v>
      </c>
      <c r="F63" s="79">
        <v>0</v>
      </c>
      <c r="G63" s="79">
        <v>125.7500546918274</v>
      </c>
      <c r="H63" s="79">
        <v>26.530900582004939</v>
      </c>
      <c r="I63" s="79">
        <v>713.38557914651767</v>
      </c>
      <c r="J63" s="79">
        <v>0.46039264715317058</v>
      </c>
      <c r="K63" s="79">
        <v>39.07960124330269</v>
      </c>
      <c r="L63" s="79">
        <v>14.463841487264444</v>
      </c>
      <c r="M63" s="79">
        <v>0</v>
      </c>
      <c r="N63" s="79">
        <v>2.1566793877445036</v>
      </c>
      <c r="O63" s="79">
        <v>51.176490766641763</v>
      </c>
      <c r="P63" s="79">
        <v>21.854715183899895</v>
      </c>
      <c r="Q63" s="79">
        <v>33.625485885294609</v>
      </c>
      <c r="R63" s="79">
        <v>0.21572210974641576</v>
      </c>
      <c r="S63" s="79">
        <v>1258.9346088447135</v>
      </c>
      <c r="T63" s="79">
        <v>1.6224547469361033</v>
      </c>
      <c r="U63" s="79">
        <v>525.39248095414086</v>
      </c>
      <c r="V63" s="79">
        <v>3.9345072331024307</v>
      </c>
      <c r="W63" s="79">
        <v>5.7623230028400787</v>
      </c>
      <c r="X63" s="79">
        <v>0.19334360401735468</v>
      </c>
      <c r="Y63" s="79">
        <v>32.856503228086964</v>
      </c>
      <c r="Z63" s="79">
        <v>34.422278419709805</v>
      </c>
      <c r="AA63" s="79">
        <v>4118.357690512199</v>
      </c>
      <c r="AB63" s="79">
        <v>0</v>
      </c>
      <c r="AC63" s="79">
        <v>103.8541848833317</v>
      </c>
      <c r="AD63" s="79">
        <v>5907.1870235954766</v>
      </c>
      <c r="AE63" s="79">
        <v>35.300136380940529</v>
      </c>
      <c r="AF63" s="79">
        <v>838.60221673088301</v>
      </c>
      <c r="AG63" s="79">
        <v>106.69121742210115</v>
      </c>
      <c r="AH63" s="79">
        <v>7601.5186157497446</v>
      </c>
      <c r="AI63" s="79">
        <v>6.2135210410324292E-2</v>
      </c>
      <c r="AJ63" s="79">
        <v>8.349309508697619</v>
      </c>
      <c r="AK63" s="79">
        <v>515.03093484197598</v>
      </c>
      <c r="AL63" s="79">
        <v>7.7949781107445499</v>
      </c>
      <c r="AM63" s="79">
        <v>234.68643891013119</v>
      </c>
      <c r="AN63" s="79">
        <v>45.060989746017</v>
      </c>
      <c r="AO63" s="79">
        <v>88.7336520353022</v>
      </c>
      <c r="AP63" s="79">
        <v>4330.1960269690635</v>
      </c>
      <c r="AQ63" s="79">
        <v>7.645812794641385</v>
      </c>
      <c r="AR63" s="79">
        <v>1533.1654832480117</v>
      </c>
      <c r="AS63" s="79">
        <v>209.02542795715743</v>
      </c>
      <c r="AT63" s="79">
        <v>3.1390757667035323</v>
      </c>
      <c r="AU63" s="79">
        <v>15.948345846590328</v>
      </c>
      <c r="AV63" s="79">
        <v>289.54682236124398</v>
      </c>
      <c r="AW63" s="79">
        <v>1037.3019093491207</v>
      </c>
      <c r="AX63" s="79">
        <v>24.160769032750025</v>
      </c>
      <c r="AY63" s="79">
        <v>98.21864359805852</v>
      </c>
      <c r="AZ63" s="79">
        <v>60.34661597454113</v>
      </c>
      <c r="BA63" s="79">
        <v>3.1221600176888465E-5</v>
      </c>
      <c r="BB63" s="79">
        <v>5.9561645802509267</v>
      </c>
      <c r="BC63" s="79">
        <v>1021.8781342019449</v>
      </c>
      <c r="BD63" s="79">
        <v>273.15790882615346</v>
      </c>
      <c r="BE63" s="79">
        <v>9772.9571221079077</v>
      </c>
      <c r="BF63" s="79">
        <v>157.16183709263277</v>
      </c>
      <c r="BG63" s="79">
        <v>3490.5626972167602</v>
      </c>
      <c r="BH63" s="79">
        <v>57.5301017191317</v>
      </c>
      <c r="BI63" s="79">
        <v>211.06499319835387</v>
      </c>
      <c r="BJ63" s="79">
        <v>14.278843723867972</v>
      </c>
      <c r="BK63" s="79">
        <v>171.43820571222724</v>
      </c>
      <c r="BL63" s="79">
        <v>1.6289844892678857</v>
      </c>
      <c r="BM63" s="79">
        <v>231.193199789256</v>
      </c>
      <c r="BN63" s="79">
        <v>0</v>
      </c>
      <c r="BO63" s="79">
        <v>0</v>
      </c>
      <c r="BP63" s="125">
        <v>45520.726637163643</v>
      </c>
      <c r="BQ63" s="126">
        <v>2285.6536679505707</v>
      </c>
      <c r="BR63" s="126">
        <v>1731.274177643679</v>
      </c>
      <c r="BS63" s="125">
        <v>4016.9278455942494</v>
      </c>
      <c r="BT63" s="126">
        <v>0</v>
      </c>
      <c r="BU63" s="126">
        <v>0</v>
      </c>
      <c r="BV63" s="125">
        <v>0</v>
      </c>
      <c r="BW63" s="126">
        <v>45252.381702851802</v>
      </c>
      <c r="BX63" s="125">
        <v>49269.30954844605</v>
      </c>
      <c r="BY63" s="127">
        <v>94790.036185609701</v>
      </c>
      <c r="BZ63" s="103"/>
      <c r="CB63" s="84"/>
    </row>
    <row r="64" spans="1:80" ht="14.25" customHeight="1">
      <c r="A64" s="33" t="s">
        <v>497</v>
      </c>
      <c r="B64" s="22" t="s">
        <v>389</v>
      </c>
      <c r="C64" s="87" t="s">
        <v>67</v>
      </c>
      <c r="D64" s="79">
        <v>0</v>
      </c>
      <c r="E64" s="79">
        <v>2.4360758141090799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0.97665830677885868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0.59379076864018143</v>
      </c>
      <c r="AA64" s="79">
        <v>0</v>
      </c>
      <c r="AB64" s="79">
        <v>0</v>
      </c>
      <c r="AC64" s="79">
        <v>362.74039424408573</v>
      </c>
      <c r="AD64" s="79">
        <v>95.074367238412336</v>
      </c>
      <c r="AE64" s="79">
        <v>0</v>
      </c>
      <c r="AF64" s="79">
        <v>246.47638859907718</v>
      </c>
      <c r="AG64" s="79">
        <v>0</v>
      </c>
      <c r="AH64" s="79">
        <v>42.243016860993791</v>
      </c>
      <c r="AI64" s="79">
        <v>0</v>
      </c>
      <c r="AJ64" s="79">
        <v>0.22661751921755968</v>
      </c>
      <c r="AK64" s="79">
        <v>19.442612177553517</v>
      </c>
      <c r="AL64" s="79">
        <v>0</v>
      </c>
      <c r="AM64" s="79">
        <v>14.4809271707202</v>
      </c>
      <c r="AN64" s="79">
        <v>0</v>
      </c>
      <c r="AO64" s="79">
        <v>0.54085293996551775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7.7602587410885006E-14</v>
      </c>
      <c r="AV64" s="79">
        <v>0</v>
      </c>
      <c r="AW64" s="79">
        <v>288.50618787916244</v>
      </c>
      <c r="AX64" s="79">
        <v>79.09841896192448</v>
      </c>
      <c r="AY64" s="79">
        <v>0</v>
      </c>
      <c r="AZ64" s="79">
        <v>17.360611366403695</v>
      </c>
      <c r="BA64" s="79">
        <v>0</v>
      </c>
      <c r="BB64" s="79">
        <v>0</v>
      </c>
      <c r="BC64" s="79">
        <v>0</v>
      </c>
      <c r="BD64" s="79">
        <v>132.7331373481376</v>
      </c>
      <c r="BE64" s="79">
        <v>6590.3873314532557</v>
      </c>
      <c r="BF64" s="79">
        <v>487.83301595764391</v>
      </c>
      <c r="BG64" s="79">
        <v>3643.7863564200607</v>
      </c>
      <c r="BH64" s="79">
        <v>68.61296646548243</v>
      </c>
      <c r="BI64" s="79">
        <v>331.61884702381019</v>
      </c>
      <c r="BJ64" s="79">
        <v>265.15975224245295</v>
      </c>
      <c r="BK64" s="79">
        <v>9.4291052264510107</v>
      </c>
      <c r="BL64" s="79">
        <v>0</v>
      </c>
      <c r="BM64" s="79">
        <v>26.988483283621559</v>
      </c>
      <c r="BN64" s="79">
        <v>0</v>
      </c>
      <c r="BO64" s="79">
        <v>0</v>
      </c>
      <c r="BP64" s="125">
        <v>12726.74591526796</v>
      </c>
      <c r="BQ64" s="126">
        <v>74.690159134411815</v>
      </c>
      <c r="BR64" s="126">
        <v>148703.0546940738</v>
      </c>
      <c r="BS64" s="125">
        <v>148777.74485320822</v>
      </c>
      <c r="BT64" s="126">
        <v>0</v>
      </c>
      <c r="BU64" s="126">
        <v>0</v>
      </c>
      <c r="BV64" s="125">
        <v>0</v>
      </c>
      <c r="BW64" s="126">
        <v>6808.8301704841033</v>
      </c>
      <c r="BX64" s="125">
        <v>155586.57502369233</v>
      </c>
      <c r="BY64" s="127">
        <v>168313.3209389603</v>
      </c>
      <c r="BZ64" s="103"/>
      <c r="CB64" s="84"/>
    </row>
    <row r="65" spans="1:80" ht="14.25" customHeight="1">
      <c r="A65" s="33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28.127645431581637</v>
      </c>
      <c r="H65" s="79">
        <v>0.14100701664929433</v>
      </c>
      <c r="I65" s="79">
        <v>13.001032001592518</v>
      </c>
      <c r="J65" s="79">
        <v>5.4939382142865656E-4</v>
      </c>
      <c r="K65" s="79">
        <v>4.1314415163262223E-2</v>
      </c>
      <c r="L65" s="79">
        <v>7.2577061423660591E-3</v>
      </c>
      <c r="M65" s="79">
        <v>0</v>
      </c>
      <c r="N65" s="79">
        <v>3.2348544919353186E-3</v>
      </c>
      <c r="O65" s="79">
        <v>0</v>
      </c>
      <c r="P65" s="79">
        <v>2.1582007690969305E-3</v>
      </c>
      <c r="Q65" s="79">
        <v>2.7843963231541726E-2</v>
      </c>
      <c r="R65" s="79">
        <v>0</v>
      </c>
      <c r="S65" s="79">
        <v>1.2916028477040866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7.0674442520450173E-2</v>
      </c>
      <c r="Z65" s="79">
        <v>5.2095292210132707</v>
      </c>
      <c r="AA65" s="79">
        <v>1.099713014943372</v>
      </c>
      <c r="AB65" s="79">
        <v>0</v>
      </c>
      <c r="AC65" s="79">
        <v>0.29308482305849332</v>
      </c>
      <c r="AD65" s="79">
        <v>70.438521456356753</v>
      </c>
      <c r="AE65" s="79">
        <v>0.14092527190260254</v>
      </c>
      <c r="AF65" s="79">
        <v>8.6850030681156998</v>
      </c>
      <c r="AG65" s="79">
        <v>0.65130805822325311</v>
      </c>
      <c r="AH65" s="79">
        <v>41.742879306548502</v>
      </c>
      <c r="AI65" s="79">
        <v>0</v>
      </c>
      <c r="AJ65" s="79">
        <v>2.6480426232820611E-2</v>
      </c>
      <c r="AK65" s="79">
        <v>27.70763460027424</v>
      </c>
      <c r="AL65" s="79">
        <v>0</v>
      </c>
      <c r="AM65" s="79">
        <v>2.4939085371555936</v>
      </c>
      <c r="AN65" s="79">
        <v>2.0227154240660954E-2</v>
      </c>
      <c r="AO65" s="79">
        <v>9.1409903238212067</v>
      </c>
      <c r="AP65" s="79">
        <v>0.53887104536271713</v>
      </c>
      <c r="AQ65" s="79">
        <v>0.42931336217328614</v>
      </c>
      <c r="AR65" s="79">
        <v>348.82318709061121</v>
      </c>
      <c r="AS65" s="79">
        <v>0.45977612488001074</v>
      </c>
      <c r="AT65" s="79">
        <v>6.9128172501281681E-3</v>
      </c>
      <c r="AU65" s="79">
        <v>7.7106467083830565E-2</v>
      </c>
      <c r="AV65" s="79">
        <v>46.24427015668806</v>
      </c>
      <c r="AW65" s="79">
        <v>28.025617879205047</v>
      </c>
      <c r="AX65" s="79">
        <v>4.7887978928863421E-2</v>
      </c>
      <c r="AY65" s="79">
        <v>40.199139650726949</v>
      </c>
      <c r="AZ65" s="79">
        <v>0.99344508529317188</v>
      </c>
      <c r="BA65" s="79">
        <v>9.2616142486086992E-3</v>
      </c>
      <c r="BB65" s="79">
        <v>0</v>
      </c>
      <c r="BC65" s="79">
        <v>104.77781671155361</v>
      </c>
      <c r="BD65" s="79">
        <v>4.3296410906714762</v>
      </c>
      <c r="BE65" s="79">
        <v>9.9335533409252452</v>
      </c>
      <c r="BF65" s="79">
        <v>6503.5190823311004</v>
      </c>
      <c r="BG65" s="79">
        <v>10.895395691145298</v>
      </c>
      <c r="BH65" s="79">
        <v>0.33735958383347314</v>
      </c>
      <c r="BI65" s="79">
        <v>18.882849466174392</v>
      </c>
      <c r="BJ65" s="79">
        <v>2.8817384931567074</v>
      </c>
      <c r="BK65" s="79">
        <v>4.7357429173911907</v>
      </c>
      <c r="BL65" s="79">
        <v>2.9786199710945236E-2</v>
      </c>
      <c r="BM65" s="79">
        <v>9.1795415164998367E-2</v>
      </c>
      <c r="BN65" s="79">
        <v>0</v>
      </c>
      <c r="BO65" s="79">
        <v>0</v>
      </c>
      <c r="BP65" s="125">
        <v>7336.6340760488329</v>
      </c>
      <c r="BQ65" s="126">
        <v>35563.493258911854</v>
      </c>
      <c r="BR65" s="126">
        <v>52107.225675686779</v>
      </c>
      <c r="BS65" s="125">
        <v>87670.718934598641</v>
      </c>
      <c r="BT65" s="126">
        <v>0</v>
      </c>
      <c r="BU65" s="126">
        <v>0</v>
      </c>
      <c r="BV65" s="125">
        <v>0</v>
      </c>
      <c r="BW65" s="126">
        <v>193.10578536825713</v>
      </c>
      <c r="BX65" s="125">
        <v>87863.824719966899</v>
      </c>
      <c r="BY65" s="127">
        <v>95200.458796015737</v>
      </c>
      <c r="BZ65" s="103"/>
      <c r="CB65" s="84"/>
    </row>
    <row r="66" spans="1:80" ht="14.25" customHeight="1">
      <c r="A66" s="33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1.8638025036076966</v>
      </c>
      <c r="H66" s="79">
        <v>9.3630404885646432E-3</v>
      </c>
      <c r="I66" s="79">
        <v>0.86502613063991207</v>
      </c>
      <c r="J66" s="79">
        <v>4.1529720596244026E-5</v>
      </c>
      <c r="K66" s="79">
        <v>2.7363533762965382E-3</v>
      </c>
      <c r="L66" s="79">
        <v>4.5856354077154098E-4</v>
      </c>
      <c r="M66" s="79">
        <v>0</v>
      </c>
      <c r="N66" s="79">
        <v>2.176390210191965E-4</v>
      </c>
      <c r="O66" s="79">
        <v>0</v>
      </c>
      <c r="P66" s="79">
        <v>1.5090680141935527E-4</v>
      </c>
      <c r="Q66" s="79">
        <v>1.8726590082587587E-3</v>
      </c>
      <c r="R66" s="79">
        <v>0</v>
      </c>
      <c r="S66" s="79">
        <v>8.8565059226473342E-2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4.7592293052883556E-3</v>
      </c>
      <c r="Z66" s="79">
        <v>0.34547463434826409</v>
      </c>
      <c r="AA66" s="79">
        <v>7.2524307166004123E-2</v>
      </c>
      <c r="AB66" s="79">
        <v>0</v>
      </c>
      <c r="AC66" s="79">
        <v>1.017976676155366E-2</v>
      </c>
      <c r="AD66" s="79">
        <v>4.646450393478526</v>
      </c>
      <c r="AE66" s="79">
        <v>9.3248673308510676E-3</v>
      </c>
      <c r="AF66" s="79">
        <v>0.57754393603551157</v>
      </c>
      <c r="AG66" s="79">
        <v>4.3154072220371049E-2</v>
      </c>
      <c r="AH66" s="79">
        <v>2.7760138898732745</v>
      </c>
      <c r="AI66" s="79">
        <v>0</v>
      </c>
      <c r="AJ66" s="79">
        <v>1.6939966220457221E-3</v>
      </c>
      <c r="AK66" s="79">
        <v>1.8955078363244904</v>
      </c>
      <c r="AL66" s="79">
        <v>0</v>
      </c>
      <c r="AM66" s="79">
        <v>0.16528822936230286</v>
      </c>
      <c r="AN66" s="79">
        <v>1.2758769881383134E-3</v>
      </c>
      <c r="AO66" s="79">
        <v>1.1140378565012281</v>
      </c>
      <c r="AP66" s="79">
        <v>3.5298225836186241E-2</v>
      </c>
      <c r="AQ66" s="79">
        <v>3.3531050987505022E-2</v>
      </c>
      <c r="AR66" s="79">
        <v>3.4211404182460554E-2</v>
      </c>
      <c r="AS66" s="79">
        <v>1.6201926452627538E-2</v>
      </c>
      <c r="AT66" s="79">
        <v>2.4168074512592513E-4</v>
      </c>
      <c r="AU66" s="79">
        <v>4.9740455296204801E-3</v>
      </c>
      <c r="AV66" s="79">
        <v>3.0639000178636997</v>
      </c>
      <c r="AW66" s="79">
        <v>1.8269603377372998</v>
      </c>
      <c r="AX66" s="79">
        <v>4.812241065945557E-4</v>
      </c>
      <c r="AY66" s="79">
        <v>2.6633774664009562</v>
      </c>
      <c r="AZ66" s="79">
        <v>6.7413059550174986E-2</v>
      </c>
      <c r="BA66" s="79">
        <v>6.1675738784698955E-4</v>
      </c>
      <c r="BB66" s="79">
        <v>0</v>
      </c>
      <c r="BC66" s="79">
        <v>7.1957493578743845</v>
      </c>
      <c r="BD66" s="79">
        <v>0.28686690777666968</v>
      </c>
      <c r="BE66" s="79">
        <v>1.6828195869129745E-10</v>
      </c>
      <c r="BF66" s="79">
        <v>1.3509144404970995E-2</v>
      </c>
      <c r="BG66" s="79">
        <v>146.46333440662042</v>
      </c>
      <c r="BH66" s="79">
        <v>3.0922705593264088E-3</v>
      </c>
      <c r="BI66" s="79">
        <v>2.3038840250561461</v>
      </c>
      <c r="BJ66" s="79">
        <v>0.34966048913680753</v>
      </c>
      <c r="BK66" s="79">
        <v>0.46714595941784048</v>
      </c>
      <c r="BL66" s="79">
        <v>2.2354123057608524E-3</v>
      </c>
      <c r="BM66" s="79">
        <v>6.050362758900394E-3</v>
      </c>
      <c r="BN66" s="79">
        <v>0</v>
      </c>
      <c r="BO66" s="79">
        <v>0</v>
      </c>
      <c r="BP66" s="125">
        <v>179.33419881060848</v>
      </c>
      <c r="BQ66" s="126">
        <v>46735.395403068265</v>
      </c>
      <c r="BR66" s="126">
        <v>52698.258993710224</v>
      </c>
      <c r="BS66" s="125">
        <v>99433.654396778496</v>
      </c>
      <c r="BT66" s="126">
        <v>0</v>
      </c>
      <c r="BU66" s="126">
        <v>0</v>
      </c>
      <c r="BV66" s="125">
        <v>0</v>
      </c>
      <c r="BW66" s="126">
        <v>9982.8474261506599</v>
      </c>
      <c r="BX66" s="125">
        <v>109416.50182292916</v>
      </c>
      <c r="BY66" s="127">
        <v>109595.83602173977</v>
      </c>
      <c r="BZ66" s="103"/>
      <c r="CB66" s="84"/>
    </row>
    <row r="67" spans="1:80" ht="14.25" customHeight="1">
      <c r="A67" s="33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1.8679955631765E-2</v>
      </c>
      <c r="H67" s="79">
        <v>1.4394436446370159E-4</v>
      </c>
      <c r="I67" s="79">
        <v>8.6274808277580998E-3</v>
      </c>
      <c r="J67" s="79">
        <v>3.5005058953937524E-7</v>
      </c>
      <c r="K67" s="79">
        <v>2.5907734519947738E-5</v>
      </c>
      <c r="L67" s="79">
        <v>4.3549896318639473E-6</v>
      </c>
      <c r="M67" s="79">
        <v>0</v>
      </c>
      <c r="N67" s="79">
        <v>2.0419201933253248E-6</v>
      </c>
      <c r="O67" s="79">
        <v>0</v>
      </c>
      <c r="P67" s="79">
        <v>1.351315561469744E-6</v>
      </c>
      <c r="Q67" s="79">
        <v>1.7593238925177053E-5</v>
      </c>
      <c r="R67" s="79">
        <v>0</v>
      </c>
      <c r="S67" s="79">
        <v>8.9322258088350909E-4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7.3974485608850556E-5</v>
      </c>
      <c r="Z67" s="79">
        <v>3.4564944883294425E-3</v>
      </c>
      <c r="AA67" s="79">
        <v>7.8749090273450928E-4</v>
      </c>
      <c r="AB67" s="79">
        <v>0</v>
      </c>
      <c r="AC67" s="79">
        <v>1.2145316599923452E-4</v>
      </c>
      <c r="AD67" s="79">
        <v>4.6598382923569437E-2</v>
      </c>
      <c r="AE67" s="79">
        <v>8.9082614315666762E-5</v>
      </c>
      <c r="AF67" s="79">
        <v>5.7561603629656191E-3</v>
      </c>
      <c r="AG67" s="79">
        <v>4.2162656478888079E-4</v>
      </c>
      <c r="AH67" s="79">
        <v>2.7793579327935743E-2</v>
      </c>
      <c r="AI67" s="79">
        <v>0</v>
      </c>
      <c r="AJ67" s="79">
        <v>0</v>
      </c>
      <c r="AK67" s="79">
        <v>1.8236615966812551E-2</v>
      </c>
      <c r="AL67" s="79">
        <v>0</v>
      </c>
      <c r="AM67" s="79">
        <v>1.6645603368045075E-3</v>
      </c>
      <c r="AN67" s="79">
        <v>2.2850912758845502E-5</v>
      </c>
      <c r="AO67" s="79">
        <v>1.1146742540029323E-2</v>
      </c>
      <c r="AP67" s="79">
        <v>3.5293144723874849E-4</v>
      </c>
      <c r="AQ67" s="79">
        <v>2.9212147245129792E-4</v>
      </c>
      <c r="AR67" s="79">
        <v>0</v>
      </c>
      <c r="AS67" s="79">
        <v>0</v>
      </c>
      <c r="AT67" s="79">
        <v>0</v>
      </c>
      <c r="AU67" s="79">
        <v>4.7159826997131935E-5</v>
      </c>
      <c r="AV67" s="79">
        <v>3.0774706074489514E-2</v>
      </c>
      <c r="AW67" s="79">
        <v>1.8344291087315688E-2</v>
      </c>
      <c r="AX67" s="79">
        <v>6.8203923588086585E-6</v>
      </c>
      <c r="AY67" s="79">
        <v>2.6737769399860493E-2</v>
      </c>
      <c r="AZ67" s="79">
        <v>7.0987936934584889E-4</v>
      </c>
      <c r="BA67" s="79">
        <v>5.8536922810997261E-6</v>
      </c>
      <c r="BB67" s="79">
        <v>0</v>
      </c>
      <c r="BC67" s="79">
        <v>6.9312151426258573E-2</v>
      </c>
      <c r="BD67" s="79">
        <v>2.9263470363592916E-3</v>
      </c>
      <c r="BE67" s="79">
        <v>1.595483176670384E-15</v>
      </c>
      <c r="BF67" s="79">
        <v>1.2035755430094678E-4</v>
      </c>
      <c r="BG67" s="79">
        <v>9.4935115645206365E-3</v>
      </c>
      <c r="BH67" s="79">
        <v>2.8372056203344003</v>
      </c>
      <c r="BI67" s="79">
        <v>13.508674211253577</v>
      </c>
      <c r="BJ67" s="79">
        <v>3.5089101802492149E-3</v>
      </c>
      <c r="BK67" s="79">
        <v>36.109603750385006</v>
      </c>
      <c r="BL67" s="79">
        <v>1.8656064097841213E-5</v>
      </c>
      <c r="BM67" s="79">
        <v>8.964941585051427E-5</v>
      </c>
      <c r="BN67" s="79">
        <v>0</v>
      </c>
      <c r="BO67" s="79">
        <v>0</v>
      </c>
      <c r="BP67" s="125">
        <v>52.762789915223898</v>
      </c>
      <c r="BQ67" s="126">
        <v>1362.0559150573868</v>
      </c>
      <c r="BR67" s="126">
        <v>1516.6376092540941</v>
      </c>
      <c r="BS67" s="125">
        <v>2878.6935243114808</v>
      </c>
      <c r="BT67" s="126">
        <v>0</v>
      </c>
      <c r="BU67" s="126">
        <v>0</v>
      </c>
      <c r="BV67" s="125">
        <v>0</v>
      </c>
      <c r="BW67" s="126">
        <v>0</v>
      </c>
      <c r="BX67" s="125">
        <v>2878.6935243114808</v>
      </c>
      <c r="BY67" s="127">
        <v>2931.4563142267048</v>
      </c>
      <c r="BZ67" s="103"/>
      <c r="CB67" s="84"/>
    </row>
    <row r="68" spans="1:80" ht="14.25" customHeight="1">
      <c r="A68" s="33" t="s">
        <v>501</v>
      </c>
      <c r="B68" s="20" t="s">
        <v>393</v>
      </c>
      <c r="C68" s="88" t="s">
        <v>162</v>
      </c>
      <c r="D68" s="79">
        <v>0.37404923991531713</v>
      </c>
      <c r="E68" s="79">
        <v>4.2946380203275894E-3</v>
      </c>
      <c r="F68" s="79">
        <v>0</v>
      </c>
      <c r="G68" s="79">
        <v>5.1894420568002003E-2</v>
      </c>
      <c r="H68" s="79">
        <v>4.3827732717750111E-2</v>
      </c>
      <c r="I68" s="79">
        <v>5.0598152874993589</v>
      </c>
      <c r="J68" s="79">
        <v>0.4741756314037332</v>
      </c>
      <c r="K68" s="79">
        <v>7.0096234846533847E-3</v>
      </c>
      <c r="L68" s="79">
        <v>2.1165401659179197E-3</v>
      </c>
      <c r="M68" s="79">
        <v>0</v>
      </c>
      <c r="N68" s="79">
        <v>7.1035945068067012E-4</v>
      </c>
      <c r="O68" s="79">
        <v>0</v>
      </c>
      <c r="P68" s="79">
        <v>3.5765306154169687E-9</v>
      </c>
      <c r="Q68" s="79">
        <v>2.5036318150830168E-3</v>
      </c>
      <c r="R68" s="79">
        <v>0.27277902453384867</v>
      </c>
      <c r="S68" s="79">
        <v>5.2829958795301578E-2</v>
      </c>
      <c r="T68" s="79">
        <v>0</v>
      </c>
      <c r="U68" s="79">
        <v>0</v>
      </c>
      <c r="V68" s="79">
        <v>3.0105997459885119E-3</v>
      </c>
      <c r="W68" s="79">
        <v>4.4596806097268208E-3</v>
      </c>
      <c r="X68" s="79">
        <v>1.3345961411697483E-4</v>
      </c>
      <c r="Y68" s="79">
        <v>2.4344283615064173</v>
      </c>
      <c r="Z68" s="79">
        <v>7.5156018990628012E-4</v>
      </c>
      <c r="AA68" s="79">
        <v>8.0351214980083296E-2</v>
      </c>
      <c r="AB68" s="79">
        <v>9.8643670013381191E-13</v>
      </c>
      <c r="AC68" s="79">
        <v>1.0900338446349104E-3</v>
      </c>
      <c r="AD68" s="79">
        <v>0.2222550898835518</v>
      </c>
      <c r="AE68" s="79">
        <v>1.0161137829862513E-3</v>
      </c>
      <c r="AF68" s="79">
        <v>4.5734631121311591E-2</v>
      </c>
      <c r="AG68" s="79">
        <v>2.6002061969440924E-3</v>
      </c>
      <c r="AH68" s="79">
        <v>3.1689771524599383E-2</v>
      </c>
      <c r="AI68" s="79">
        <v>0</v>
      </c>
      <c r="AJ68" s="79">
        <v>3.2457130010345767E-2</v>
      </c>
      <c r="AK68" s="79">
        <v>12.792250419564935</v>
      </c>
      <c r="AL68" s="79">
        <v>0.33674243348079608</v>
      </c>
      <c r="AM68" s="79">
        <v>1.9880395721264985</v>
      </c>
      <c r="AN68" s="79">
        <v>0.23375983675849243</v>
      </c>
      <c r="AO68" s="79">
        <v>30.160678224315962</v>
      </c>
      <c r="AP68" s="79">
        <v>0.78118123833218434</v>
      </c>
      <c r="AQ68" s="79">
        <v>1.7212385833509609E-2</v>
      </c>
      <c r="AR68" s="79">
        <v>20.691346989186876</v>
      </c>
      <c r="AS68" s="79">
        <v>118.15269622801961</v>
      </c>
      <c r="AT68" s="79">
        <v>1.7837779833036729</v>
      </c>
      <c r="AU68" s="79">
        <v>3.2800914880387363E-3</v>
      </c>
      <c r="AV68" s="79">
        <v>9.8181620445789957</v>
      </c>
      <c r="AW68" s="79">
        <v>3.139023334236275</v>
      </c>
      <c r="AX68" s="79">
        <v>6.2271380607943356E-5</v>
      </c>
      <c r="AY68" s="79">
        <v>6.4331843942126529E-2</v>
      </c>
      <c r="AZ68" s="79">
        <v>0.33266102523969354</v>
      </c>
      <c r="BA68" s="79">
        <v>2.4646355622746383E-9</v>
      </c>
      <c r="BB68" s="79">
        <v>0</v>
      </c>
      <c r="BC68" s="79">
        <v>2.0420056015688166</v>
      </c>
      <c r="BD68" s="79">
        <v>7.8439772723279816E-3</v>
      </c>
      <c r="BE68" s="79">
        <v>4.6635169832689717E-14</v>
      </c>
      <c r="BF68" s="79">
        <v>0.32399870861795899</v>
      </c>
      <c r="BG68" s="79">
        <v>23.46611034411583</v>
      </c>
      <c r="BH68" s="79">
        <v>7.3922098077365148E-2</v>
      </c>
      <c r="BI68" s="79">
        <v>109.33797535520169</v>
      </c>
      <c r="BJ68" s="79">
        <v>9.4483631953728739</v>
      </c>
      <c r="BK68" s="79">
        <v>11.495988898576167</v>
      </c>
      <c r="BL68" s="79">
        <v>1.2989545894292783E-3</v>
      </c>
      <c r="BM68" s="79">
        <v>0</v>
      </c>
      <c r="BN68" s="79">
        <v>0</v>
      </c>
      <c r="BO68" s="79">
        <v>0</v>
      </c>
      <c r="BP68" s="125">
        <v>365.69869700260347</v>
      </c>
      <c r="BQ68" s="126">
        <v>14019.584684419</v>
      </c>
      <c r="BR68" s="126">
        <v>3764.9176424601642</v>
      </c>
      <c r="BS68" s="125">
        <v>17784.502326879163</v>
      </c>
      <c r="BT68" s="126">
        <v>0</v>
      </c>
      <c r="BU68" s="126">
        <v>0</v>
      </c>
      <c r="BV68" s="125">
        <v>0</v>
      </c>
      <c r="BW68" s="126">
        <v>5552.0171960579009</v>
      </c>
      <c r="BX68" s="125">
        <v>23336.519522937066</v>
      </c>
      <c r="BY68" s="127">
        <v>23702.21821993967</v>
      </c>
      <c r="BZ68" s="103"/>
      <c r="CB68" s="84"/>
    </row>
    <row r="69" spans="1:80" ht="14.25" customHeight="1">
      <c r="A69" s="33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0.17220743215239898</v>
      </c>
      <c r="H69" s="79">
        <v>3.3450070707194352E-3</v>
      </c>
      <c r="I69" s="79">
        <v>0.32030737707353485</v>
      </c>
      <c r="J69" s="79">
        <v>1.6874316554197495E-5</v>
      </c>
      <c r="K69" s="79">
        <v>1.921881892896733E-3</v>
      </c>
      <c r="L69" s="79">
        <v>3.4780312285717213E-4</v>
      </c>
      <c r="M69" s="79">
        <v>0</v>
      </c>
      <c r="N69" s="79">
        <v>6.3164914229705673E-5</v>
      </c>
      <c r="O69" s="79">
        <v>0</v>
      </c>
      <c r="P69" s="79">
        <v>1.4269977123888954E-3</v>
      </c>
      <c r="Q69" s="79">
        <v>1.7316966804722567E-3</v>
      </c>
      <c r="R69" s="79">
        <v>0</v>
      </c>
      <c r="S69" s="79">
        <v>0.52543991981462856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3.0677196477015174E-3</v>
      </c>
      <c r="Z69" s="79">
        <v>1.9466667778610001E-3</v>
      </c>
      <c r="AA69" s="79">
        <v>1.7449772858781177E-2</v>
      </c>
      <c r="AB69" s="79">
        <v>0</v>
      </c>
      <c r="AC69" s="79">
        <v>2.0294890533084078E-3</v>
      </c>
      <c r="AD69" s="79">
        <v>0.74364578739703435</v>
      </c>
      <c r="AE69" s="79">
        <v>4.1064677787975533E-3</v>
      </c>
      <c r="AF69" s="79">
        <v>0.20562131348839122</v>
      </c>
      <c r="AG69" s="79">
        <v>1.1372454747268692E-2</v>
      </c>
      <c r="AH69" s="79">
        <v>0.26487283364502573</v>
      </c>
      <c r="AI69" s="79">
        <v>0</v>
      </c>
      <c r="AJ69" s="79">
        <v>1.6572631121395988E-2</v>
      </c>
      <c r="AK69" s="79">
        <v>0.27825196988730799</v>
      </c>
      <c r="AL69" s="79">
        <v>0</v>
      </c>
      <c r="AM69" s="79">
        <v>1.9793329371901369E-2</v>
      </c>
      <c r="AN69" s="79">
        <v>9.6770449763512734E-4</v>
      </c>
      <c r="AO69" s="79">
        <v>2.2173367995026627</v>
      </c>
      <c r="AP69" s="79">
        <v>1.8841534278950696E-3</v>
      </c>
      <c r="AQ69" s="79">
        <v>1.8196875824595556E-2</v>
      </c>
      <c r="AR69" s="79">
        <v>2.1712992331173222</v>
      </c>
      <c r="AS69" s="79">
        <v>8.6975108236360938</v>
      </c>
      <c r="AT69" s="79">
        <v>0.13135818496930296</v>
      </c>
      <c r="AU69" s="79">
        <v>4.5649987496569535E-4</v>
      </c>
      <c r="AV69" s="79">
        <v>2.9559199954026838E-2</v>
      </c>
      <c r="AW69" s="79">
        <v>1.7622330989382911E-2</v>
      </c>
      <c r="AX69" s="79">
        <v>4.5738133584258167E-6</v>
      </c>
      <c r="AY69" s="79">
        <v>2.5691285867078563E-2</v>
      </c>
      <c r="AZ69" s="79">
        <v>1.888669291617371E-2</v>
      </c>
      <c r="BA69" s="79">
        <v>6.4042292485096629E-4</v>
      </c>
      <c r="BB69" s="79">
        <v>0</v>
      </c>
      <c r="BC69" s="79">
        <v>1.0562973829974074</v>
      </c>
      <c r="BD69" s="79">
        <v>2.7666422625979596E-3</v>
      </c>
      <c r="BE69" s="79">
        <v>3.0313632207034363E-13</v>
      </c>
      <c r="BF69" s="79">
        <v>2.4271847948456507E-2</v>
      </c>
      <c r="BG69" s="79">
        <v>1.7957983377283413</v>
      </c>
      <c r="BH69" s="79">
        <v>5.6148166667608981E-3</v>
      </c>
      <c r="BI69" s="79">
        <v>4.5913919296995873</v>
      </c>
      <c r="BJ69" s="79">
        <v>1042.7962793161664</v>
      </c>
      <c r="BK69" s="79">
        <v>0.96620503169920813</v>
      </c>
      <c r="BL69" s="79">
        <v>1.0758918427608455E-3</v>
      </c>
      <c r="BM69" s="79">
        <v>1.152756079378278E-3</v>
      </c>
      <c r="BN69" s="79">
        <v>0</v>
      </c>
      <c r="BO69" s="79">
        <v>0</v>
      </c>
      <c r="BP69" s="125">
        <v>1067.167807324932</v>
      </c>
      <c r="BQ69" s="126">
        <v>10315.998705361901</v>
      </c>
      <c r="BR69" s="126">
        <v>1826.9604469967599</v>
      </c>
      <c r="BS69" s="125">
        <v>12142.959152358661</v>
      </c>
      <c r="BT69" s="126">
        <v>0</v>
      </c>
      <c r="BU69" s="126">
        <v>0</v>
      </c>
      <c r="BV69" s="125">
        <v>0</v>
      </c>
      <c r="BW69" s="126">
        <v>12568.909133957683</v>
      </c>
      <c r="BX69" s="125">
        <v>24711.868286316341</v>
      </c>
      <c r="BY69" s="127">
        <v>25779.036093641273</v>
      </c>
      <c r="BZ69" s="103"/>
      <c r="CB69" s="84"/>
    </row>
    <row r="70" spans="1:80" ht="14.25" customHeight="1">
      <c r="A70" s="33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1.4097893292908687E-2</v>
      </c>
      <c r="H70" s="79">
        <v>30.828116682623222</v>
      </c>
      <c r="I70" s="79">
        <v>65.884619152132814</v>
      </c>
      <c r="J70" s="79">
        <v>1.1338536172779293E-3</v>
      </c>
      <c r="K70" s="79">
        <v>4.2816146322010688E-3</v>
      </c>
      <c r="L70" s="79">
        <v>2.618520933940216E-4</v>
      </c>
      <c r="M70" s="79">
        <v>0</v>
      </c>
      <c r="N70" s="79">
        <v>4.8634755827091586E-3</v>
      </c>
      <c r="O70" s="79">
        <v>0</v>
      </c>
      <c r="P70" s="79">
        <v>8.8130285988759734E-6</v>
      </c>
      <c r="Q70" s="79">
        <v>4.2990176095892209E-2</v>
      </c>
      <c r="R70" s="79">
        <v>0</v>
      </c>
      <c r="S70" s="79">
        <v>0.31544036309768747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1.0057805446543333E-3</v>
      </c>
      <c r="Z70" s="79">
        <v>2.765166939280933E-4</v>
      </c>
      <c r="AA70" s="79">
        <v>2.7939481398275693E-3</v>
      </c>
      <c r="AB70" s="79">
        <v>0</v>
      </c>
      <c r="AC70" s="79">
        <v>2.7394346645526264E-2</v>
      </c>
      <c r="AD70" s="79">
        <v>21.390807861551814</v>
      </c>
      <c r="AE70" s="79">
        <v>2.9511250091844847E-4</v>
      </c>
      <c r="AF70" s="79">
        <v>605.3904674511075</v>
      </c>
      <c r="AG70" s="79">
        <v>1.1862106777298831</v>
      </c>
      <c r="AH70" s="79">
        <v>7.4171787386315439E-3</v>
      </c>
      <c r="AI70" s="79">
        <v>0</v>
      </c>
      <c r="AJ70" s="79">
        <v>8.25031888808366E-3</v>
      </c>
      <c r="AK70" s="79">
        <v>5.5936139044113736E-2</v>
      </c>
      <c r="AL70" s="79">
        <v>0</v>
      </c>
      <c r="AM70" s="79">
        <v>48.454962964917684</v>
      </c>
      <c r="AN70" s="79">
        <v>7.1641734832845463E-4</v>
      </c>
      <c r="AO70" s="79">
        <v>0.20533826998611293</v>
      </c>
      <c r="AP70" s="79">
        <v>2.0034022743445012E-3</v>
      </c>
      <c r="AQ70" s="79">
        <v>1.3924333295180199E-3</v>
      </c>
      <c r="AR70" s="79">
        <v>0.85059299309739034</v>
      </c>
      <c r="AS70" s="79">
        <v>0.13974255236808425</v>
      </c>
      <c r="AT70" s="79">
        <v>2.0959690738658089E-3</v>
      </c>
      <c r="AU70" s="79">
        <v>0.1688852181555158</v>
      </c>
      <c r="AV70" s="79">
        <v>0.13685574435103753</v>
      </c>
      <c r="AW70" s="79">
        <v>8.1607976282007041E-2</v>
      </c>
      <c r="AX70" s="79">
        <v>2.1694096174322554E-5</v>
      </c>
      <c r="AY70" s="79">
        <v>0.11897850696479403</v>
      </c>
      <c r="AZ70" s="79">
        <v>4.3017881912009457E-3</v>
      </c>
      <c r="BA70" s="79">
        <v>0</v>
      </c>
      <c r="BB70" s="79">
        <v>0</v>
      </c>
      <c r="BC70" s="79">
        <v>0.21232006528557815</v>
      </c>
      <c r="BD70" s="79">
        <v>1.2821118902606406E-2</v>
      </c>
      <c r="BE70" s="79">
        <v>9.8917600605696467E-12</v>
      </c>
      <c r="BF70" s="79">
        <v>1.541114693497493E-2</v>
      </c>
      <c r="BG70" s="79">
        <v>1.8730374838192803</v>
      </c>
      <c r="BH70" s="79">
        <v>6.2854267857360077E-3</v>
      </c>
      <c r="BI70" s="79">
        <v>0.42501298243789071</v>
      </c>
      <c r="BJ70" s="79">
        <v>0.10118946995578003</v>
      </c>
      <c r="BK70" s="79">
        <v>0.65801752874090425</v>
      </c>
      <c r="BL70" s="79">
        <v>1.4527088260710658E-2</v>
      </c>
      <c r="BM70" s="79">
        <v>9.8964427968953592E-2</v>
      </c>
      <c r="BN70" s="79">
        <v>0</v>
      </c>
      <c r="BO70" s="79">
        <v>0</v>
      </c>
      <c r="BP70" s="125">
        <v>778.75175187731986</v>
      </c>
      <c r="BQ70" s="126">
        <v>4770.653797535786</v>
      </c>
      <c r="BR70" s="126">
        <v>5440.0046216153651</v>
      </c>
      <c r="BS70" s="125">
        <v>10210.65841915115</v>
      </c>
      <c r="BT70" s="126">
        <v>0</v>
      </c>
      <c r="BU70" s="126">
        <v>0</v>
      </c>
      <c r="BV70" s="125">
        <v>0</v>
      </c>
      <c r="BW70" s="126">
        <v>0</v>
      </c>
      <c r="BX70" s="125">
        <v>10210.65841915115</v>
      </c>
      <c r="BY70" s="127">
        <v>10989.41017102847</v>
      </c>
      <c r="BZ70" s="103"/>
      <c r="CB70" s="84"/>
    </row>
    <row r="71" spans="1:80" ht="14.25" customHeight="1">
      <c r="A71" s="33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8.6122868624463014E-2</v>
      </c>
      <c r="H71" s="79">
        <v>13.003454616800196</v>
      </c>
      <c r="I71" s="79">
        <v>0.78858562825828249</v>
      </c>
      <c r="J71" s="79">
        <v>9.7936321586358995E-6</v>
      </c>
      <c r="K71" s="79">
        <v>4.5170510726092795E-4</v>
      </c>
      <c r="L71" s="79">
        <v>6.8680589118792603E-3</v>
      </c>
      <c r="M71" s="79">
        <v>0</v>
      </c>
      <c r="N71" s="79">
        <v>1.6863640629408312E-4</v>
      </c>
      <c r="O71" s="79">
        <v>0</v>
      </c>
      <c r="P71" s="79">
        <v>1.4234872588775749E-4</v>
      </c>
      <c r="Q71" s="79">
        <v>3.4517007991678294E-3</v>
      </c>
      <c r="R71" s="79">
        <v>0</v>
      </c>
      <c r="S71" s="79">
        <v>0.55480594176355003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4.5126100012395452E-3</v>
      </c>
      <c r="Z71" s="79">
        <v>1.963944718788586E-2</v>
      </c>
      <c r="AA71" s="79">
        <v>0.1956437631223934</v>
      </c>
      <c r="AB71" s="79">
        <v>0</v>
      </c>
      <c r="AC71" s="79">
        <v>1.4591506462914088E-3</v>
      </c>
      <c r="AD71" s="79">
        <v>2.0581091873033026</v>
      </c>
      <c r="AE71" s="79">
        <v>2.066100372435057E-2</v>
      </c>
      <c r="AF71" s="79">
        <v>230.21782886861754</v>
      </c>
      <c r="AG71" s="79">
        <v>93.130261311645356</v>
      </c>
      <c r="AH71" s="79">
        <v>0.22050195448073781</v>
      </c>
      <c r="AI71" s="79">
        <v>0</v>
      </c>
      <c r="AJ71" s="79">
        <v>0</v>
      </c>
      <c r="AK71" s="79">
        <v>1.8927438083213914</v>
      </c>
      <c r="AL71" s="79">
        <v>0</v>
      </c>
      <c r="AM71" s="79">
        <v>0.13852476164125016</v>
      </c>
      <c r="AN71" s="79">
        <v>1.9849177059669092E-2</v>
      </c>
      <c r="AO71" s="79">
        <v>0.12228502164460223</v>
      </c>
      <c r="AP71" s="79">
        <v>0.41572227272564799</v>
      </c>
      <c r="AQ71" s="79">
        <v>33.140623016603122</v>
      </c>
      <c r="AR71" s="79">
        <v>57.482038243188789</v>
      </c>
      <c r="AS71" s="79">
        <v>16.648259446656969</v>
      </c>
      <c r="AT71" s="79">
        <v>0.25145619174101186</v>
      </c>
      <c r="AU71" s="79">
        <v>5.7315163313838742E-3</v>
      </c>
      <c r="AV71" s="79">
        <v>0.71953130383163022</v>
      </c>
      <c r="AW71" s="79">
        <v>0.4290480380210645</v>
      </c>
      <c r="AX71" s="79">
        <v>1.1281970630687488E-4</v>
      </c>
      <c r="AY71" s="79">
        <v>0.62547566115917996</v>
      </c>
      <c r="AZ71" s="79">
        <v>1.4540334258115345E-2</v>
      </c>
      <c r="BA71" s="79">
        <v>5.4945932330203691E-4</v>
      </c>
      <c r="BB71" s="79">
        <v>0</v>
      </c>
      <c r="BC71" s="79">
        <v>7.1852897387052455</v>
      </c>
      <c r="BD71" s="79">
        <v>6.7359620287070404E-2</v>
      </c>
      <c r="BE71" s="79">
        <v>3.207824158714663E-14</v>
      </c>
      <c r="BF71" s="79">
        <v>2.314102270023188E-2</v>
      </c>
      <c r="BG71" s="79">
        <v>2.1314582728605171</v>
      </c>
      <c r="BH71" s="79">
        <v>6.6922407115612556E-3</v>
      </c>
      <c r="BI71" s="79">
        <v>0.21774381065355489</v>
      </c>
      <c r="BJ71" s="79">
        <v>3.4562197745688417E-2</v>
      </c>
      <c r="BK71" s="79">
        <v>4.08284086913803</v>
      </c>
      <c r="BL71" s="79">
        <v>8.3752538634222329E-2</v>
      </c>
      <c r="BM71" s="79">
        <v>4.6164071842098829E-3</v>
      </c>
      <c r="BN71" s="79">
        <v>0</v>
      </c>
      <c r="BO71" s="79">
        <v>0</v>
      </c>
      <c r="BP71" s="125">
        <v>466.05662638659186</v>
      </c>
      <c r="BQ71" s="126">
        <v>9837.1197389664849</v>
      </c>
      <c r="BR71" s="126">
        <v>0</v>
      </c>
      <c r="BS71" s="125">
        <v>9837.1197389664849</v>
      </c>
      <c r="BT71" s="126">
        <v>0</v>
      </c>
      <c r="BU71" s="126">
        <v>0</v>
      </c>
      <c r="BV71" s="125">
        <v>0</v>
      </c>
      <c r="BW71" s="126">
        <v>0</v>
      </c>
      <c r="BX71" s="125">
        <v>9837.1197389664849</v>
      </c>
      <c r="BY71" s="127">
        <v>10303.176365353076</v>
      </c>
      <c r="BZ71" s="103"/>
      <c r="CB71" s="84"/>
    </row>
    <row r="72" spans="1:80" ht="14.25" customHeight="1">
      <c r="A72" s="33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2.9008048222355115E-2</v>
      </c>
      <c r="H72" s="79">
        <v>1.3262318618314974E-4</v>
      </c>
      <c r="I72" s="79">
        <v>1.0444901520403699E-2</v>
      </c>
      <c r="J72" s="79">
        <v>2.3789470607032353E-7</v>
      </c>
      <c r="K72" s="79">
        <v>2.2694551850011871E-5</v>
      </c>
      <c r="L72" s="79">
        <v>1.2520707907940211E-6</v>
      </c>
      <c r="M72" s="79">
        <v>0</v>
      </c>
      <c r="N72" s="79">
        <v>8.0400060343704689E-7</v>
      </c>
      <c r="O72" s="79">
        <v>0</v>
      </c>
      <c r="P72" s="79">
        <v>3.1858372749904983E-5</v>
      </c>
      <c r="Q72" s="79">
        <v>6.2482288083241455E-5</v>
      </c>
      <c r="R72" s="79">
        <v>0</v>
      </c>
      <c r="S72" s="79">
        <v>5.9371652358808039E-3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500.09572943227028</v>
      </c>
      <c r="Z72" s="79">
        <v>5.1065759577868309E-4</v>
      </c>
      <c r="AA72" s="79">
        <v>1.5576132884992473E-3</v>
      </c>
      <c r="AB72" s="79">
        <v>0</v>
      </c>
      <c r="AC72" s="79">
        <v>2.7313955947290396E-5</v>
      </c>
      <c r="AD72" s="79">
        <v>2.1593312101544811E-2</v>
      </c>
      <c r="AE72" s="79">
        <v>1.07476864144876E-4</v>
      </c>
      <c r="AF72" s="79">
        <v>8.8008074728709914E-3</v>
      </c>
      <c r="AG72" s="79">
        <v>8.6674576130563597E-4</v>
      </c>
      <c r="AH72" s="79">
        <v>3.9174093167563616E-2</v>
      </c>
      <c r="AI72" s="79">
        <v>0</v>
      </c>
      <c r="AJ72" s="79">
        <v>8.0735819688529612E-3</v>
      </c>
      <c r="AK72" s="79">
        <v>0.19460031648948256</v>
      </c>
      <c r="AL72" s="79">
        <v>0</v>
      </c>
      <c r="AM72" s="79">
        <v>4.2364437594406406E-4</v>
      </c>
      <c r="AN72" s="79">
        <v>1.0973685283138762E-5</v>
      </c>
      <c r="AO72" s="79">
        <v>1.9842333828212978E-2</v>
      </c>
      <c r="AP72" s="79">
        <v>7.100131635660219E-5</v>
      </c>
      <c r="AQ72" s="79">
        <v>1.5310326007087659E-2</v>
      </c>
      <c r="AR72" s="79">
        <v>8.9529900087779613E-2</v>
      </c>
      <c r="AS72" s="79">
        <v>6.1453176374919073E-2</v>
      </c>
      <c r="AT72" s="79">
        <v>9.1201688102838998E-4</v>
      </c>
      <c r="AU72" s="79">
        <v>1.1859278275367518E-5</v>
      </c>
      <c r="AV72" s="79">
        <v>4.0160665252552E-3</v>
      </c>
      <c r="AW72" s="79">
        <v>2.3903321308098133E-3</v>
      </c>
      <c r="AX72" s="79">
        <v>6.3068980259835754E-7</v>
      </c>
      <c r="AY72" s="79">
        <v>3.491745280181167E-3</v>
      </c>
      <c r="AZ72" s="79">
        <v>2.359916870710291E-4</v>
      </c>
      <c r="BA72" s="79">
        <v>0.10053668520404767</v>
      </c>
      <c r="BB72" s="79">
        <v>0</v>
      </c>
      <c r="BC72" s="79">
        <v>0.7387456877504387</v>
      </c>
      <c r="BD72" s="79">
        <v>3.755308924299502E-4</v>
      </c>
      <c r="BE72" s="79">
        <v>2.8285840109390608E-15</v>
      </c>
      <c r="BF72" s="79">
        <v>5.9531092756674893E-4</v>
      </c>
      <c r="BG72" s="79">
        <v>0.10606553861964406</v>
      </c>
      <c r="BH72" s="79">
        <v>3.2728260759039534E-4</v>
      </c>
      <c r="BI72" s="79">
        <v>4.1073302507370381E-2</v>
      </c>
      <c r="BJ72" s="79">
        <v>6.2019087312540138E-3</v>
      </c>
      <c r="BK72" s="79">
        <v>0.19101567904212591</v>
      </c>
      <c r="BL72" s="79">
        <v>8.1112002572229455E-4</v>
      </c>
      <c r="BM72" s="79">
        <v>0.44264408930871635</v>
      </c>
      <c r="BN72" s="79">
        <v>0</v>
      </c>
      <c r="BO72" s="79">
        <v>0</v>
      </c>
      <c r="BP72" s="125">
        <v>502.24277555204486</v>
      </c>
      <c r="BQ72" s="126">
        <v>26168.029404089681</v>
      </c>
      <c r="BR72" s="126">
        <v>54.428400191715006</v>
      </c>
      <c r="BS72" s="125">
        <v>26222.457804281396</v>
      </c>
      <c r="BT72" s="126">
        <v>0</v>
      </c>
      <c r="BU72" s="126">
        <v>0</v>
      </c>
      <c r="BV72" s="125">
        <v>0</v>
      </c>
      <c r="BW72" s="126">
        <v>23558.277557738777</v>
      </c>
      <c r="BX72" s="125">
        <v>49780.735362020176</v>
      </c>
      <c r="BY72" s="127">
        <v>50282.978137572223</v>
      </c>
      <c r="BZ72" s="103"/>
      <c r="CB72" s="84"/>
    </row>
    <row r="73" spans="1:80" ht="14.25" customHeight="1">
      <c r="A73" s="33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1.7669999995268799</v>
      </c>
      <c r="BO73" s="79">
        <v>0</v>
      </c>
      <c r="BP73" s="125">
        <v>1.7669999995268799</v>
      </c>
      <c r="BQ73" s="126">
        <v>188.45222812052856</v>
      </c>
      <c r="BR73" s="126">
        <v>0</v>
      </c>
      <c r="BS73" s="125">
        <v>188.45222812052856</v>
      </c>
      <c r="BT73" s="126">
        <v>0</v>
      </c>
      <c r="BU73" s="126">
        <v>0</v>
      </c>
      <c r="BV73" s="125">
        <v>0</v>
      </c>
      <c r="BW73" s="126">
        <v>179.69833085048936</v>
      </c>
      <c r="BX73" s="125">
        <v>368.15055897101792</v>
      </c>
      <c r="BY73" s="127">
        <v>369.9175589705448</v>
      </c>
      <c r="BZ73" s="103"/>
      <c r="CB73" s="84"/>
    </row>
    <row r="74" spans="1:80" ht="14.25" customHeight="1">
      <c r="A74" s="33" t="s">
        <v>507</v>
      </c>
      <c r="B74" s="22" t="s">
        <v>397</v>
      </c>
      <c r="C74" s="87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126">
        <v>0</v>
      </c>
      <c r="BR74" s="126">
        <v>0</v>
      </c>
      <c r="BS74" s="125">
        <v>0</v>
      </c>
      <c r="BT74" s="126">
        <v>0</v>
      </c>
      <c r="BU74" s="126">
        <v>0</v>
      </c>
      <c r="BV74" s="125">
        <v>0</v>
      </c>
      <c r="BW74" s="126">
        <v>0</v>
      </c>
      <c r="BX74" s="125">
        <v>0</v>
      </c>
      <c r="BY74" s="127">
        <v>0</v>
      </c>
      <c r="BZ74" s="103"/>
      <c r="CB74" s="84"/>
    </row>
    <row r="75" spans="1:80" s="24" customFormat="1" ht="14.25" customHeight="1">
      <c r="A75" s="113" t="s">
        <v>70</v>
      </c>
      <c r="B75" s="93" t="s">
        <v>120</v>
      </c>
      <c r="C75" s="92" t="s">
        <v>92</v>
      </c>
      <c r="D75" s="82">
        <v>146472.37011000025</v>
      </c>
      <c r="E75" s="82">
        <v>1794.1511899999996</v>
      </c>
      <c r="F75" s="82">
        <v>7076.4854299999961</v>
      </c>
      <c r="G75" s="82">
        <v>42766.53559407821</v>
      </c>
      <c r="H75" s="82">
        <v>71017.458462603347</v>
      </c>
      <c r="I75" s="82">
        <v>18529.402494793023</v>
      </c>
      <c r="J75" s="82">
        <v>7284.2912323929731</v>
      </c>
      <c r="K75" s="82">
        <v>5568.4509729054389</v>
      </c>
      <c r="L75" s="82">
        <v>3125.8483247435233</v>
      </c>
      <c r="M75" s="82">
        <v>2370.3126299999994</v>
      </c>
      <c r="N75" s="82">
        <v>3147.1187213541725</v>
      </c>
      <c r="O75" s="82">
        <v>4490.0163100000054</v>
      </c>
      <c r="P75" s="82">
        <v>5360.7981564085821</v>
      </c>
      <c r="Q75" s="82">
        <v>43665.672219018692</v>
      </c>
      <c r="R75" s="82">
        <v>17166.088069999965</v>
      </c>
      <c r="S75" s="82">
        <v>28701.090679999968</v>
      </c>
      <c r="T75" s="82">
        <v>102.73726999999997</v>
      </c>
      <c r="U75" s="82">
        <v>4444.4634899999992</v>
      </c>
      <c r="V75" s="82">
        <v>692.27929000000017</v>
      </c>
      <c r="W75" s="82">
        <v>6088.0751800000016</v>
      </c>
      <c r="X75" s="82">
        <v>176.21334999999988</v>
      </c>
      <c r="Y75" s="82">
        <v>8410.7328605428265</v>
      </c>
      <c r="Z75" s="82">
        <v>1874.8197199999995</v>
      </c>
      <c r="AA75" s="82">
        <v>26141.8202406212</v>
      </c>
      <c r="AB75" s="82">
        <v>5707.549146881287</v>
      </c>
      <c r="AC75" s="82">
        <v>13537.333819999971</v>
      </c>
      <c r="AD75" s="82">
        <v>252852.16024000011</v>
      </c>
      <c r="AE75" s="82">
        <v>12004.447280000011</v>
      </c>
      <c r="AF75" s="82">
        <v>60490.037129999975</v>
      </c>
      <c r="AG75" s="82">
        <v>22123.267959999968</v>
      </c>
      <c r="AH75" s="82">
        <v>31322.270249999983</v>
      </c>
      <c r="AI75" s="82">
        <v>919.42174999999895</v>
      </c>
      <c r="AJ75" s="82">
        <v>9367.2620800000077</v>
      </c>
      <c r="AK75" s="82">
        <v>22797.528460000052</v>
      </c>
      <c r="AL75" s="82">
        <v>1990.5244999999991</v>
      </c>
      <c r="AM75" s="82">
        <v>51121.513449999962</v>
      </c>
      <c r="AN75" s="82">
        <v>1182.7505104160557</v>
      </c>
      <c r="AO75" s="82">
        <v>9391.1721899999902</v>
      </c>
      <c r="AP75" s="82">
        <v>59887.005840000042</v>
      </c>
      <c r="AQ75" s="82">
        <v>13441.160140000005</v>
      </c>
      <c r="AR75" s="82">
        <v>35647.629089999995</v>
      </c>
      <c r="AS75" s="82">
        <v>9915.5183400000042</v>
      </c>
      <c r="AT75" s="82">
        <v>218.0862300225597</v>
      </c>
      <c r="AU75" s="82">
        <v>25675.113909999993</v>
      </c>
      <c r="AV75" s="82">
        <v>24639.497690000026</v>
      </c>
      <c r="AW75" s="82">
        <v>17863.372679999986</v>
      </c>
      <c r="AX75" s="82">
        <v>241.91925151887736</v>
      </c>
      <c r="AY75" s="82">
        <v>5041.3734099999992</v>
      </c>
      <c r="AZ75" s="82">
        <v>2958.3496101787</v>
      </c>
      <c r="BA75" s="82">
        <v>2548.7811792308771</v>
      </c>
      <c r="BB75" s="82">
        <v>127.97739000000001</v>
      </c>
      <c r="BC75" s="82">
        <v>35316.236994642095</v>
      </c>
      <c r="BD75" s="82">
        <v>21166.395369999987</v>
      </c>
      <c r="BE75" s="82">
        <v>43365.833602070161</v>
      </c>
      <c r="BF75" s="82">
        <v>12973.780749999994</v>
      </c>
      <c r="BG75" s="82">
        <v>33670.273687478439</v>
      </c>
      <c r="BH75" s="82">
        <v>803.61536749134268</v>
      </c>
      <c r="BI75" s="82">
        <v>3342.3005501580997</v>
      </c>
      <c r="BJ75" s="82">
        <v>3471.1589700000018</v>
      </c>
      <c r="BK75" s="82">
        <v>6787.7005530741408</v>
      </c>
      <c r="BL75" s="82">
        <v>3834.6397293810619</v>
      </c>
      <c r="BM75" s="82">
        <v>5051.3399076061005</v>
      </c>
      <c r="BN75" s="82">
        <v>2.9595942282472683</v>
      </c>
      <c r="BO75" s="82">
        <v>0</v>
      </c>
      <c r="BP75" s="82">
        <v>1319266.4906038409</v>
      </c>
      <c r="BQ75" s="90">
        <v>1650426.7126960505</v>
      </c>
      <c r="BR75" s="90">
        <v>298886.72851943824</v>
      </c>
      <c r="BS75" s="90">
        <v>1949313.4412154895</v>
      </c>
      <c r="BT75" s="90">
        <v>569959.95004570077</v>
      </c>
      <c r="BU75" s="90">
        <v>-26997.278592562314</v>
      </c>
      <c r="BV75" s="90">
        <v>542962.67145313846</v>
      </c>
      <c r="BW75" s="90">
        <v>916326.05513336649</v>
      </c>
      <c r="BX75" s="90">
        <v>3408602.167801993</v>
      </c>
      <c r="BY75" s="83">
        <v>4727868.6584058339</v>
      </c>
      <c r="BZ75" s="103"/>
      <c r="CA75" s="75"/>
      <c r="CB75" s="84"/>
    </row>
    <row r="76" spans="1:80" s="24" customFormat="1" ht="14.25" customHeight="1">
      <c r="A76" s="113" t="s">
        <v>93</v>
      </c>
      <c r="B76" s="93" t="s">
        <v>95</v>
      </c>
      <c r="C76" s="92" t="s">
        <v>94</v>
      </c>
      <c r="D76" s="82">
        <v>375281.85122154973</v>
      </c>
      <c r="E76" s="82">
        <v>3807.9753219104814</v>
      </c>
      <c r="F76" s="82">
        <v>5369.7608614739047</v>
      </c>
      <c r="G76" s="82">
        <v>26949.437582084785</v>
      </c>
      <c r="H76" s="82">
        <v>36368.578262934432</v>
      </c>
      <c r="I76" s="82">
        <v>44071.876041973483</v>
      </c>
      <c r="J76" s="82">
        <v>4668.9452238576041</v>
      </c>
      <c r="K76" s="82">
        <v>3838.2006310110755</v>
      </c>
      <c r="L76" s="82">
        <v>5099.3740085218069</v>
      </c>
      <c r="M76" s="82">
        <v>978.05220990760745</v>
      </c>
      <c r="N76" s="82">
        <v>2018.3919631260605</v>
      </c>
      <c r="O76" s="82">
        <v>2073.544137244101</v>
      </c>
      <c r="P76" s="82">
        <v>3570.6086263532525</v>
      </c>
      <c r="Q76" s="82">
        <v>18500.596674418965</v>
      </c>
      <c r="R76" s="82">
        <v>8310.0271580951558</v>
      </c>
      <c r="S76" s="82">
        <v>13552.268108165921</v>
      </c>
      <c r="T76" s="82">
        <v>306.43439151415919</v>
      </c>
      <c r="U76" s="82">
        <v>4210.3159145129421</v>
      </c>
      <c r="V76" s="82">
        <v>984.24829027527608</v>
      </c>
      <c r="W76" s="82">
        <v>1719.8651106419975</v>
      </c>
      <c r="X76" s="82">
        <v>159.9507616233991</v>
      </c>
      <c r="Y76" s="82">
        <v>9025.8457538465009</v>
      </c>
      <c r="Z76" s="82">
        <v>3538.5084262900118</v>
      </c>
      <c r="AA76" s="82">
        <v>54290.348368398139</v>
      </c>
      <c r="AB76" s="82">
        <v>10307.585679728345</v>
      </c>
      <c r="AC76" s="82">
        <v>5103.8504142025704</v>
      </c>
      <c r="AD76" s="82">
        <v>285869.28628020035</v>
      </c>
      <c r="AE76" s="82">
        <v>24639.683882618261</v>
      </c>
      <c r="AF76" s="82">
        <v>149776.03289743641</v>
      </c>
      <c r="AG76" s="82">
        <v>113524.66590973173</v>
      </c>
      <c r="AH76" s="82">
        <v>31197.52108582552</v>
      </c>
      <c r="AI76" s="82">
        <v>1418.8261171526065</v>
      </c>
      <c r="AJ76" s="82">
        <v>5028.8179785868961</v>
      </c>
      <c r="AK76" s="82">
        <v>19912.749170839452</v>
      </c>
      <c r="AL76" s="82">
        <v>7475.4283308285812</v>
      </c>
      <c r="AM76" s="82">
        <v>86778.520104022551</v>
      </c>
      <c r="AN76" s="82">
        <v>2274.5215055263006</v>
      </c>
      <c r="AO76" s="82">
        <v>9105.3113223220644</v>
      </c>
      <c r="AP76" s="82">
        <v>17767.242035500967</v>
      </c>
      <c r="AQ76" s="82">
        <v>28278.185727538519</v>
      </c>
      <c r="AR76" s="82">
        <v>31776.407332763913</v>
      </c>
      <c r="AS76" s="82">
        <v>5168.8365309999936</v>
      </c>
      <c r="AT76" s="82">
        <v>701.8352402635735</v>
      </c>
      <c r="AU76" s="82">
        <v>112622.00121460788</v>
      </c>
      <c r="AV76" s="82">
        <v>35614.637313622465</v>
      </c>
      <c r="AW76" s="82">
        <v>25375.703914136167</v>
      </c>
      <c r="AX76" s="82">
        <v>1321.0453411043154</v>
      </c>
      <c r="AY76" s="82">
        <v>8519.8072260263616</v>
      </c>
      <c r="AZ76" s="82">
        <v>4651.9630916913393</v>
      </c>
      <c r="BA76" s="82">
        <v>4800.8573352090243</v>
      </c>
      <c r="BB76" s="82">
        <v>2071.175048510564</v>
      </c>
      <c r="BC76" s="82">
        <v>23368.382097196351</v>
      </c>
      <c r="BD76" s="82">
        <v>64873.057808858866</v>
      </c>
      <c r="BE76" s="82">
        <v>122244.01945271163</v>
      </c>
      <c r="BF76" s="82">
        <v>76740.580263474156</v>
      </c>
      <c r="BG76" s="82">
        <v>73473.839565237868</v>
      </c>
      <c r="BH76" s="82">
        <v>2135.080110946109</v>
      </c>
      <c r="BI76" s="82">
        <v>12018.201787095335</v>
      </c>
      <c r="BJ76" s="82">
        <v>4562.4924172948868</v>
      </c>
      <c r="BK76" s="82">
        <v>10191.830821805637</v>
      </c>
      <c r="BL76" s="82">
        <v>6193.4905272726774</v>
      </c>
      <c r="BM76" s="82">
        <v>10713.468594949427</v>
      </c>
      <c r="BN76" s="82">
        <v>230.58234278584575</v>
      </c>
      <c r="BO76" s="82">
        <v>0</v>
      </c>
      <c r="BP76" s="114">
        <v>2066522.5288703563</v>
      </c>
      <c r="BQ76" s="181"/>
      <c r="BR76" s="181"/>
      <c r="BS76" s="181"/>
      <c r="BT76" s="181"/>
      <c r="BU76" s="181"/>
      <c r="BV76" s="181"/>
      <c r="BW76" s="181"/>
      <c r="BX76" s="181"/>
      <c r="BY76" s="182"/>
      <c r="BZ76" s="103"/>
      <c r="CA76" s="75"/>
      <c r="CB76" s="84"/>
    </row>
    <row r="77" spans="1:80" s="24" customFormat="1" ht="14.25" customHeight="1">
      <c r="A77" s="33" t="s">
        <v>513</v>
      </c>
      <c r="B77" s="20" t="s">
        <v>398</v>
      </c>
      <c r="C77" s="88" t="s">
        <v>514</v>
      </c>
      <c r="D77" s="79">
        <v>5522.7495627144453</v>
      </c>
      <c r="E77" s="79">
        <v>37.108195000000002</v>
      </c>
      <c r="F77" s="79">
        <v>0</v>
      </c>
      <c r="G77" s="79">
        <v>10976.369331305415</v>
      </c>
      <c r="H77" s="79">
        <v>7696.5913775488798</v>
      </c>
      <c r="I77" s="79">
        <v>25609.603954052163</v>
      </c>
      <c r="J77" s="79">
        <v>836.11326681358219</v>
      </c>
      <c r="K77" s="79">
        <v>1588.849108496056</v>
      </c>
      <c r="L77" s="79">
        <v>1335.6040414212655</v>
      </c>
      <c r="M77" s="79">
        <v>160.29823707591999</v>
      </c>
      <c r="N77" s="79">
        <v>533.06721143704101</v>
      </c>
      <c r="O77" s="79">
        <v>522.22136306746575</v>
      </c>
      <c r="P77" s="79">
        <v>1005.9709430288798</v>
      </c>
      <c r="Q77" s="79">
        <v>3998.1432978488874</v>
      </c>
      <c r="R77" s="79">
        <v>1302.4081271372797</v>
      </c>
      <c r="S77" s="79">
        <v>5236.4702377830527</v>
      </c>
      <c r="T77" s="79">
        <v>2.7284841053187847E-12</v>
      </c>
      <c r="U77" s="79">
        <v>2292.0398001402268</v>
      </c>
      <c r="V77" s="79">
        <v>464.16330201088294</v>
      </c>
      <c r="W77" s="79">
        <v>1383.9173388874228</v>
      </c>
      <c r="X77" s="79">
        <v>83.634098326640242</v>
      </c>
      <c r="Y77" s="79">
        <v>2221.6212760647991</v>
      </c>
      <c r="Z77" s="79">
        <v>438.89266993006737</v>
      </c>
      <c r="AA77" s="79">
        <v>10956.327662932747</v>
      </c>
      <c r="AB77" s="79">
        <v>4543.7826765487707</v>
      </c>
      <c r="AC77" s="79">
        <v>2714.7725199311672</v>
      </c>
      <c r="AD77" s="79">
        <v>38086.740807492883</v>
      </c>
      <c r="AE77" s="79">
        <v>4180.535462219751</v>
      </c>
      <c r="AF77" s="79">
        <v>31063.332294995809</v>
      </c>
      <c r="AG77" s="79">
        <v>16775.569875385194</v>
      </c>
      <c r="AH77" s="79">
        <v>6806.595466751427</v>
      </c>
      <c r="AI77" s="79">
        <v>289.00940893719036</v>
      </c>
      <c r="AJ77" s="79">
        <v>1654.456482047862</v>
      </c>
      <c r="AK77" s="79">
        <v>5699.4258364751704</v>
      </c>
      <c r="AL77" s="79">
        <v>2515.6388603541836</v>
      </c>
      <c r="AM77" s="79">
        <v>25623.347660926695</v>
      </c>
      <c r="AN77" s="79">
        <v>1349.580204612151</v>
      </c>
      <c r="AO77" s="79">
        <v>5766.2912668608778</v>
      </c>
      <c r="AP77" s="79">
        <v>6008.8559374407378</v>
      </c>
      <c r="AQ77" s="79">
        <v>13665.137525406428</v>
      </c>
      <c r="AR77" s="79">
        <v>13445.478534056781</v>
      </c>
      <c r="AS77" s="79">
        <v>1427.6772510000001</v>
      </c>
      <c r="AT77" s="79">
        <v>302.86794923763364</v>
      </c>
      <c r="AU77" s="79">
        <v>2238.5109208564054</v>
      </c>
      <c r="AV77" s="79">
        <v>9169.2659455030698</v>
      </c>
      <c r="AW77" s="79">
        <v>7482.1968615003316</v>
      </c>
      <c r="AX77" s="79">
        <v>499.84400435243595</v>
      </c>
      <c r="AY77" s="79">
        <v>2135.2623798569307</v>
      </c>
      <c r="AZ77" s="79">
        <v>973.39908520283404</v>
      </c>
      <c r="BA77" s="79">
        <v>530.58193668487547</v>
      </c>
      <c r="BB77" s="79">
        <v>812.60621412432567</v>
      </c>
      <c r="BC77" s="79">
        <v>1703.2149549067269</v>
      </c>
      <c r="BD77" s="79">
        <v>31691.789194078228</v>
      </c>
      <c r="BE77" s="79">
        <v>72014.218830869286</v>
      </c>
      <c r="BF77" s="79">
        <v>48088.474385921822</v>
      </c>
      <c r="BG77" s="79">
        <v>34076.735374915079</v>
      </c>
      <c r="BH77" s="79">
        <v>1162.3605951818295</v>
      </c>
      <c r="BI77" s="79">
        <v>3686.1134928755869</v>
      </c>
      <c r="BJ77" s="79">
        <v>1763.8781122692164</v>
      </c>
      <c r="BK77" s="79">
        <v>6587.7378277964181</v>
      </c>
      <c r="BL77" s="79">
        <v>357.86136626046459</v>
      </c>
      <c r="BM77" s="79">
        <v>1356.6610461213907</v>
      </c>
      <c r="BN77" s="79">
        <v>7.5905312749759473</v>
      </c>
      <c r="BO77" s="79">
        <v>0</v>
      </c>
      <c r="BP77" s="114">
        <v>492459.5634842561</v>
      </c>
      <c r="BQ77" s="181"/>
      <c r="BR77" s="181"/>
      <c r="BS77" s="181"/>
      <c r="BT77" s="181"/>
      <c r="BU77" s="181"/>
      <c r="BV77" s="181"/>
      <c r="BW77" s="181"/>
      <c r="BX77" s="181"/>
      <c r="BY77" s="182"/>
      <c r="CA77" s="77"/>
    </row>
    <row r="78" spans="1:80" s="24" customFormat="1" ht="14.25" customHeight="1">
      <c r="A78" s="33" t="s">
        <v>515</v>
      </c>
      <c r="B78" s="22" t="s">
        <v>400</v>
      </c>
      <c r="C78" s="87" t="s">
        <v>399</v>
      </c>
      <c r="D78" s="79">
        <v>3620.2435866565138</v>
      </c>
      <c r="E78" s="79">
        <v>5.9929029999999983</v>
      </c>
      <c r="F78" s="79">
        <v>0</v>
      </c>
      <c r="G78" s="79">
        <v>1809.0179990595393</v>
      </c>
      <c r="H78" s="79">
        <v>1231.4231109709531</v>
      </c>
      <c r="I78" s="79">
        <v>4172.0648148141172</v>
      </c>
      <c r="J78" s="79">
        <v>134.44137183461294</v>
      </c>
      <c r="K78" s="79">
        <v>265.77965290872157</v>
      </c>
      <c r="L78" s="79">
        <v>479.41059599770961</v>
      </c>
      <c r="M78" s="79">
        <v>11.332966705164353</v>
      </c>
      <c r="N78" s="79">
        <v>73.119616481552498</v>
      </c>
      <c r="O78" s="79">
        <v>67.433027951497138</v>
      </c>
      <c r="P78" s="79">
        <v>151.71600159332377</v>
      </c>
      <c r="Q78" s="79">
        <v>625.09023690257618</v>
      </c>
      <c r="R78" s="79">
        <v>190.33671125835326</v>
      </c>
      <c r="S78" s="79">
        <v>810.31058121467686</v>
      </c>
      <c r="T78" s="79">
        <v>5.6843418860808015E-14</v>
      </c>
      <c r="U78" s="79">
        <v>162.58408385059101</v>
      </c>
      <c r="V78" s="79">
        <v>68.655912010647285</v>
      </c>
      <c r="W78" s="79">
        <v>219.71115201025009</v>
      </c>
      <c r="X78" s="79">
        <v>19.138272848262545</v>
      </c>
      <c r="Y78" s="79">
        <v>341.34612632391929</v>
      </c>
      <c r="Z78" s="79">
        <v>61.593212535726252</v>
      </c>
      <c r="AA78" s="79">
        <v>1496.3765403355901</v>
      </c>
      <c r="AB78" s="79">
        <v>696.87800434252858</v>
      </c>
      <c r="AC78" s="79">
        <v>478.66812687920691</v>
      </c>
      <c r="AD78" s="79">
        <v>5243.6301636701874</v>
      </c>
      <c r="AE78" s="79">
        <v>729.47800702163477</v>
      </c>
      <c r="AF78" s="79">
        <v>6600.3696131366087</v>
      </c>
      <c r="AG78" s="79">
        <v>4354.3750336638404</v>
      </c>
      <c r="AH78" s="79">
        <v>1495.6848210418648</v>
      </c>
      <c r="AI78" s="79">
        <v>60.10531047869398</v>
      </c>
      <c r="AJ78" s="79">
        <v>479.96906198775446</v>
      </c>
      <c r="AK78" s="79">
        <v>837.41372345498621</v>
      </c>
      <c r="AL78" s="79">
        <v>281.14325381767321</v>
      </c>
      <c r="AM78" s="79">
        <v>3495.5191216725561</v>
      </c>
      <c r="AN78" s="79">
        <v>222.74717720643389</v>
      </c>
      <c r="AO78" s="79">
        <v>837.90410552254593</v>
      </c>
      <c r="AP78" s="79">
        <v>968.26445400813282</v>
      </c>
      <c r="AQ78" s="79">
        <v>2077.950002137241</v>
      </c>
      <c r="AR78" s="79">
        <v>3745.474695018178</v>
      </c>
      <c r="AS78" s="79">
        <v>195.2626909999999</v>
      </c>
      <c r="AT78" s="79">
        <v>398.95853879917058</v>
      </c>
      <c r="AU78" s="79">
        <v>435.50111167082741</v>
      </c>
      <c r="AV78" s="79">
        <v>1410.5627476007749</v>
      </c>
      <c r="AW78" s="79">
        <v>2230.9770059441234</v>
      </c>
      <c r="AX78" s="79">
        <v>66.703310118920172</v>
      </c>
      <c r="AY78" s="79">
        <v>327.66037061757788</v>
      </c>
      <c r="AZ78" s="79">
        <v>198.55216825865773</v>
      </c>
      <c r="BA78" s="79">
        <v>150.5242294936977</v>
      </c>
      <c r="BB78" s="79">
        <v>155.27339077013664</v>
      </c>
      <c r="BC78" s="79">
        <v>324.47670332502662</v>
      </c>
      <c r="BD78" s="79">
        <v>4934.6311050823315</v>
      </c>
      <c r="BE78" s="79">
        <v>11138.624763189393</v>
      </c>
      <c r="BF78" s="79">
        <v>7504.7374329104277</v>
      </c>
      <c r="BG78" s="79">
        <v>5470.7018515541422</v>
      </c>
      <c r="BH78" s="79">
        <v>189.56136732852121</v>
      </c>
      <c r="BI78" s="79">
        <v>496.07975330839213</v>
      </c>
      <c r="BJ78" s="79">
        <v>299.49985393400016</v>
      </c>
      <c r="BK78" s="79">
        <v>1030.1569765479271</v>
      </c>
      <c r="BL78" s="79">
        <v>96.949127349145783</v>
      </c>
      <c r="BM78" s="79">
        <v>309.02870557941606</v>
      </c>
      <c r="BN78" s="79">
        <v>1.7620234360209848</v>
      </c>
      <c r="BO78" s="79">
        <v>0</v>
      </c>
      <c r="BP78" s="114">
        <v>85988.878380142982</v>
      </c>
      <c r="BQ78" s="181"/>
      <c r="BR78" s="181"/>
      <c r="BS78" s="181"/>
      <c r="BT78" s="181"/>
      <c r="BU78" s="181"/>
      <c r="BV78" s="181"/>
      <c r="BW78" s="181"/>
      <c r="BX78" s="181"/>
      <c r="BY78" s="182"/>
      <c r="CA78" s="77"/>
    </row>
    <row r="79" spans="1:80" s="24" customFormat="1" ht="14.25" customHeight="1">
      <c r="A79" s="33" t="s">
        <v>516</v>
      </c>
      <c r="B79" s="22" t="s">
        <v>357</v>
      </c>
      <c r="C79" s="87" t="s">
        <v>517</v>
      </c>
      <c r="D79" s="79">
        <v>2274.5545307966099</v>
      </c>
      <c r="E79" s="79">
        <v>23.209003366153816</v>
      </c>
      <c r="F79" s="79">
        <v>33.1076293704403</v>
      </c>
      <c r="G79" s="79">
        <v>3372.163032725924</v>
      </c>
      <c r="H79" s="79">
        <v>576.24337438159296</v>
      </c>
      <c r="I79" s="79">
        <v>208.51556596141737</v>
      </c>
      <c r="J79" s="79">
        <v>47.514686639988078</v>
      </c>
      <c r="K79" s="79">
        <v>22.357521557030509</v>
      </c>
      <c r="L79" s="79">
        <v>15.579615857028166</v>
      </c>
      <c r="M79" s="79">
        <v>3.0868464800753035</v>
      </c>
      <c r="N79" s="79">
        <v>14.701487432847452</v>
      </c>
      <c r="O79" s="79">
        <v>0.71485828313288746</v>
      </c>
      <c r="P79" s="79">
        <v>43.607481720758805</v>
      </c>
      <c r="Q79" s="79">
        <v>301.94326806350676</v>
      </c>
      <c r="R79" s="79">
        <v>172.76567917503456</v>
      </c>
      <c r="S79" s="79">
        <v>78.050729019795426</v>
      </c>
      <c r="T79" s="79">
        <v>8.2725359734366268</v>
      </c>
      <c r="U79" s="79">
        <v>18.09248219211921</v>
      </c>
      <c r="V79" s="79">
        <v>5.613821024506839</v>
      </c>
      <c r="W79" s="79">
        <v>4.6718761284109123</v>
      </c>
      <c r="X79" s="79">
        <v>0.2798540662101382</v>
      </c>
      <c r="Y79" s="79">
        <v>-558.65003233702885</v>
      </c>
      <c r="Z79" s="79">
        <v>22.90524773115483</v>
      </c>
      <c r="AA79" s="79">
        <v>6838.9428703281746</v>
      </c>
      <c r="AB79" s="79">
        <v>-3.8661031842460538E-4</v>
      </c>
      <c r="AC79" s="79">
        <v>29.137423503784362</v>
      </c>
      <c r="AD79" s="79">
        <v>1534.137417305976</v>
      </c>
      <c r="AE79" s="79">
        <v>236.91818948798704</v>
      </c>
      <c r="AF79" s="79">
        <v>6054.3737937076839</v>
      </c>
      <c r="AG79" s="79">
        <v>859.50008820615676</v>
      </c>
      <c r="AH79" s="79">
        <v>586.56775119413385</v>
      </c>
      <c r="AI79" s="79">
        <v>17.402847215453175</v>
      </c>
      <c r="AJ79" s="79">
        <v>2.4448198053799914</v>
      </c>
      <c r="AK79" s="79">
        <v>138.25894310847016</v>
      </c>
      <c r="AL79" s="79">
        <v>13.382004391433496</v>
      </c>
      <c r="AM79" s="79">
        <v>360.38722500783018</v>
      </c>
      <c r="AN79" s="79">
        <v>5.5276399018758884</v>
      </c>
      <c r="AO79" s="79">
        <v>78.424417792708851</v>
      </c>
      <c r="AP79" s="79">
        <v>47.856754546455988</v>
      </c>
      <c r="AQ79" s="79">
        <v>192.06356548287107</v>
      </c>
      <c r="AR79" s="79">
        <v>390.24751011000001</v>
      </c>
      <c r="AS79" s="79">
        <v>374.15615100000002</v>
      </c>
      <c r="AT79" s="79">
        <v>0</v>
      </c>
      <c r="AU79" s="79">
        <v>4874.7890402167586</v>
      </c>
      <c r="AV79" s="79">
        <v>96.725804090039276</v>
      </c>
      <c r="AW79" s="79">
        <v>63.792484022551285</v>
      </c>
      <c r="AX79" s="79">
        <v>1.7513821627664565</v>
      </c>
      <c r="AY79" s="79">
        <v>26.646652204786282</v>
      </c>
      <c r="AZ79" s="79">
        <v>19.641687179832214</v>
      </c>
      <c r="BA79" s="79">
        <v>16.012771631387494</v>
      </c>
      <c r="BB79" s="79">
        <v>1.812868185659217</v>
      </c>
      <c r="BC79" s="79">
        <v>59.149947961815442</v>
      </c>
      <c r="BD79" s="79">
        <v>133.97630552829045</v>
      </c>
      <c r="BE79" s="79">
        <v>116.770771</v>
      </c>
      <c r="BF79" s="79">
        <v>112.52484816510916</v>
      </c>
      <c r="BG79" s="79">
        <v>200.95031565427354</v>
      </c>
      <c r="BH79" s="79">
        <v>5.7468407596442281</v>
      </c>
      <c r="BI79" s="79">
        <v>2085.1465122776649</v>
      </c>
      <c r="BJ79" s="79">
        <v>12.433123944695279</v>
      </c>
      <c r="BK79" s="79">
        <v>1.491767448313428</v>
      </c>
      <c r="BL79" s="79">
        <v>35.441111358486111</v>
      </c>
      <c r="BM79" s="79">
        <v>66.198858282070788</v>
      </c>
      <c r="BN79" s="79">
        <v>1.36305265782862</v>
      </c>
      <c r="BO79" s="79">
        <v>0</v>
      </c>
      <c r="BP79" s="114">
        <v>32381.396265828167</v>
      </c>
      <c r="BQ79" s="181"/>
      <c r="BR79" s="181"/>
      <c r="BS79" s="181"/>
      <c r="BT79" s="181"/>
      <c r="BU79" s="181"/>
      <c r="BV79" s="181"/>
      <c r="BW79" s="181"/>
      <c r="BX79" s="181"/>
      <c r="BY79" s="182"/>
      <c r="CA79" s="77"/>
    </row>
    <row r="80" spans="1:80" s="24" customFormat="1" ht="14.25" customHeight="1">
      <c r="A80" s="117" t="s">
        <v>1</v>
      </c>
      <c r="B80" s="118"/>
      <c r="C80" s="119"/>
      <c r="D80" s="82">
        <v>11417.547680167569</v>
      </c>
      <c r="E80" s="82">
        <v>66.310101366153816</v>
      </c>
      <c r="F80" s="82">
        <v>33.1076293704403</v>
      </c>
      <c r="G80" s="82">
        <v>16157.550363090879</v>
      </c>
      <c r="H80" s="82">
        <v>9504.2578629014261</v>
      </c>
      <c r="I80" s="82">
        <v>29990.184334827696</v>
      </c>
      <c r="J80" s="82">
        <v>1018.0693252881832</v>
      </c>
      <c r="K80" s="82">
        <v>1876.9862829618082</v>
      </c>
      <c r="L80" s="82">
        <v>1830.5942532760032</v>
      </c>
      <c r="M80" s="82">
        <v>174.71805026115965</v>
      </c>
      <c r="N80" s="82">
        <v>620.88831535144095</v>
      </c>
      <c r="O80" s="82">
        <v>590.3692493020958</v>
      </c>
      <c r="P80" s="82">
        <v>1201.2944263429624</v>
      </c>
      <c r="Q80" s="82">
        <v>4925.17680281497</v>
      </c>
      <c r="R80" s="82">
        <v>1665.5105175706676</v>
      </c>
      <c r="S80" s="82">
        <v>6124.8315480175252</v>
      </c>
      <c r="T80" s="82">
        <v>8.2725359734394122</v>
      </c>
      <c r="U80" s="82">
        <v>2472.7163661829372</v>
      </c>
      <c r="V80" s="82">
        <v>538.43303504603705</v>
      </c>
      <c r="W80" s="82">
        <v>1608.3003670260839</v>
      </c>
      <c r="X80" s="82">
        <v>103.05222524111292</v>
      </c>
      <c r="Y80" s="82">
        <v>2004.3173700516895</v>
      </c>
      <c r="Z80" s="82">
        <v>523.39113019694844</v>
      </c>
      <c r="AA80" s="82">
        <v>19291.647073596512</v>
      </c>
      <c r="AB80" s="82">
        <v>5240.6602942809805</v>
      </c>
      <c r="AC80" s="82">
        <v>3222.5780703141581</v>
      </c>
      <c r="AD80" s="82">
        <v>44864.508388469047</v>
      </c>
      <c r="AE80" s="82">
        <v>5146.9316587293724</v>
      </c>
      <c r="AF80" s="82">
        <v>43718.075701840105</v>
      </c>
      <c r="AG80" s="82">
        <v>21989.444997255192</v>
      </c>
      <c r="AH80" s="82">
        <v>8888.8480389874258</v>
      </c>
      <c r="AI80" s="82">
        <v>366.5175666313375</v>
      </c>
      <c r="AJ80" s="82">
        <v>2136.8703638409966</v>
      </c>
      <c r="AK80" s="82">
        <v>6675.0985030386264</v>
      </c>
      <c r="AL80" s="82">
        <v>2810.1641185632902</v>
      </c>
      <c r="AM80" s="82">
        <v>29479.254007607084</v>
      </c>
      <c r="AN80" s="82">
        <v>1577.8550217204609</v>
      </c>
      <c r="AO80" s="82">
        <v>6682.6197901761325</v>
      </c>
      <c r="AP80" s="82">
        <v>7024.9771459953263</v>
      </c>
      <c r="AQ80" s="82">
        <v>15935.151093026539</v>
      </c>
      <c r="AR80" s="82">
        <v>17581.200739184958</v>
      </c>
      <c r="AS80" s="82">
        <v>1997.0960930000001</v>
      </c>
      <c r="AT80" s="82">
        <v>701.82648803680422</v>
      </c>
      <c r="AU80" s="82">
        <v>7548.8010727439914</v>
      </c>
      <c r="AV80" s="82">
        <v>10676.554497193885</v>
      </c>
      <c r="AW80" s="82">
        <v>9776.9663514670065</v>
      </c>
      <c r="AX80" s="82">
        <v>568.29869663412262</v>
      </c>
      <c r="AY80" s="82">
        <v>2489.5694026792949</v>
      </c>
      <c r="AZ80" s="82">
        <v>1191.592940641324</v>
      </c>
      <c r="BA80" s="82">
        <v>697.1189378099607</v>
      </c>
      <c r="BB80" s="82">
        <v>969.69247308012154</v>
      </c>
      <c r="BC80" s="82">
        <v>2086.8416061935691</v>
      </c>
      <c r="BD80" s="82">
        <v>36760.396604688845</v>
      </c>
      <c r="BE80" s="82">
        <v>83269.614365058675</v>
      </c>
      <c r="BF80" s="82">
        <v>55705.736666997356</v>
      </c>
      <c r="BG80" s="82">
        <v>39748.387542123492</v>
      </c>
      <c r="BH80" s="82">
        <v>1357.6688032699949</v>
      </c>
      <c r="BI80" s="82">
        <v>6267.3397584616432</v>
      </c>
      <c r="BJ80" s="82">
        <v>2075.8110901479117</v>
      </c>
      <c r="BK80" s="82">
        <v>7619.3865717926583</v>
      </c>
      <c r="BL80" s="82">
        <v>490.2516049680965</v>
      </c>
      <c r="BM80" s="82">
        <v>1731.8886099828776</v>
      </c>
      <c r="BN80" s="82">
        <v>10.715607368825552</v>
      </c>
      <c r="BO80" s="82">
        <v>0</v>
      </c>
      <c r="BP80" s="114">
        <v>610829.83813022729</v>
      </c>
      <c r="BQ80" s="181"/>
      <c r="BR80" s="181"/>
      <c r="BS80" s="181"/>
      <c r="BT80" s="181"/>
      <c r="BU80" s="181"/>
      <c r="BV80" s="181"/>
      <c r="BW80" s="181"/>
      <c r="BX80" s="181"/>
      <c r="BY80" s="182"/>
      <c r="CA80" s="77"/>
    </row>
    <row r="81" spans="1:79" s="24" customFormat="1" ht="14.25" customHeight="1" thickBot="1">
      <c r="A81" s="120" t="s">
        <v>518</v>
      </c>
      <c r="B81" s="121"/>
      <c r="C81" s="122"/>
      <c r="D81" s="80">
        <v>363864.30354138219</v>
      </c>
      <c r="E81" s="80">
        <v>3741.6652205443274</v>
      </c>
      <c r="F81" s="80">
        <v>5336.6532321034647</v>
      </c>
      <c r="G81" s="80">
        <v>10791.887218993907</v>
      </c>
      <c r="H81" s="80">
        <v>26864.320400033008</v>
      </c>
      <c r="I81" s="80">
        <v>14081.691707145786</v>
      </c>
      <c r="J81" s="80">
        <v>3650.8758985694208</v>
      </c>
      <c r="K81" s="80">
        <v>1961.2143480492673</v>
      </c>
      <c r="L81" s="80">
        <v>3268.7797552458037</v>
      </c>
      <c r="M81" s="80">
        <v>803.3341596464478</v>
      </c>
      <c r="N81" s="80">
        <v>1397.5036477746196</v>
      </c>
      <c r="O81" s="80">
        <v>1483.1748879420052</v>
      </c>
      <c r="P81" s="80">
        <v>2369.3142000102898</v>
      </c>
      <c r="Q81" s="80">
        <v>13575.419871603994</v>
      </c>
      <c r="R81" s="80">
        <v>6644.5166405244881</v>
      </c>
      <c r="S81" s="80">
        <v>7427.436560148396</v>
      </c>
      <c r="T81" s="80">
        <v>298.16185554071978</v>
      </c>
      <c r="U81" s="80">
        <v>1737.5995483300048</v>
      </c>
      <c r="V81" s="80">
        <v>445.81525522923903</v>
      </c>
      <c r="W81" s="80">
        <v>111.56474361591359</v>
      </c>
      <c r="X81" s="80">
        <v>56.898536382286181</v>
      </c>
      <c r="Y81" s="80">
        <v>7021.5283837948118</v>
      </c>
      <c r="Z81" s="80">
        <v>3015.1172960930635</v>
      </c>
      <c r="AA81" s="80">
        <v>34998.701294801627</v>
      </c>
      <c r="AB81" s="80">
        <v>5066.9253854473645</v>
      </c>
      <c r="AC81" s="80">
        <v>1881.2723438884123</v>
      </c>
      <c r="AD81" s="80">
        <v>241004.7778917313</v>
      </c>
      <c r="AE81" s="80">
        <v>19492.752223888889</v>
      </c>
      <c r="AF81" s="80">
        <v>106057.9571955963</v>
      </c>
      <c r="AG81" s="80">
        <v>91535.220912476536</v>
      </c>
      <c r="AH81" s="80">
        <v>22308.673046838092</v>
      </c>
      <c r="AI81" s="80">
        <v>1052.3085505212689</v>
      </c>
      <c r="AJ81" s="80">
        <v>2891.9476147458995</v>
      </c>
      <c r="AK81" s="80">
        <v>13237.650667800826</v>
      </c>
      <c r="AL81" s="80">
        <v>4665.2642122652906</v>
      </c>
      <c r="AM81" s="80">
        <v>57299.266096415464</v>
      </c>
      <c r="AN81" s="80">
        <v>696.66648380583979</v>
      </c>
      <c r="AO81" s="80">
        <v>2422.6915321459319</v>
      </c>
      <c r="AP81" s="80">
        <v>10742.264889505641</v>
      </c>
      <c r="AQ81" s="80">
        <v>12343.03463451198</v>
      </c>
      <c r="AR81" s="80">
        <v>14195.206593578954</v>
      </c>
      <c r="AS81" s="80">
        <v>3171.7404379999934</v>
      </c>
      <c r="AT81" s="80">
        <v>8.7522267692747846E-3</v>
      </c>
      <c r="AU81" s="80">
        <v>105073.20014186388</v>
      </c>
      <c r="AV81" s="80">
        <v>24938.082816428578</v>
      </c>
      <c r="AW81" s="80">
        <v>15598.737562669161</v>
      </c>
      <c r="AX81" s="80">
        <v>752.74664447019279</v>
      </c>
      <c r="AY81" s="80">
        <v>6030.2378233470663</v>
      </c>
      <c r="AZ81" s="80">
        <v>3460.370151050015</v>
      </c>
      <c r="BA81" s="80">
        <v>4103.7383973990636</v>
      </c>
      <c r="BB81" s="80">
        <v>1101.4825754304425</v>
      </c>
      <c r="BC81" s="80">
        <v>21281.540491002783</v>
      </c>
      <c r="BD81" s="80">
        <v>28112.661204170021</v>
      </c>
      <c r="BE81" s="80">
        <v>38974.405087652951</v>
      </c>
      <c r="BF81" s="80">
        <v>21034.8435964768</v>
      </c>
      <c r="BG81" s="80">
        <v>33725.452023114376</v>
      </c>
      <c r="BH81" s="80">
        <v>777.41130767611412</v>
      </c>
      <c r="BI81" s="80">
        <v>5750.8620286336918</v>
      </c>
      <c r="BJ81" s="80">
        <v>2486.681327146975</v>
      </c>
      <c r="BK81" s="80">
        <v>2572.444250012979</v>
      </c>
      <c r="BL81" s="80">
        <v>5703.2389223045811</v>
      </c>
      <c r="BM81" s="80">
        <v>8981.5799849665491</v>
      </c>
      <c r="BN81" s="80">
        <v>219.86673541702021</v>
      </c>
      <c r="BO81" s="80">
        <v>0</v>
      </c>
      <c r="BP81" s="81">
        <v>1455692.690740129</v>
      </c>
      <c r="BQ81" s="183"/>
      <c r="BR81" s="183"/>
      <c r="BS81" s="183"/>
      <c r="BT81" s="183"/>
      <c r="BU81" s="183"/>
      <c r="BV81" s="183"/>
      <c r="BW81" s="183"/>
      <c r="BX81" s="183"/>
      <c r="BY81" s="184"/>
      <c r="CA81" s="77"/>
    </row>
    <row r="82" spans="1:79" s="24" customFormat="1">
      <c r="A82" s="25"/>
      <c r="B82" s="25"/>
      <c r="C82" s="25"/>
      <c r="BJ82" s="37"/>
      <c r="BP82" s="78"/>
      <c r="BQ82" s="94"/>
      <c r="BR82" s="78"/>
      <c r="BS82" s="94"/>
      <c r="BT82" s="94"/>
      <c r="BU82" s="94"/>
      <c r="BV82" s="94"/>
      <c r="BW82" s="94"/>
      <c r="BX82" s="94"/>
      <c r="BY82" s="94"/>
      <c r="CA82" s="77"/>
    </row>
    <row r="83" spans="1:79" s="24" customFormat="1">
      <c r="A83" s="25"/>
      <c r="B83" s="25"/>
      <c r="C83" s="25"/>
      <c r="BJ83" s="37"/>
      <c r="BP83" s="94"/>
      <c r="CA83" s="77"/>
    </row>
    <row r="84" spans="1:79" s="24" customFormat="1">
      <c r="A84" s="25"/>
      <c r="B84" s="25"/>
      <c r="C84" s="25"/>
      <c r="BJ84" s="37"/>
      <c r="BM84" s="78"/>
      <c r="BN84" s="78"/>
      <c r="BO84" s="78"/>
      <c r="BP84" s="94"/>
      <c r="BQ84" s="78"/>
      <c r="BR84" s="78"/>
      <c r="BS84" s="78"/>
      <c r="BT84" s="78"/>
      <c r="BU84" s="78"/>
      <c r="BV84" s="78"/>
      <c r="BW84" s="78"/>
      <c r="BX84" s="78"/>
      <c r="BY84" s="78"/>
      <c r="CA84" s="77"/>
    </row>
    <row r="85" spans="1:79" s="24" customFormat="1">
      <c r="A85" s="25"/>
      <c r="B85" s="25"/>
      <c r="C85" s="25"/>
      <c r="BJ85" s="37"/>
      <c r="BP85" s="94"/>
      <c r="BQ85" s="78"/>
      <c r="BR85" s="78"/>
      <c r="BS85" s="78"/>
      <c r="BT85" s="78"/>
      <c r="BU85" s="78"/>
      <c r="BV85" s="78"/>
      <c r="BW85" s="78"/>
      <c r="CA85" s="77"/>
    </row>
    <row r="86" spans="1:79" s="24" customFormat="1">
      <c r="A86" s="25"/>
      <c r="B86" s="25"/>
      <c r="C86" s="25"/>
      <c r="BJ86" s="37"/>
      <c r="BP86" s="94"/>
      <c r="CA86" s="77"/>
    </row>
    <row r="87" spans="1:79" s="24" customFormat="1">
      <c r="A87" s="25"/>
      <c r="B87" s="25"/>
      <c r="C87" s="25"/>
      <c r="BJ87" s="37"/>
      <c r="BP87" s="128"/>
      <c r="CA87" s="77"/>
    </row>
    <row r="88" spans="1:79" s="24" customFormat="1">
      <c r="A88" s="25"/>
      <c r="B88" s="25"/>
      <c r="C88" s="25"/>
      <c r="BJ88" s="37"/>
      <c r="CA88" s="77"/>
    </row>
    <row r="89" spans="1:79" s="24" customFormat="1">
      <c r="A89" s="25"/>
      <c r="B89" s="25"/>
      <c r="C89" s="25"/>
      <c r="BJ89" s="37"/>
      <c r="CA89" s="77"/>
    </row>
    <row r="90" spans="1:79" s="24" customFormat="1">
      <c r="A90" s="25"/>
      <c r="B90" s="25"/>
      <c r="C90" s="25"/>
      <c r="BJ90" s="37"/>
      <c r="CA90" s="77"/>
    </row>
    <row r="91" spans="1:79" s="24" customFormat="1">
      <c r="A91" s="25"/>
      <c r="B91" s="25"/>
      <c r="C91" s="25"/>
      <c r="BJ91" s="37"/>
      <c r="CA91" s="77"/>
    </row>
    <row r="92" spans="1:79" s="24" customFormat="1">
      <c r="A92" s="25"/>
      <c r="B92" s="25"/>
      <c r="C92" s="25"/>
      <c r="BJ92" s="37"/>
      <c r="CA92" s="77"/>
    </row>
    <row r="93" spans="1:79" s="24" customFormat="1">
      <c r="A93" s="25"/>
      <c r="B93" s="25"/>
      <c r="C93" s="25"/>
      <c r="BJ93" s="37"/>
      <c r="CA93" s="77"/>
    </row>
    <row r="94" spans="1:79" s="24" customFormat="1">
      <c r="A94" s="25"/>
      <c r="B94" s="25"/>
      <c r="C94" s="25"/>
      <c r="BJ94" s="37"/>
      <c r="CA94" s="77"/>
    </row>
    <row r="95" spans="1:79" s="24" customFormat="1">
      <c r="A95" s="25"/>
      <c r="B95" s="25"/>
      <c r="C95" s="25"/>
      <c r="BJ95" s="37"/>
      <c r="CA95" s="77"/>
    </row>
    <row r="96" spans="1:79" s="24" customFormat="1">
      <c r="A96" s="25"/>
      <c r="B96" s="25"/>
      <c r="C96" s="25"/>
      <c r="BJ96" s="37"/>
      <c r="CA96" s="77"/>
    </row>
    <row r="97" spans="1:79" s="24" customFormat="1">
      <c r="A97" s="25"/>
      <c r="B97" s="25"/>
      <c r="C97" s="25"/>
      <c r="BJ97" s="37"/>
      <c r="CA97" s="77"/>
    </row>
    <row r="98" spans="1:79" s="24" customFormat="1">
      <c r="A98" s="25"/>
      <c r="B98" s="25"/>
      <c r="C98" s="25"/>
      <c r="BJ98" s="37"/>
      <c r="CA98" s="77"/>
    </row>
    <row r="99" spans="1:79" s="24" customFormat="1">
      <c r="A99" s="25"/>
      <c r="B99" s="25"/>
      <c r="C99" s="25"/>
      <c r="BJ99" s="37"/>
      <c r="CA99" s="77"/>
    </row>
    <row r="100" spans="1:79" s="24" customFormat="1">
      <c r="A100" s="25"/>
      <c r="B100" s="25"/>
      <c r="C100" s="25"/>
      <c r="BJ100" s="37"/>
      <c r="CA100" s="77"/>
    </row>
    <row r="101" spans="1:79" s="24" customFormat="1">
      <c r="A101" s="25"/>
      <c r="B101" s="25"/>
      <c r="C101" s="25"/>
      <c r="BJ101" s="37"/>
      <c r="CA101" s="77"/>
    </row>
    <row r="102" spans="1:79" s="24" customFormat="1">
      <c r="A102" s="25"/>
      <c r="B102" s="25"/>
      <c r="C102" s="25"/>
      <c r="BJ102" s="37"/>
      <c r="CA102" s="77"/>
    </row>
    <row r="103" spans="1:79" s="24" customFormat="1">
      <c r="A103" s="25"/>
      <c r="B103" s="25"/>
      <c r="C103" s="25"/>
      <c r="BJ103" s="37"/>
      <c r="CA103" s="77"/>
    </row>
    <row r="104" spans="1:79" s="24" customFormat="1">
      <c r="A104" s="25"/>
      <c r="B104" s="25"/>
      <c r="C104" s="25"/>
      <c r="BJ104" s="37"/>
      <c r="CA104" s="77"/>
    </row>
    <row r="105" spans="1:79" s="24" customFormat="1">
      <c r="A105" s="25"/>
      <c r="B105" s="25"/>
      <c r="C105" s="25"/>
      <c r="BJ105" s="37"/>
      <c r="CA105" s="77"/>
    </row>
    <row r="106" spans="1:79" s="24" customFormat="1">
      <c r="A106" s="25"/>
      <c r="B106" s="25"/>
      <c r="C106" s="25"/>
      <c r="BJ106" s="37"/>
      <c r="CA106" s="77"/>
    </row>
    <row r="107" spans="1:79" s="24" customFormat="1">
      <c r="A107" s="25"/>
      <c r="B107" s="25"/>
      <c r="C107" s="25"/>
      <c r="BJ107" s="37"/>
      <c r="CA107" s="77"/>
    </row>
    <row r="108" spans="1:79" s="24" customFormat="1">
      <c r="A108" s="25"/>
      <c r="B108" s="25"/>
      <c r="C108" s="25"/>
      <c r="BJ108" s="37"/>
      <c r="CA108" s="77"/>
    </row>
    <row r="109" spans="1:79" s="24" customFormat="1">
      <c r="A109" s="25"/>
      <c r="B109" s="25"/>
      <c r="C109" s="25"/>
      <c r="BJ109" s="37"/>
      <c r="CA109" s="77"/>
    </row>
    <row r="110" spans="1:79" s="24" customFormat="1">
      <c r="A110" s="25"/>
      <c r="B110" s="25"/>
      <c r="C110" s="25"/>
      <c r="BJ110" s="37"/>
      <c r="CA110" s="77"/>
    </row>
    <row r="111" spans="1:79" s="24" customFormat="1">
      <c r="A111" s="25"/>
      <c r="B111" s="25"/>
      <c r="C111" s="25"/>
      <c r="BJ111" s="37"/>
      <c r="CA111" s="77"/>
    </row>
    <row r="112" spans="1:79" s="24" customFormat="1">
      <c r="A112" s="25"/>
      <c r="B112" s="25"/>
      <c r="C112" s="25"/>
      <c r="CA112" s="77"/>
    </row>
    <row r="113" spans="1:79" s="24" customFormat="1">
      <c r="A113" s="25"/>
      <c r="B113" s="25"/>
      <c r="C113" s="25"/>
      <c r="CA113" s="77"/>
    </row>
    <row r="114" spans="1:79" s="24" customFormat="1">
      <c r="A114" s="25"/>
      <c r="B114" s="25"/>
      <c r="C114" s="25"/>
      <c r="CA114" s="77"/>
    </row>
    <row r="115" spans="1:79" s="24" customFormat="1">
      <c r="A115" s="25"/>
      <c r="B115" s="25"/>
      <c r="C115" s="25"/>
      <c r="CA115" s="77"/>
    </row>
    <row r="116" spans="1:79" s="24" customFormat="1">
      <c r="A116" s="25"/>
      <c r="B116" s="25"/>
      <c r="C116" s="25"/>
      <c r="CA116" s="77"/>
    </row>
    <row r="117" spans="1:79" s="24" customFormat="1">
      <c r="A117" s="25"/>
      <c r="B117" s="25"/>
      <c r="C117" s="25"/>
      <c r="CA117" s="77"/>
    </row>
    <row r="118" spans="1:79" s="24" customFormat="1">
      <c r="A118" s="25"/>
      <c r="B118" s="25"/>
      <c r="C118" s="25"/>
      <c r="CA118" s="77"/>
    </row>
    <row r="119" spans="1:79" s="24" customFormat="1">
      <c r="A119" s="25"/>
      <c r="B119" s="25"/>
      <c r="C119" s="25"/>
      <c r="CA119" s="77"/>
    </row>
    <row r="120" spans="1:79" s="24" customFormat="1">
      <c r="A120" s="25"/>
      <c r="B120" s="25"/>
      <c r="C120" s="25"/>
      <c r="CA120" s="77"/>
    </row>
    <row r="121" spans="1:79" s="24" customFormat="1">
      <c r="A121" s="25"/>
      <c r="B121" s="25"/>
      <c r="C121" s="25"/>
      <c r="CA121" s="77"/>
    </row>
    <row r="122" spans="1:79" s="24" customFormat="1">
      <c r="A122" s="25"/>
      <c r="B122" s="25"/>
      <c r="C122" s="25"/>
      <c r="CA122" s="77"/>
    </row>
    <row r="123" spans="1:79" s="24" customFormat="1">
      <c r="A123" s="25"/>
      <c r="B123" s="25"/>
      <c r="C123" s="25"/>
      <c r="CA123" s="77"/>
    </row>
    <row r="124" spans="1:79" s="24" customFormat="1">
      <c r="A124" s="25"/>
      <c r="B124" s="25"/>
      <c r="C124" s="25"/>
      <c r="CA124" s="77"/>
    </row>
    <row r="125" spans="1:79" s="24" customFormat="1">
      <c r="A125" s="25"/>
      <c r="B125" s="25"/>
      <c r="C125" s="25"/>
      <c r="CA125" s="77"/>
    </row>
    <row r="126" spans="1:79" s="24" customFormat="1">
      <c r="A126" s="25"/>
      <c r="B126" s="25"/>
      <c r="C126" s="25"/>
      <c r="CA126" s="77"/>
    </row>
    <row r="127" spans="1:79" s="24" customFormat="1">
      <c r="A127" s="25"/>
      <c r="B127" s="25"/>
      <c r="C127" s="25"/>
      <c r="CA127" s="77"/>
    </row>
    <row r="128" spans="1:79" s="24" customFormat="1">
      <c r="A128" s="25"/>
      <c r="B128" s="25"/>
      <c r="C128" s="25"/>
      <c r="CA128" s="77"/>
    </row>
    <row r="129" spans="1:79" s="24" customFormat="1">
      <c r="A129" s="25"/>
      <c r="B129" s="25"/>
      <c r="C129" s="25"/>
      <c r="CA129" s="77"/>
    </row>
    <row r="130" spans="1:79" s="24" customFormat="1">
      <c r="A130" s="25"/>
      <c r="B130" s="25"/>
      <c r="C130" s="25"/>
      <c r="CA130" s="77"/>
    </row>
    <row r="131" spans="1:79" s="24" customFormat="1">
      <c r="A131" s="25"/>
      <c r="B131" s="25"/>
      <c r="C131" s="25"/>
      <c r="CA131" s="77"/>
    </row>
    <row r="132" spans="1:79" s="24" customFormat="1">
      <c r="A132" s="25"/>
      <c r="B132" s="25"/>
      <c r="C132" s="25"/>
      <c r="CA132" s="77"/>
    </row>
    <row r="133" spans="1:79" s="24" customFormat="1">
      <c r="A133" s="25"/>
      <c r="B133" s="25"/>
      <c r="C133" s="25"/>
      <c r="CA133" s="77"/>
    </row>
    <row r="134" spans="1:79" s="24" customFormat="1">
      <c r="A134" s="25"/>
      <c r="B134" s="25"/>
      <c r="C134" s="25"/>
      <c r="CA134" s="77"/>
    </row>
    <row r="135" spans="1:79" s="24" customFormat="1">
      <c r="A135" s="25"/>
      <c r="B135" s="25"/>
      <c r="C135" s="25"/>
      <c r="CA135" s="77"/>
    </row>
    <row r="136" spans="1:79" s="24" customFormat="1">
      <c r="A136" s="25"/>
      <c r="B136" s="25"/>
      <c r="C136" s="25"/>
      <c r="CA136" s="77"/>
    </row>
    <row r="137" spans="1:79" s="24" customFormat="1">
      <c r="A137" s="25"/>
      <c r="B137" s="25"/>
      <c r="C137" s="25"/>
      <c r="CA137" s="77"/>
    </row>
    <row r="138" spans="1:79" s="24" customFormat="1">
      <c r="A138" s="25"/>
      <c r="B138" s="25"/>
      <c r="C138" s="25"/>
      <c r="CA138" s="77"/>
    </row>
    <row r="139" spans="1:79" s="24" customFormat="1">
      <c r="A139" s="25"/>
      <c r="B139" s="25"/>
      <c r="C139" s="25"/>
      <c r="CA139" s="77"/>
    </row>
    <row r="140" spans="1:79" s="24" customFormat="1">
      <c r="A140" s="25"/>
      <c r="B140" s="25"/>
      <c r="C140" s="25"/>
      <c r="CA140" s="77"/>
    </row>
    <row r="141" spans="1:79" s="24" customFormat="1">
      <c r="A141" s="25"/>
      <c r="B141" s="25"/>
      <c r="C141" s="25"/>
      <c r="CA141" s="77"/>
    </row>
    <row r="142" spans="1:79" s="24" customFormat="1">
      <c r="A142" s="25"/>
      <c r="B142" s="25"/>
      <c r="C142" s="25"/>
      <c r="CA142" s="77"/>
    </row>
    <row r="143" spans="1:79" s="24" customFormat="1">
      <c r="A143" s="25"/>
      <c r="B143" s="25"/>
      <c r="C143" s="25"/>
      <c r="CA143" s="77"/>
    </row>
    <row r="144" spans="1:79" s="24" customFormat="1">
      <c r="A144" s="25"/>
      <c r="B144" s="25"/>
      <c r="C144" s="25"/>
      <c r="CA144" s="77"/>
    </row>
    <row r="145" spans="1:79" s="24" customFormat="1">
      <c r="A145" s="25"/>
      <c r="B145" s="25"/>
      <c r="C145" s="25"/>
      <c r="CA145" s="77"/>
    </row>
    <row r="146" spans="1:79" s="24" customFormat="1">
      <c r="A146" s="25"/>
      <c r="B146" s="25"/>
      <c r="C146" s="25"/>
      <c r="CA146" s="77"/>
    </row>
    <row r="147" spans="1:79" s="24" customFormat="1">
      <c r="A147" s="25"/>
      <c r="B147" s="25"/>
      <c r="C147" s="25"/>
      <c r="CA147" s="77"/>
    </row>
    <row r="148" spans="1:79" s="24" customFormat="1">
      <c r="A148" s="25"/>
      <c r="B148" s="25"/>
      <c r="C148" s="25"/>
      <c r="CA148" s="77"/>
    </row>
    <row r="149" spans="1:79" s="24" customFormat="1">
      <c r="A149" s="25"/>
      <c r="B149" s="25"/>
      <c r="C149" s="25"/>
      <c r="CA149" s="77"/>
    </row>
    <row r="150" spans="1:79" s="24" customFormat="1">
      <c r="A150" s="25"/>
      <c r="B150" s="25"/>
      <c r="C150" s="25"/>
      <c r="CA150" s="77"/>
    </row>
    <row r="151" spans="1:79" s="24" customFormat="1">
      <c r="A151" s="25"/>
      <c r="B151" s="25"/>
      <c r="C151" s="25"/>
      <c r="CA151" s="77"/>
    </row>
    <row r="152" spans="1:79" s="24" customFormat="1">
      <c r="A152" s="25"/>
      <c r="B152" s="25"/>
      <c r="C152" s="25"/>
      <c r="CA152" s="77"/>
    </row>
    <row r="153" spans="1:79" s="24" customFormat="1">
      <c r="A153" s="25"/>
      <c r="B153" s="25"/>
      <c r="C153" s="25"/>
      <c r="CA153" s="77"/>
    </row>
    <row r="154" spans="1:79" s="24" customFormat="1">
      <c r="A154" s="25"/>
      <c r="B154" s="25"/>
      <c r="C154" s="25"/>
      <c r="CA154" s="77"/>
    </row>
    <row r="155" spans="1:79" s="24" customFormat="1">
      <c r="A155" s="25"/>
      <c r="B155" s="25"/>
      <c r="C155" s="25"/>
      <c r="CA155" s="77"/>
    </row>
    <row r="156" spans="1:79" s="24" customFormat="1">
      <c r="A156" s="25"/>
      <c r="B156" s="25"/>
      <c r="C156" s="25"/>
      <c r="CA156" s="77"/>
    </row>
    <row r="157" spans="1:79" s="24" customFormat="1">
      <c r="A157" s="25"/>
      <c r="B157" s="25"/>
      <c r="C157" s="25"/>
      <c r="CA157" s="77"/>
    </row>
    <row r="158" spans="1:79" s="24" customFormat="1">
      <c r="A158" s="25"/>
      <c r="B158" s="25"/>
      <c r="C158" s="25"/>
      <c r="CA158" s="77"/>
    </row>
    <row r="159" spans="1:79" s="24" customFormat="1">
      <c r="A159" s="25"/>
      <c r="B159" s="25"/>
      <c r="C159" s="25"/>
      <c r="CA159" s="77"/>
    </row>
    <row r="160" spans="1:79" s="24" customFormat="1">
      <c r="A160" s="25"/>
      <c r="B160" s="25"/>
      <c r="C160" s="25"/>
      <c r="CA160" s="77"/>
    </row>
    <row r="161" spans="1:79" s="24" customFormat="1">
      <c r="A161" s="25"/>
      <c r="B161" s="25"/>
      <c r="C161" s="25"/>
      <c r="CA161" s="77"/>
    </row>
    <row r="162" spans="1:79" s="24" customFormat="1">
      <c r="A162" s="25"/>
      <c r="B162" s="25"/>
      <c r="C162" s="25"/>
      <c r="CA162" s="77"/>
    </row>
    <row r="163" spans="1:79" s="24" customFormat="1">
      <c r="A163" s="25"/>
      <c r="B163" s="25"/>
      <c r="C163" s="25"/>
      <c r="CA163" s="77"/>
    </row>
    <row r="164" spans="1:79" s="24" customFormat="1">
      <c r="A164" s="25"/>
      <c r="B164" s="25"/>
      <c r="C164" s="25"/>
      <c r="CA164" s="77"/>
    </row>
    <row r="165" spans="1:79" s="24" customFormat="1">
      <c r="A165" s="25"/>
      <c r="B165" s="25"/>
      <c r="C165" s="25"/>
      <c r="CA165" s="77"/>
    </row>
    <row r="166" spans="1:79" s="24" customFormat="1">
      <c r="A166" s="25"/>
      <c r="B166" s="25"/>
      <c r="C166" s="25"/>
      <c r="CA166" s="77"/>
    </row>
    <row r="167" spans="1:79" s="24" customFormat="1">
      <c r="A167" s="25"/>
      <c r="B167" s="25"/>
      <c r="C167" s="25"/>
      <c r="CA167" s="77"/>
    </row>
    <row r="168" spans="1:79" s="24" customFormat="1">
      <c r="A168" s="25"/>
      <c r="B168" s="25"/>
      <c r="C168" s="25"/>
      <c r="CA168" s="77"/>
    </row>
    <row r="169" spans="1:79" s="24" customFormat="1">
      <c r="A169" s="25"/>
      <c r="B169" s="25"/>
      <c r="C169" s="25"/>
      <c r="CA169" s="77"/>
    </row>
    <row r="170" spans="1:79" s="24" customFormat="1">
      <c r="A170" s="25"/>
      <c r="B170" s="25"/>
      <c r="C170" s="25"/>
      <c r="CA170" s="77"/>
    </row>
    <row r="171" spans="1:79" s="24" customFormat="1">
      <c r="A171" s="25"/>
      <c r="B171" s="25"/>
      <c r="C171" s="25"/>
      <c r="CA171" s="77"/>
    </row>
    <row r="172" spans="1:79" s="24" customFormat="1">
      <c r="A172" s="25"/>
      <c r="B172" s="25"/>
      <c r="C172" s="25"/>
      <c r="CA172" s="77"/>
    </row>
    <row r="173" spans="1:79" s="24" customFormat="1">
      <c r="A173" s="25"/>
      <c r="B173" s="25"/>
      <c r="C173" s="25"/>
      <c r="CA173" s="77"/>
    </row>
    <row r="174" spans="1:79" s="24" customFormat="1">
      <c r="A174" s="25"/>
      <c r="B174" s="25"/>
      <c r="C174" s="25"/>
      <c r="CA174" s="77"/>
    </row>
    <row r="175" spans="1:79" s="24" customFormat="1">
      <c r="A175" s="25"/>
      <c r="B175" s="25"/>
      <c r="C175" s="25"/>
      <c r="CA175" s="77"/>
    </row>
    <row r="176" spans="1:79" s="24" customFormat="1">
      <c r="A176" s="25"/>
      <c r="B176" s="25"/>
      <c r="C176" s="25"/>
      <c r="CA176" s="77"/>
    </row>
    <row r="177" spans="1:79" s="24" customFormat="1">
      <c r="A177" s="25"/>
      <c r="B177" s="25"/>
      <c r="C177" s="25"/>
      <c r="CA177" s="77"/>
    </row>
    <row r="178" spans="1:79" s="24" customFormat="1">
      <c r="A178" s="25"/>
      <c r="B178" s="25"/>
      <c r="C178" s="25"/>
      <c r="CA178" s="77"/>
    </row>
    <row r="179" spans="1:79" s="24" customFormat="1">
      <c r="A179" s="25"/>
      <c r="B179" s="25"/>
      <c r="C179" s="25"/>
      <c r="CA179" s="77"/>
    </row>
    <row r="180" spans="1:79" s="24" customFormat="1">
      <c r="A180" s="25"/>
      <c r="B180" s="25"/>
      <c r="C180" s="25"/>
      <c r="CA180" s="77"/>
    </row>
    <row r="181" spans="1:79" s="24" customFormat="1">
      <c r="A181" s="25"/>
      <c r="B181" s="25"/>
      <c r="C181" s="25"/>
      <c r="CA181" s="77"/>
    </row>
    <row r="182" spans="1:79" s="24" customFormat="1">
      <c r="A182" s="25"/>
      <c r="B182" s="25"/>
      <c r="C182" s="25"/>
      <c r="CA182" s="77"/>
    </row>
    <row r="183" spans="1:79" s="24" customFormat="1">
      <c r="A183" s="25"/>
      <c r="B183" s="25"/>
      <c r="C183" s="25"/>
      <c r="CA183" s="77"/>
    </row>
    <row r="184" spans="1:79" s="24" customFormat="1">
      <c r="A184" s="25"/>
      <c r="B184" s="25"/>
      <c r="C184" s="25"/>
      <c r="CA184" s="77"/>
    </row>
    <row r="185" spans="1:79" s="24" customFormat="1">
      <c r="A185" s="25"/>
      <c r="B185" s="25"/>
      <c r="C185" s="25"/>
      <c r="CA185" s="77"/>
    </row>
    <row r="186" spans="1:79" s="24" customFormat="1">
      <c r="A186" s="25"/>
      <c r="B186" s="25"/>
      <c r="C186" s="25"/>
      <c r="CA186" s="77"/>
    </row>
    <row r="187" spans="1:79" s="24" customFormat="1">
      <c r="A187" s="25"/>
      <c r="B187" s="25"/>
      <c r="C187" s="25"/>
      <c r="CA187" s="77"/>
    </row>
    <row r="188" spans="1:79" s="24" customFormat="1">
      <c r="A188" s="25"/>
      <c r="B188" s="25"/>
      <c r="C188" s="25"/>
      <c r="CA188" s="77"/>
    </row>
    <row r="189" spans="1:79" s="24" customFormat="1">
      <c r="A189" s="25"/>
      <c r="B189" s="25"/>
      <c r="C189" s="25"/>
      <c r="CA189" s="77"/>
    </row>
    <row r="190" spans="1:79" s="24" customFormat="1">
      <c r="A190" s="25"/>
      <c r="B190" s="25"/>
      <c r="C190" s="25"/>
      <c r="CA190" s="77"/>
    </row>
    <row r="191" spans="1:79" s="24" customFormat="1">
      <c r="A191" s="25"/>
      <c r="B191" s="25"/>
      <c r="C191" s="25"/>
      <c r="CA191" s="77"/>
    </row>
    <row r="192" spans="1:79" s="24" customFormat="1">
      <c r="A192" s="25"/>
      <c r="B192" s="25"/>
      <c r="C192" s="25"/>
      <c r="CA192" s="77"/>
    </row>
    <row r="193" spans="1:79" s="24" customFormat="1">
      <c r="A193" s="25"/>
      <c r="B193" s="25"/>
      <c r="C193" s="25"/>
      <c r="CA193" s="77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03566-6558-4C46-9355-BFC827C1173E}">
  <dimension ref="A1:BY198"/>
  <sheetViews>
    <sheetView showGridLines="0" zoomScale="80" zoomScaleNormal="80" workbookViewId="0">
      <pane xSplit="2" ySplit="10" topLeftCell="AY11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5" bestFit="1" customWidth="1"/>
    <col min="76" max="16384" width="9.140625" style="16"/>
  </cols>
  <sheetData>
    <row r="1" spans="1:77">
      <c r="A1" s="98" t="s">
        <v>106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</row>
    <row r="2" spans="1:77" ht="15" customHeight="1">
      <c r="A2" s="172" t="s">
        <v>421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98" t="s">
        <v>102</v>
      </c>
      <c r="B3" s="98"/>
      <c r="C3" s="98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spans="1:77" ht="15" thickBot="1">
      <c r="A4" s="172" t="s">
        <v>422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68" t="s">
        <v>109</v>
      </c>
      <c r="BT4" s="68"/>
      <c r="BU4" s="68"/>
    </row>
    <row r="5" spans="1:77" ht="15" customHeight="1">
      <c r="A5" s="69"/>
      <c r="B5" s="70"/>
      <c r="C5" s="70"/>
      <c r="D5" s="161" t="s">
        <v>103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12"/>
      <c r="Q5" s="161" t="s">
        <v>103</v>
      </c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1" t="s">
        <v>103</v>
      </c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12"/>
      <c r="AP5" s="112"/>
      <c r="AQ5" s="173" t="s">
        <v>104</v>
      </c>
      <c r="AR5" s="174"/>
      <c r="AS5" s="174"/>
      <c r="AT5" s="174"/>
      <c r="AU5" s="174"/>
      <c r="AV5" s="174"/>
      <c r="AW5" s="175"/>
      <c r="AX5" s="165"/>
      <c r="AY5" s="166"/>
      <c r="AZ5" s="166"/>
      <c r="BA5" s="166"/>
      <c r="BB5" s="166"/>
      <c r="BC5" s="166"/>
      <c r="BD5" s="165" t="s">
        <v>105</v>
      </c>
      <c r="BE5" s="166"/>
      <c r="BF5" s="166"/>
      <c r="BG5" s="166"/>
      <c r="BH5" s="166"/>
      <c r="BI5" s="166"/>
      <c r="BJ5" s="166"/>
      <c r="BK5" s="166"/>
      <c r="BL5" s="167"/>
      <c r="BM5" s="71"/>
      <c r="BN5" s="72"/>
      <c r="BO5" s="72"/>
      <c r="BP5" s="73"/>
      <c r="BQ5" s="72"/>
      <c r="BR5" s="72"/>
      <c r="BS5" s="163" t="s">
        <v>108</v>
      </c>
      <c r="BT5" s="164"/>
      <c r="BU5" s="74"/>
    </row>
    <row r="6" spans="1:77" ht="52.5" customHeight="1">
      <c r="A6" s="168" t="s">
        <v>358</v>
      </c>
      <c r="B6" s="169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31" t="s">
        <v>202</v>
      </c>
      <c r="AM6" s="31" t="s">
        <v>203</v>
      </c>
      <c r="AN6" s="31" t="s">
        <v>204</v>
      </c>
      <c r="AO6" s="31" t="s">
        <v>205</v>
      </c>
      <c r="AP6" s="31" t="s">
        <v>206</v>
      </c>
      <c r="AQ6" s="31" t="s">
        <v>207</v>
      </c>
      <c r="AR6" s="31" t="s">
        <v>208</v>
      </c>
      <c r="AS6" s="31" t="s">
        <v>209</v>
      </c>
      <c r="AT6" s="31" t="s">
        <v>210</v>
      </c>
      <c r="AU6" s="31" t="s">
        <v>211</v>
      </c>
      <c r="AV6" s="31" t="s">
        <v>212</v>
      </c>
      <c r="AW6" s="31" t="s">
        <v>213</v>
      </c>
      <c r="AX6" s="31" t="s">
        <v>214</v>
      </c>
      <c r="AY6" s="31" t="s">
        <v>215</v>
      </c>
      <c r="AZ6" s="31" t="s">
        <v>216</v>
      </c>
      <c r="BA6" s="31" t="s">
        <v>217</v>
      </c>
      <c r="BB6" s="31" t="s">
        <v>218</v>
      </c>
      <c r="BC6" s="31" t="s">
        <v>219</v>
      </c>
      <c r="BD6" s="31" t="s">
        <v>220</v>
      </c>
      <c r="BE6" s="31" t="s">
        <v>221</v>
      </c>
      <c r="BF6" s="31" t="s">
        <v>222</v>
      </c>
      <c r="BG6" s="31" t="s">
        <v>223</v>
      </c>
      <c r="BH6" s="31" t="s">
        <v>224</v>
      </c>
      <c r="BI6" s="31" t="s">
        <v>225</v>
      </c>
      <c r="BJ6" s="31" t="s">
        <v>226</v>
      </c>
      <c r="BK6" s="31" t="s">
        <v>227</v>
      </c>
      <c r="BL6" s="31" t="s">
        <v>228</v>
      </c>
      <c r="BM6" s="31" t="s">
        <v>229</v>
      </c>
      <c r="BN6" s="31" t="s">
        <v>230</v>
      </c>
      <c r="BO6" s="31" t="s">
        <v>231</v>
      </c>
      <c r="BP6" s="67" t="s">
        <v>116</v>
      </c>
      <c r="BQ6" s="26" t="s">
        <v>20</v>
      </c>
      <c r="BR6" s="56" t="s">
        <v>118</v>
      </c>
      <c r="BS6" s="31" t="s">
        <v>21</v>
      </c>
      <c r="BT6" s="26" t="s">
        <v>22</v>
      </c>
      <c r="BU6" s="62" t="s">
        <v>119</v>
      </c>
    </row>
    <row r="7" spans="1:77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38"/>
      <c r="BQ7" s="57" t="s">
        <v>39</v>
      </c>
      <c r="BR7" s="58" t="s">
        <v>40</v>
      </c>
      <c r="BS7" s="27" t="s">
        <v>41</v>
      </c>
      <c r="BT7" s="29" t="s">
        <v>42</v>
      </c>
      <c r="BU7" s="40" t="s">
        <v>43</v>
      </c>
    </row>
    <row r="8" spans="1:77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31" t="s">
        <v>10</v>
      </c>
      <c r="AM8" s="31" t="s">
        <v>11</v>
      </c>
      <c r="AN8" s="31" t="s">
        <v>307</v>
      </c>
      <c r="AO8" s="31" t="s">
        <v>308</v>
      </c>
      <c r="AP8" s="31" t="s">
        <v>12</v>
      </c>
      <c r="AQ8" s="31" t="s">
        <v>13</v>
      </c>
      <c r="AR8" s="31" t="s">
        <v>309</v>
      </c>
      <c r="AS8" s="31" t="s">
        <v>310</v>
      </c>
      <c r="AT8" s="31" t="s">
        <v>311</v>
      </c>
      <c r="AU8" s="31" t="s">
        <v>14</v>
      </c>
      <c r="AV8" s="31" t="s">
        <v>312</v>
      </c>
      <c r="AW8" s="31" t="s">
        <v>313</v>
      </c>
      <c r="AX8" s="31" t="s">
        <v>314</v>
      </c>
      <c r="AY8" s="31" t="s">
        <v>315</v>
      </c>
      <c r="AZ8" s="31" t="s">
        <v>316</v>
      </c>
      <c r="BA8" s="31" t="s">
        <v>317</v>
      </c>
      <c r="BB8" s="31" t="s">
        <v>318</v>
      </c>
      <c r="BC8" s="31" t="s">
        <v>319</v>
      </c>
      <c r="BD8" s="31" t="s">
        <v>320</v>
      </c>
      <c r="BE8" s="31" t="s">
        <v>15</v>
      </c>
      <c r="BF8" s="31" t="s">
        <v>16</v>
      </c>
      <c r="BG8" s="31" t="s">
        <v>17</v>
      </c>
      <c r="BH8" s="31" t="s">
        <v>321</v>
      </c>
      <c r="BI8" s="31" t="s">
        <v>322</v>
      </c>
      <c r="BJ8" s="31" t="s">
        <v>323</v>
      </c>
      <c r="BK8" s="31" t="s">
        <v>324</v>
      </c>
      <c r="BL8" s="31" t="s">
        <v>325</v>
      </c>
      <c r="BM8" s="31" t="s">
        <v>326</v>
      </c>
      <c r="BN8" s="31" t="s">
        <v>327</v>
      </c>
      <c r="BO8" s="31" t="s">
        <v>328</v>
      </c>
      <c r="BP8" s="38" t="s">
        <v>1</v>
      </c>
      <c r="BQ8" s="30" t="s">
        <v>99</v>
      </c>
      <c r="BR8" s="38" t="s">
        <v>45</v>
      </c>
      <c r="BS8" s="26" t="s">
        <v>46</v>
      </c>
      <c r="BT8" s="26" t="s">
        <v>47</v>
      </c>
      <c r="BU8" s="40" t="s">
        <v>48</v>
      </c>
    </row>
    <row r="9" spans="1:77" ht="17.25" customHeight="1">
      <c r="A9" s="170"/>
      <c r="B9" s="171"/>
      <c r="C9" s="51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41" t="s">
        <v>39</v>
      </c>
      <c r="BR9" s="39" t="s">
        <v>40</v>
      </c>
      <c r="BS9" s="42" t="s">
        <v>41</v>
      </c>
      <c r="BT9" s="41" t="s">
        <v>42</v>
      </c>
      <c r="BU9" s="43" t="s">
        <v>43</v>
      </c>
    </row>
    <row r="10" spans="1:77">
      <c r="A10" s="48" t="s">
        <v>98</v>
      </c>
      <c r="B10" s="52" t="s">
        <v>19</v>
      </c>
      <c r="C10" s="52" t="s">
        <v>44</v>
      </c>
      <c r="D10" s="34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102"/>
      <c r="BS10" s="35"/>
      <c r="BT10" s="35"/>
      <c r="BU10" s="36"/>
    </row>
    <row r="11" spans="1:77">
      <c r="A11" s="32" t="s">
        <v>444</v>
      </c>
      <c r="B11" s="131" t="s">
        <v>330</v>
      </c>
      <c r="C11" s="85" t="s">
        <v>124</v>
      </c>
      <c r="D11" s="79">
        <v>364095.7524794222</v>
      </c>
      <c r="E11" s="79">
        <v>0</v>
      </c>
      <c r="F11" s="79">
        <v>0</v>
      </c>
      <c r="G11" s="79">
        <v>0</v>
      </c>
      <c r="H11" s="79">
        <v>608.04784562609336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7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37.23755034021103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125">
        <v>364741.03787538846</v>
      </c>
      <c r="BQ11" s="79">
        <v>21285.417565494346</v>
      </c>
      <c r="BR11" s="125">
        <v>386026.45544088283</v>
      </c>
      <c r="BS11" s="79">
        <v>58907.126397501896</v>
      </c>
      <c r="BT11" s="79">
        <v>7722.1972155208396</v>
      </c>
      <c r="BU11" s="127">
        <v>452655.77905390557</v>
      </c>
      <c r="BX11" s="84"/>
      <c r="BY11" s="16" t="s">
        <v>18</v>
      </c>
    </row>
    <row r="12" spans="1:77">
      <c r="A12" s="32" t="s">
        <v>445</v>
      </c>
      <c r="B12" s="131" t="s">
        <v>331</v>
      </c>
      <c r="C12" s="104" t="s">
        <v>125</v>
      </c>
      <c r="D12" s="79">
        <v>0</v>
      </c>
      <c r="E12" s="79">
        <v>5602.126511910481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28.320860839818661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0</v>
      </c>
      <c r="AM12" s="79">
        <v>0</v>
      </c>
      <c r="AN12" s="79">
        <v>0</v>
      </c>
      <c r="AO12" s="79">
        <v>0</v>
      </c>
      <c r="AP12" s="79">
        <v>0</v>
      </c>
      <c r="AQ12" s="79">
        <v>0</v>
      </c>
      <c r="AR12" s="79">
        <v>0</v>
      </c>
      <c r="AS12" s="79">
        <v>0</v>
      </c>
      <c r="AT12" s="79">
        <v>0</v>
      </c>
      <c r="AU12" s="79">
        <v>0</v>
      </c>
      <c r="AV12" s="79">
        <v>0</v>
      </c>
      <c r="AW12" s="79">
        <v>0</v>
      </c>
      <c r="AX12" s="79">
        <v>0</v>
      </c>
      <c r="AY12" s="79">
        <v>0</v>
      </c>
      <c r="AZ12" s="79">
        <v>0</v>
      </c>
      <c r="BA12" s="79">
        <v>0</v>
      </c>
      <c r="BB12" s="79">
        <v>0</v>
      </c>
      <c r="BC12" s="79">
        <v>0</v>
      </c>
      <c r="BD12" s="79">
        <v>0</v>
      </c>
      <c r="BE12" s="79">
        <v>0</v>
      </c>
      <c r="BF12" s="79">
        <v>0</v>
      </c>
      <c r="BG12" s="79">
        <v>0</v>
      </c>
      <c r="BH12" s="79">
        <v>0</v>
      </c>
      <c r="BI12" s="79">
        <v>0</v>
      </c>
      <c r="BJ12" s="79">
        <v>0</v>
      </c>
      <c r="BK12" s="79">
        <v>0</v>
      </c>
      <c r="BL12" s="79">
        <v>0</v>
      </c>
      <c r="BM12" s="79">
        <v>0</v>
      </c>
      <c r="BN12" s="79">
        <v>0</v>
      </c>
      <c r="BO12" s="79">
        <v>0</v>
      </c>
      <c r="BP12" s="125">
        <v>5630.4473727503</v>
      </c>
      <c r="BQ12" s="79">
        <v>268.7025407767124</v>
      </c>
      <c r="BR12" s="125">
        <v>5899.1499135270124</v>
      </c>
      <c r="BS12" s="79">
        <v>1027.5442861523866</v>
      </c>
      <c r="BT12" s="79">
        <v>1989.6070562413668</v>
      </c>
      <c r="BU12" s="127">
        <v>8916.3012559207655</v>
      </c>
      <c r="BX12" s="84"/>
    </row>
    <row r="13" spans="1:77">
      <c r="A13" s="32" t="s">
        <v>446</v>
      </c>
      <c r="B13" s="131" t="s">
        <v>360</v>
      </c>
      <c r="C13" s="104" t="s">
        <v>126</v>
      </c>
      <c r="D13" s="79">
        <v>0</v>
      </c>
      <c r="E13" s="79">
        <v>0</v>
      </c>
      <c r="F13" s="79">
        <v>9729.2858151506425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7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125">
        <v>9729.2858151506425</v>
      </c>
      <c r="BQ13" s="79">
        <v>1608.1511972258804</v>
      </c>
      <c r="BR13" s="125">
        <v>11337.437012376522</v>
      </c>
      <c r="BS13" s="79">
        <v>2999.3647150242314</v>
      </c>
      <c r="BT13" s="79">
        <v>470.4306309662378</v>
      </c>
      <c r="BU13" s="127">
        <v>14807.232358366991</v>
      </c>
      <c r="BX13" s="84"/>
    </row>
    <row r="14" spans="1:77">
      <c r="A14" s="32" t="s">
        <v>447</v>
      </c>
      <c r="B14" s="131" t="s">
        <v>361</v>
      </c>
      <c r="C14" s="104" t="s">
        <v>3</v>
      </c>
      <c r="D14" s="79">
        <v>0</v>
      </c>
      <c r="E14" s="79">
        <v>0</v>
      </c>
      <c r="F14" s="79">
        <v>0</v>
      </c>
      <c r="G14" s="79">
        <v>60866.731766964549</v>
      </c>
      <c r="H14" s="79">
        <v>0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1354.2348787340384</v>
      </c>
      <c r="R14" s="79">
        <v>2508.2332330455729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0</v>
      </c>
      <c r="AE14" s="79">
        <v>0</v>
      </c>
      <c r="AF14" s="79">
        <v>0</v>
      </c>
      <c r="AG14" s="79">
        <v>0</v>
      </c>
      <c r="AH14" s="79">
        <v>0</v>
      </c>
      <c r="AI14" s="79">
        <v>0</v>
      </c>
      <c r="AJ14" s="79">
        <v>0</v>
      </c>
      <c r="AK14" s="79">
        <v>0</v>
      </c>
      <c r="AL14" s="79">
        <v>0</v>
      </c>
      <c r="AM14" s="79">
        <v>0</v>
      </c>
      <c r="AN14" s="79">
        <v>0</v>
      </c>
      <c r="AO14" s="79">
        <v>0</v>
      </c>
      <c r="AP14" s="79">
        <v>0</v>
      </c>
      <c r="AQ14" s="79">
        <v>0</v>
      </c>
      <c r="AR14" s="79">
        <v>0</v>
      </c>
      <c r="AS14" s="79">
        <v>0</v>
      </c>
      <c r="AT14" s="79">
        <v>0</v>
      </c>
      <c r="AU14" s="79">
        <v>0</v>
      </c>
      <c r="AV14" s="79">
        <v>0</v>
      </c>
      <c r="AW14" s="79">
        <v>0</v>
      </c>
      <c r="AX14" s="79">
        <v>0</v>
      </c>
      <c r="AY14" s="79">
        <v>0</v>
      </c>
      <c r="AZ14" s="79">
        <v>0</v>
      </c>
      <c r="BA14" s="79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0</v>
      </c>
      <c r="BM14" s="79">
        <v>0</v>
      </c>
      <c r="BN14" s="79">
        <v>0</v>
      </c>
      <c r="BO14" s="79">
        <v>0</v>
      </c>
      <c r="BP14" s="125">
        <v>64729.199878744163</v>
      </c>
      <c r="BQ14" s="79">
        <v>7305.8354213348266</v>
      </c>
      <c r="BR14" s="125">
        <v>72035.035300078991</v>
      </c>
      <c r="BS14" s="79">
        <v>1736.0702910542066</v>
      </c>
      <c r="BT14" s="79">
        <v>6614.3065176671216</v>
      </c>
      <c r="BU14" s="127">
        <v>80385.412108800316</v>
      </c>
      <c r="BX14" s="84"/>
    </row>
    <row r="15" spans="1:77">
      <c r="A15" s="32" t="s">
        <v>448</v>
      </c>
      <c r="B15" s="131" t="s">
        <v>332</v>
      </c>
      <c r="C15" s="104" t="s">
        <v>51</v>
      </c>
      <c r="D15" s="79">
        <v>118634.13773532822</v>
      </c>
      <c r="E15" s="79">
        <v>0</v>
      </c>
      <c r="F15" s="79">
        <v>843.80390229151737</v>
      </c>
      <c r="G15" s="79">
        <v>0</v>
      </c>
      <c r="H15" s="79">
        <v>89410.53530601805</v>
      </c>
      <c r="I15" s="79">
        <v>0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13.122099438433738</v>
      </c>
      <c r="Z15" s="79">
        <v>0</v>
      </c>
      <c r="AA15" s="79">
        <v>5.6391848166365266</v>
      </c>
      <c r="AB15" s="79">
        <v>0</v>
      </c>
      <c r="AC15" s="79">
        <v>0</v>
      </c>
      <c r="AD15" s="79">
        <v>0</v>
      </c>
      <c r="AE15" s="79">
        <v>0</v>
      </c>
      <c r="AF15" s="79">
        <v>0</v>
      </c>
      <c r="AG15" s="79">
        <v>0</v>
      </c>
      <c r="AH15" s="79">
        <v>0</v>
      </c>
      <c r="AI15" s="79">
        <v>0</v>
      </c>
      <c r="AJ15" s="79">
        <v>0</v>
      </c>
      <c r="AK15" s="79">
        <v>0</v>
      </c>
      <c r="AL15" s="79">
        <v>0</v>
      </c>
      <c r="AM15" s="79">
        <v>0</v>
      </c>
      <c r="AN15" s="79">
        <v>0</v>
      </c>
      <c r="AO15" s="79">
        <v>0</v>
      </c>
      <c r="AP15" s="79">
        <v>0</v>
      </c>
      <c r="AQ15" s="79">
        <v>0</v>
      </c>
      <c r="AR15" s="79">
        <v>0</v>
      </c>
      <c r="AS15" s="79">
        <v>0</v>
      </c>
      <c r="AT15" s="79">
        <v>0</v>
      </c>
      <c r="AU15" s="79">
        <v>0</v>
      </c>
      <c r="AV15" s="79">
        <v>0</v>
      </c>
      <c r="AW15" s="79">
        <v>0</v>
      </c>
      <c r="AX15" s="79">
        <v>0</v>
      </c>
      <c r="AY15" s="79">
        <v>0</v>
      </c>
      <c r="AZ15" s="79">
        <v>0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79">
        <v>0</v>
      </c>
      <c r="BO15" s="79">
        <v>0</v>
      </c>
      <c r="BP15" s="125">
        <v>208907.23822789281</v>
      </c>
      <c r="BQ15" s="79">
        <v>85467.039301401062</v>
      </c>
      <c r="BR15" s="125">
        <v>294374.2775292939</v>
      </c>
      <c r="BS15" s="79">
        <v>89684.838757621386</v>
      </c>
      <c r="BT15" s="79">
        <v>49973.120909531914</v>
      </c>
      <c r="BU15" s="127">
        <v>434032.23719644721</v>
      </c>
      <c r="BX15" s="84"/>
    </row>
    <row r="16" spans="1:77">
      <c r="A16" s="32" t="s">
        <v>449</v>
      </c>
      <c r="B16" s="131" t="s">
        <v>333</v>
      </c>
      <c r="C16" s="104" t="s">
        <v>52</v>
      </c>
      <c r="D16" s="79">
        <v>87.53030200977652</v>
      </c>
      <c r="E16" s="79">
        <v>0</v>
      </c>
      <c r="F16" s="79">
        <v>0</v>
      </c>
      <c r="G16" s="79">
        <v>0</v>
      </c>
      <c r="H16" s="79">
        <v>0</v>
      </c>
      <c r="I16" s="79">
        <v>60486.629621411077</v>
      </c>
      <c r="J16" s="79">
        <v>42.152285402010051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0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121.33481722045451</v>
      </c>
      <c r="Z16" s="79">
        <v>0</v>
      </c>
      <c r="AA16" s="79">
        <v>0</v>
      </c>
      <c r="AB16" s="79">
        <v>0</v>
      </c>
      <c r="AC16" s="79">
        <v>0</v>
      </c>
      <c r="AD16" s="79">
        <v>0</v>
      </c>
      <c r="AE16" s="79">
        <v>0</v>
      </c>
      <c r="AF16" s="79">
        <v>0</v>
      </c>
      <c r="AG16" s="79">
        <v>0</v>
      </c>
      <c r="AH16" s="79">
        <v>0</v>
      </c>
      <c r="AI16" s="79">
        <v>0</v>
      </c>
      <c r="AJ16" s="79">
        <v>0</v>
      </c>
      <c r="AK16" s="79">
        <v>0</v>
      </c>
      <c r="AL16" s="79">
        <v>0</v>
      </c>
      <c r="AM16" s="79">
        <v>0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79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0</v>
      </c>
      <c r="BM16" s="79">
        <v>0</v>
      </c>
      <c r="BN16" s="79">
        <v>0</v>
      </c>
      <c r="BO16" s="79">
        <v>0</v>
      </c>
      <c r="BP16" s="125">
        <v>60737.64702604332</v>
      </c>
      <c r="BQ16" s="79">
        <v>82342.180238780973</v>
      </c>
      <c r="BR16" s="125">
        <v>143079.8272648243</v>
      </c>
      <c r="BS16" s="79">
        <v>23780.218682041726</v>
      </c>
      <c r="BT16" s="79">
        <v>16626.517945807558</v>
      </c>
      <c r="BU16" s="127">
        <v>183486.56389267358</v>
      </c>
      <c r="BX16" s="84"/>
    </row>
    <row r="17" spans="1:76">
      <c r="A17" s="32" t="s">
        <v>450</v>
      </c>
      <c r="B17" s="131" t="s">
        <v>362</v>
      </c>
      <c r="C17" s="104" t="s">
        <v>127</v>
      </c>
      <c r="D17" s="79">
        <v>0</v>
      </c>
      <c r="E17" s="79">
        <v>0</v>
      </c>
      <c r="F17" s="79">
        <v>0</v>
      </c>
      <c r="G17" s="79">
        <v>22.299314570405304</v>
      </c>
      <c r="H17" s="79">
        <v>0</v>
      </c>
      <c r="I17" s="79">
        <v>0</v>
      </c>
      <c r="J17" s="79">
        <v>8336.5636087406274</v>
      </c>
      <c r="K17" s="79">
        <v>11.748655012002878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441.11765542435188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0</v>
      </c>
      <c r="AG17" s="79">
        <v>0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125">
        <v>8811.7292337473882</v>
      </c>
      <c r="BQ17" s="79">
        <v>9846.3829366722821</v>
      </c>
      <c r="BR17" s="125">
        <v>18658.11217041967</v>
      </c>
      <c r="BS17" s="79">
        <v>6942.4165700514259</v>
      </c>
      <c r="BT17" s="79">
        <v>1894.5218240596801</v>
      </c>
      <c r="BU17" s="127">
        <v>27495.050564530779</v>
      </c>
      <c r="BX17" s="84"/>
    </row>
    <row r="18" spans="1:76">
      <c r="A18" s="32" t="s">
        <v>451</v>
      </c>
      <c r="B18" s="131" t="s">
        <v>334</v>
      </c>
      <c r="C18" s="104" t="s">
        <v>128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115.64956069008521</v>
      </c>
      <c r="J18" s="79">
        <v>0</v>
      </c>
      <c r="K18" s="79">
        <v>9043.9724392711378</v>
      </c>
      <c r="L18" s="79">
        <v>1122.6315036820445</v>
      </c>
      <c r="M18" s="79">
        <v>0</v>
      </c>
      <c r="N18" s="79">
        <v>0</v>
      </c>
      <c r="O18" s="79">
        <v>0</v>
      </c>
      <c r="P18" s="79">
        <v>65.737117784264896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0</v>
      </c>
      <c r="AG18" s="79">
        <v>0</v>
      </c>
      <c r="AH18" s="79">
        <v>0</v>
      </c>
      <c r="AI18" s="79">
        <v>0</v>
      </c>
      <c r="AJ18" s="79">
        <v>0</v>
      </c>
      <c r="AK18" s="79">
        <v>0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</v>
      </c>
      <c r="AU18" s="79">
        <v>0</v>
      </c>
      <c r="AV18" s="79">
        <v>0</v>
      </c>
      <c r="AW18" s="79">
        <v>0</v>
      </c>
      <c r="AX18" s="79">
        <v>0</v>
      </c>
      <c r="AY18" s="79">
        <v>0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0</v>
      </c>
      <c r="BN18" s="79">
        <v>0</v>
      </c>
      <c r="BO18" s="79">
        <v>0</v>
      </c>
      <c r="BP18" s="125">
        <v>10347.990621427532</v>
      </c>
      <c r="BQ18" s="79">
        <v>14976.317762589155</v>
      </c>
      <c r="BR18" s="125">
        <v>25324.308384016687</v>
      </c>
      <c r="BS18" s="79">
        <v>5729.6484825705675</v>
      </c>
      <c r="BT18" s="79">
        <v>2799.140420261318</v>
      </c>
      <c r="BU18" s="127">
        <v>33853.09728684857</v>
      </c>
      <c r="BX18" s="84"/>
    </row>
    <row r="19" spans="1:76">
      <c r="A19" s="32" t="s">
        <v>452</v>
      </c>
      <c r="B19" s="131" t="s">
        <v>335</v>
      </c>
      <c r="C19" s="104" t="s">
        <v>129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6735.9088389206245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2.0739485621423274E-3</v>
      </c>
      <c r="AG19" s="79">
        <v>0</v>
      </c>
      <c r="AH19" s="79">
        <v>0</v>
      </c>
      <c r="AI19" s="79">
        <v>0</v>
      </c>
      <c r="AJ19" s="79">
        <v>0</v>
      </c>
      <c r="AK19" s="79">
        <v>0</v>
      </c>
      <c r="AL19" s="79">
        <v>0</v>
      </c>
      <c r="AM19" s="79">
        <v>0</v>
      </c>
      <c r="AN19" s="79">
        <v>0</v>
      </c>
      <c r="AO19" s="79">
        <v>0</v>
      </c>
      <c r="AP19" s="79">
        <v>0</v>
      </c>
      <c r="AQ19" s="79">
        <v>0</v>
      </c>
      <c r="AR19" s="79">
        <v>0</v>
      </c>
      <c r="AS19" s="79">
        <v>0</v>
      </c>
      <c r="AT19" s="79">
        <v>0</v>
      </c>
      <c r="AU19" s="79">
        <v>0</v>
      </c>
      <c r="AV19" s="79">
        <v>0</v>
      </c>
      <c r="AW19" s="79">
        <v>0</v>
      </c>
      <c r="AX19" s="79">
        <v>2.2150045973644912</v>
      </c>
      <c r="AY19" s="79">
        <v>0</v>
      </c>
      <c r="AZ19" s="79">
        <v>0</v>
      </c>
      <c r="BA19" s="79">
        <v>0</v>
      </c>
      <c r="BB19" s="79">
        <v>0</v>
      </c>
      <c r="BC19" s="79">
        <v>0</v>
      </c>
      <c r="BD19" s="79">
        <v>0</v>
      </c>
      <c r="BE19" s="79">
        <v>19.115211911954169</v>
      </c>
      <c r="BF19" s="79">
        <v>0.16729248920863352</v>
      </c>
      <c r="BG19" s="79">
        <v>0.24424294171402319</v>
      </c>
      <c r="BH19" s="79">
        <v>0</v>
      </c>
      <c r="BI19" s="79">
        <v>8.8902668294829242E-3</v>
      </c>
      <c r="BJ19" s="79">
        <v>0</v>
      </c>
      <c r="BK19" s="79">
        <v>0</v>
      </c>
      <c r="BL19" s="79">
        <v>0</v>
      </c>
      <c r="BM19" s="79">
        <v>0</v>
      </c>
      <c r="BN19" s="79">
        <v>0</v>
      </c>
      <c r="BO19" s="79">
        <v>0</v>
      </c>
      <c r="BP19" s="125">
        <v>6757.6615550762572</v>
      </c>
      <c r="BQ19" s="79">
        <v>39.398055093139142</v>
      </c>
      <c r="BR19" s="125">
        <v>6797.0596101693964</v>
      </c>
      <c r="BS19" s="79">
        <v>836.3213365954424</v>
      </c>
      <c r="BT19" s="79">
        <v>278.21843587371899</v>
      </c>
      <c r="BU19" s="127">
        <v>7911.5993826385575</v>
      </c>
      <c r="BX19" s="84"/>
    </row>
    <row r="20" spans="1:76">
      <c r="A20" s="32" t="s">
        <v>453</v>
      </c>
      <c r="B20" s="131" t="s">
        <v>363</v>
      </c>
      <c r="C20" s="104" t="s">
        <v>130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3217.0475538186183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K20" s="79">
        <v>0</v>
      </c>
      <c r="AL20" s="79">
        <v>0</v>
      </c>
      <c r="AM20" s="79">
        <v>0</v>
      </c>
      <c r="AN20" s="79">
        <v>0</v>
      </c>
      <c r="AO20" s="79">
        <v>0</v>
      </c>
      <c r="AP20" s="79">
        <v>0</v>
      </c>
      <c r="AQ20" s="79">
        <v>0</v>
      </c>
      <c r="AR20" s="79">
        <v>0</v>
      </c>
      <c r="AS20" s="79">
        <v>0</v>
      </c>
      <c r="AT20" s="79">
        <v>0</v>
      </c>
      <c r="AU20" s="79">
        <v>0</v>
      </c>
      <c r="AV20" s="79">
        <v>0</v>
      </c>
      <c r="AW20" s="79">
        <v>0</v>
      </c>
      <c r="AX20" s="79">
        <v>0</v>
      </c>
      <c r="AY20" s="79">
        <v>0</v>
      </c>
      <c r="AZ20" s="79">
        <v>0</v>
      </c>
      <c r="BA20" s="79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79">
        <v>0</v>
      </c>
      <c r="BO20" s="79">
        <v>0</v>
      </c>
      <c r="BP20" s="125">
        <v>3217.0475538186183</v>
      </c>
      <c r="BQ20" s="79">
        <v>70250.475269257397</v>
      </c>
      <c r="BR20" s="125">
        <v>73467.522823076011</v>
      </c>
      <c r="BS20" s="79">
        <v>25179.731016101989</v>
      </c>
      <c r="BT20" s="79">
        <v>66358.505610353634</v>
      </c>
      <c r="BU20" s="127">
        <v>165005.75944953162</v>
      </c>
      <c r="BX20" s="84"/>
    </row>
    <row r="21" spans="1:76">
      <c r="A21" s="32" t="s">
        <v>454</v>
      </c>
      <c r="B21" s="131" t="s">
        <v>336</v>
      </c>
      <c r="C21" s="104" t="s">
        <v>131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112.85184836154262</v>
      </c>
      <c r="K21" s="79">
        <v>0</v>
      </c>
      <c r="L21" s="79">
        <v>0</v>
      </c>
      <c r="M21" s="79">
        <v>0</v>
      </c>
      <c r="N21" s="79">
        <v>3615.1376251879806</v>
      </c>
      <c r="O21" s="79">
        <v>0</v>
      </c>
      <c r="P21" s="79">
        <v>0</v>
      </c>
      <c r="Q21" s="79">
        <v>264.3589394595524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>
        <v>0</v>
      </c>
      <c r="AE21" s="79">
        <v>0</v>
      </c>
      <c r="AF21" s="79">
        <v>0</v>
      </c>
      <c r="AG21" s="79">
        <v>0</v>
      </c>
      <c r="AH21" s="79">
        <v>0</v>
      </c>
      <c r="AI21" s="79">
        <v>0</v>
      </c>
      <c r="AJ21" s="79">
        <v>0</v>
      </c>
      <c r="AK21" s="79">
        <v>0</v>
      </c>
      <c r="AL21" s="79">
        <v>0</v>
      </c>
      <c r="AM21" s="79">
        <v>0</v>
      </c>
      <c r="AN21" s="79">
        <v>0</v>
      </c>
      <c r="AO21" s="79">
        <v>0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125">
        <v>3992.3484130090756</v>
      </c>
      <c r="BQ21" s="79">
        <v>43883.541902915982</v>
      </c>
      <c r="BR21" s="125">
        <v>47875.890315925055</v>
      </c>
      <c r="BS21" s="79">
        <v>17376.199077234756</v>
      </c>
      <c r="BT21" s="79">
        <v>10171.38882155592</v>
      </c>
      <c r="BU21" s="127">
        <v>75423.478214715724</v>
      </c>
      <c r="BX21" s="84"/>
    </row>
    <row r="22" spans="1:76">
      <c r="A22" s="32" t="s">
        <v>455</v>
      </c>
      <c r="B22" s="131" t="s">
        <v>364</v>
      </c>
      <c r="C22" s="104" t="s">
        <v>132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6271.1909790178661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79">
        <v>0</v>
      </c>
      <c r="BO22" s="79">
        <v>0</v>
      </c>
      <c r="BP22" s="125">
        <v>6271.1909790178661</v>
      </c>
      <c r="BQ22" s="79">
        <v>20677.495565086516</v>
      </c>
      <c r="BR22" s="125">
        <v>26948.686544104381</v>
      </c>
      <c r="BS22" s="79">
        <v>13604.643907589407</v>
      </c>
      <c r="BT22" s="79">
        <v>3831.7534297073485</v>
      </c>
      <c r="BU22" s="127">
        <v>44385.083881401137</v>
      </c>
      <c r="BX22" s="84"/>
    </row>
    <row r="23" spans="1:76">
      <c r="A23" s="32" t="s">
        <v>456</v>
      </c>
      <c r="B23" s="131" t="s">
        <v>337</v>
      </c>
      <c r="C23" s="104" t="s">
        <v>133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  <c r="M23" s="79">
        <v>0</v>
      </c>
      <c r="N23" s="79">
        <v>847.3412365096633</v>
      </c>
      <c r="O23" s="79">
        <v>0</v>
      </c>
      <c r="P23" s="79">
        <v>8257.311261896788</v>
      </c>
      <c r="Q23" s="79">
        <v>0</v>
      </c>
      <c r="R23" s="79">
        <v>0</v>
      </c>
      <c r="S23" s="79">
        <v>0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632.97899791968302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79">
        <v>0</v>
      </c>
      <c r="AN23" s="79">
        <v>0</v>
      </c>
      <c r="AO23" s="79">
        <v>0</v>
      </c>
      <c r="AP23" s="79">
        <v>0</v>
      </c>
      <c r="AQ23" s="79">
        <v>0</v>
      </c>
      <c r="AR23" s="79">
        <v>0</v>
      </c>
      <c r="AS23" s="79">
        <v>0</v>
      </c>
      <c r="AT23" s="79">
        <v>0</v>
      </c>
      <c r="AU23" s="79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0</v>
      </c>
      <c r="BA23" s="79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0</v>
      </c>
      <c r="BM23" s="79">
        <v>0</v>
      </c>
      <c r="BN23" s="79">
        <v>0</v>
      </c>
      <c r="BO23" s="79">
        <v>0</v>
      </c>
      <c r="BP23" s="125">
        <v>9737.6314963261339</v>
      </c>
      <c r="BQ23" s="79">
        <v>23759.768178979586</v>
      </c>
      <c r="BR23" s="125">
        <v>33497.399675305722</v>
      </c>
      <c r="BS23" s="79">
        <v>9530.6605940478821</v>
      </c>
      <c r="BT23" s="79">
        <v>5410.7522768614599</v>
      </c>
      <c r="BU23" s="127">
        <v>48438.812546215064</v>
      </c>
      <c r="BX23" s="84"/>
    </row>
    <row r="24" spans="1:76">
      <c r="A24" s="32" t="s">
        <v>457</v>
      </c>
      <c r="B24" s="131" t="s">
        <v>338</v>
      </c>
      <c r="C24" s="104" t="s">
        <v>134</v>
      </c>
      <c r="D24" s="79">
        <v>0</v>
      </c>
      <c r="E24" s="79">
        <v>0</v>
      </c>
      <c r="F24" s="79">
        <v>0</v>
      </c>
      <c r="G24" s="79">
        <v>1716.2004334764138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54958.145597206138</v>
      </c>
      <c r="R24" s="79">
        <v>0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K24" s="79">
        <v>0</v>
      </c>
      <c r="AL24" s="79">
        <v>0</v>
      </c>
      <c r="AM24" s="79">
        <v>0</v>
      </c>
      <c r="AN24" s="79">
        <v>0</v>
      </c>
      <c r="AO24" s="79">
        <v>0</v>
      </c>
      <c r="AP24" s="79">
        <v>0</v>
      </c>
      <c r="AQ24" s="79">
        <v>0</v>
      </c>
      <c r="AR24" s="79">
        <v>0</v>
      </c>
      <c r="AS24" s="79">
        <v>0</v>
      </c>
      <c r="AT24" s="79">
        <v>0</v>
      </c>
      <c r="AU24" s="79">
        <v>0</v>
      </c>
      <c r="AV24" s="79">
        <v>0</v>
      </c>
      <c r="AW24" s="79">
        <v>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0</v>
      </c>
      <c r="BM24" s="79">
        <v>0</v>
      </c>
      <c r="BN24" s="79">
        <v>0</v>
      </c>
      <c r="BO24" s="79">
        <v>0</v>
      </c>
      <c r="BP24" s="125">
        <v>56674.346030682551</v>
      </c>
      <c r="BQ24" s="79">
        <v>20183.636000890521</v>
      </c>
      <c r="BR24" s="125">
        <v>76857.982031573076</v>
      </c>
      <c r="BS24" s="79">
        <v>21831.638975177309</v>
      </c>
      <c r="BT24" s="79">
        <v>5983.2187660315058</v>
      </c>
      <c r="BU24" s="127">
        <v>104672.8397727819</v>
      </c>
      <c r="BX24" s="84"/>
    </row>
    <row r="25" spans="1:76">
      <c r="A25" s="32" t="s">
        <v>458</v>
      </c>
      <c r="B25" s="131" t="s">
        <v>365</v>
      </c>
      <c r="C25" s="104" t="s">
        <v>135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0.14519620460860522</v>
      </c>
      <c r="R25" s="79">
        <v>22338.860190080064</v>
      </c>
      <c r="S25" s="79">
        <v>4669.7167366344283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79">
        <v>0</v>
      </c>
      <c r="AN25" s="79">
        <v>0</v>
      </c>
      <c r="AO25" s="79">
        <v>0</v>
      </c>
      <c r="AP25" s="79">
        <v>0</v>
      </c>
      <c r="AQ25" s="79">
        <v>0</v>
      </c>
      <c r="AR25" s="79">
        <v>0</v>
      </c>
      <c r="AS25" s="79">
        <v>0</v>
      </c>
      <c r="AT25" s="79">
        <v>0</v>
      </c>
      <c r="AU25" s="79">
        <v>0</v>
      </c>
      <c r="AV25" s="79">
        <v>0</v>
      </c>
      <c r="AW25" s="79">
        <v>0</v>
      </c>
      <c r="AX25" s="79">
        <v>0</v>
      </c>
      <c r="AY25" s="79">
        <v>0</v>
      </c>
      <c r="AZ25" s="79">
        <v>0</v>
      </c>
      <c r="BA25" s="79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0</v>
      </c>
      <c r="BM25" s="79">
        <v>0</v>
      </c>
      <c r="BN25" s="79">
        <v>0</v>
      </c>
      <c r="BO25" s="79">
        <v>0</v>
      </c>
      <c r="BP25" s="125">
        <v>27008.722122919102</v>
      </c>
      <c r="BQ25" s="79">
        <v>52288.72492686606</v>
      </c>
      <c r="BR25" s="125">
        <v>79297.447049785158</v>
      </c>
      <c r="BS25" s="79">
        <v>15914.4278095687</v>
      </c>
      <c r="BT25" s="79">
        <v>11428.319675010871</v>
      </c>
      <c r="BU25" s="127">
        <v>106640.19453436474</v>
      </c>
      <c r="BX25" s="84"/>
    </row>
    <row r="26" spans="1:76">
      <c r="A26" s="32" t="s">
        <v>459</v>
      </c>
      <c r="B26" s="131" t="s">
        <v>339</v>
      </c>
      <c r="C26" s="104" t="s">
        <v>136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33962.405102899618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132.16455963923181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0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0</v>
      </c>
      <c r="BM26" s="79">
        <v>0</v>
      </c>
      <c r="BN26" s="79">
        <v>0</v>
      </c>
      <c r="BO26" s="79">
        <v>0</v>
      </c>
      <c r="BP26" s="125">
        <v>34094.569662538852</v>
      </c>
      <c r="BQ26" s="79">
        <v>20489.602629461551</v>
      </c>
      <c r="BR26" s="125">
        <v>54584.172292000403</v>
      </c>
      <c r="BS26" s="79">
        <v>8489.2334668656058</v>
      </c>
      <c r="BT26" s="79">
        <v>6145.9385276899457</v>
      </c>
      <c r="BU26" s="127">
        <v>69219.344286555948</v>
      </c>
      <c r="BX26" s="84"/>
    </row>
    <row r="27" spans="1:76">
      <c r="A27" s="32" t="s">
        <v>460</v>
      </c>
      <c r="B27" s="131" t="s">
        <v>340</v>
      </c>
      <c r="C27" s="104" t="s">
        <v>137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256.92163208928883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79">
        <v>0</v>
      </c>
      <c r="AN27" s="79">
        <v>0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0</v>
      </c>
      <c r="AU27" s="7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0</v>
      </c>
      <c r="BN27" s="79">
        <v>0</v>
      </c>
      <c r="BO27" s="79">
        <v>0</v>
      </c>
      <c r="BP27" s="125">
        <v>256.92163208928883</v>
      </c>
      <c r="BQ27" s="79">
        <v>22481.567733308832</v>
      </c>
      <c r="BR27" s="125">
        <v>22738.48936539812</v>
      </c>
      <c r="BS27" s="79">
        <v>7253.6683709722365</v>
      </c>
      <c r="BT27" s="79">
        <v>4984.4671339232336</v>
      </c>
      <c r="BU27" s="127">
        <v>34976.624870293592</v>
      </c>
      <c r="BX27" s="84"/>
    </row>
    <row r="28" spans="1:76">
      <c r="A28" s="32" t="s">
        <v>461</v>
      </c>
      <c r="B28" s="131" t="s">
        <v>341</v>
      </c>
      <c r="C28" s="104" t="s">
        <v>138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141.24256336769281</v>
      </c>
      <c r="O28" s="79">
        <v>0</v>
      </c>
      <c r="P28" s="79">
        <v>0</v>
      </c>
      <c r="Q28" s="79">
        <v>0</v>
      </c>
      <c r="R28" s="79">
        <v>0</v>
      </c>
      <c r="S28" s="79">
        <v>1442.4243331380396</v>
      </c>
      <c r="T28" s="79">
        <v>0</v>
      </c>
      <c r="U28" s="79">
        <v>8360.0272623294786</v>
      </c>
      <c r="V28" s="79">
        <v>242.55627032811026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9">
        <v>0</v>
      </c>
      <c r="AM28" s="79">
        <v>0</v>
      </c>
      <c r="AN28" s="79">
        <v>0</v>
      </c>
      <c r="AO28" s="79">
        <v>0</v>
      </c>
      <c r="AP28" s="79">
        <v>0</v>
      </c>
      <c r="AQ28" s="79">
        <v>0</v>
      </c>
      <c r="AR28" s="79">
        <v>0</v>
      </c>
      <c r="AS28" s="79">
        <v>0</v>
      </c>
      <c r="AT28" s="79">
        <v>0</v>
      </c>
      <c r="AU28" s="79">
        <v>0</v>
      </c>
      <c r="AV28" s="79">
        <v>0</v>
      </c>
      <c r="AW28" s="79">
        <v>0</v>
      </c>
      <c r="AX28" s="79">
        <v>0</v>
      </c>
      <c r="AY28" s="79">
        <v>0</v>
      </c>
      <c r="AZ28" s="79">
        <v>0</v>
      </c>
      <c r="BA28" s="79">
        <v>0</v>
      </c>
      <c r="BB28" s="79">
        <v>0</v>
      </c>
      <c r="BC28" s="79">
        <v>0</v>
      </c>
      <c r="BD28" s="79">
        <v>0</v>
      </c>
      <c r="BE28" s="79">
        <v>0</v>
      </c>
      <c r="BF28" s="79">
        <v>0</v>
      </c>
      <c r="BG28" s="79">
        <v>0</v>
      </c>
      <c r="BH28" s="79">
        <v>0</v>
      </c>
      <c r="BI28" s="79">
        <v>0</v>
      </c>
      <c r="BJ28" s="79">
        <v>0</v>
      </c>
      <c r="BK28" s="79">
        <v>0</v>
      </c>
      <c r="BL28" s="79">
        <v>0</v>
      </c>
      <c r="BM28" s="79">
        <v>0</v>
      </c>
      <c r="BN28" s="79">
        <v>0</v>
      </c>
      <c r="BO28" s="79">
        <v>0</v>
      </c>
      <c r="BP28" s="125">
        <v>10186.250429163321</v>
      </c>
      <c r="BQ28" s="79">
        <v>34787.539863601705</v>
      </c>
      <c r="BR28" s="125">
        <v>44973.790292765028</v>
      </c>
      <c r="BS28" s="79">
        <v>13447.192645169882</v>
      </c>
      <c r="BT28" s="79">
        <v>8409.0798990140902</v>
      </c>
      <c r="BU28" s="127">
        <v>66830.062836949</v>
      </c>
      <c r="BX28" s="84"/>
    </row>
    <row r="29" spans="1:76">
      <c r="A29" s="32" t="s">
        <v>462</v>
      </c>
      <c r="B29" s="131" t="s">
        <v>342</v>
      </c>
      <c r="C29" s="104" t="s">
        <v>139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1364.6893966956929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79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79">
        <v>0</v>
      </c>
      <c r="BO29" s="79">
        <v>0</v>
      </c>
      <c r="BP29" s="125">
        <v>1364.6893966956929</v>
      </c>
      <c r="BQ29" s="79">
        <v>36556.032293944489</v>
      </c>
      <c r="BR29" s="125">
        <v>37920.721690640181</v>
      </c>
      <c r="BS29" s="79">
        <v>13066.842626428963</v>
      </c>
      <c r="BT29" s="79">
        <v>9055.9454166844316</v>
      </c>
      <c r="BU29" s="127">
        <v>60043.509733753577</v>
      </c>
      <c r="BX29" s="84"/>
    </row>
    <row r="30" spans="1:76">
      <c r="A30" s="32" t="s">
        <v>463</v>
      </c>
      <c r="B30" s="131" t="s">
        <v>366</v>
      </c>
      <c r="C30" s="104" t="s">
        <v>140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7475.2828030356459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79">
        <v>0</v>
      </c>
      <c r="AN30" s="79">
        <v>0</v>
      </c>
      <c r="AO30" s="79">
        <v>0</v>
      </c>
      <c r="AP30" s="79">
        <v>0</v>
      </c>
      <c r="AQ30" s="79">
        <v>0</v>
      </c>
      <c r="AR30" s="79">
        <v>0</v>
      </c>
      <c r="AS30" s="79">
        <v>0</v>
      </c>
      <c r="AT30" s="79">
        <v>0</v>
      </c>
      <c r="AU30" s="79">
        <v>0</v>
      </c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0</v>
      </c>
      <c r="BM30" s="79">
        <v>0</v>
      </c>
      <c r="BN30" s="79">
        <v>0</v>
      </c>
      <c r="BO30" s="79">
        <v>0</v>
      </c>
      <c r="BP30" s="125">
        <v>7475.2828030356459</v>
      </c>
      <c r="BQ30" s="79">
        <v>38485.503886971819</v>
      </c>
      <c r="BR30" s="125">
        <v>45960.786690007466</v>
      </c>
      <c r="BS30" s="79">
        <v>9649.581664213807</v>
      </c>
      <c r="BT30" s="79">
        <v>7423.7567577815507</v>
      </c>
      <c r="BU30" s="127">
        <v>63034.125112002825</v>
      </c>
      <c r="BX30" s="84"/>
    </row>
    <row r="31" spans="1:76">
      <c r="A31" s="32" t="s">
        <v>464</v>
      </c>
      <c r="B31" s="131" t="s">
        <v>343</v>
      </c>
      <c r="C31" s="104" t="s">
        <v>141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312.48159258638793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79">
        <v>0</v>
      </c>
      <c r="AN31" s="79">
        <v>0</v>
      </c>
      <c r="AO31" s="79">
        <v>0</v>
      </c>
      <c r="AP31" s="79">
        <v>0</v>
      </c>
      <c r="AQ31" s="79">
        <v>0</v>
      </c>
      <c r="AR31" s="79">
        <v>0</v>
      </c>
      <c r="AS31" s="79">
        <v>0</v>
      </c>
      <c r="AT31" s="79">
        <v>0</v>
      </c>
      <c r="AU31" s="79">
        <v>0</v>
      </c>
      <c r="AV31" s="79">
        <v>0</v>
      </c>
      <c r="AW31" s="79">
        <v>0</v>
      </c>
      <c r="AX31" s="79">
        <v>0</v>
      </c>
      <c r="AY31" s="79">
        <v>0</v>
      </c>
      <c r="AZ31" s="79">
        <v>0</v>
      </c>
      <c r="BA31" s="79">
        <v>22.471081195055962</v>
      </c>
      <c r="BB31" s="79">
        <v>0</v>
      </c>
      <c r="BC31" s="79">
        <v>0</v>
      </c>
      <c r="BD31" s="79">
        <v>0</v>
      </c>
      <c r="BE31" s="79">
        <v>0</v>
      </c>
      <c r="BF31" s="79">
        <v>0</v>
      </c>
      <c r="BG31" s="79">
        <v>0</v>
      </c>
      <c r="BH31" s="79">
        <v>0</v>
      </c>
      <c r="BI31" s="79">
        <v>0</v>
      </c>
      <c r="BJ31" s="79">
        <v>0</v>
      </c>
      <c r="BK31" s="79">
        <v>0</v>
      </c>
      <c r="BL31" s="79">
        <v>0</v>
      </c>
      <c r="BM31" s="79">
        <v>0</v>
      </c>
      <c r="BN31" s="79">
        <v>0</v>
      </c>
      <c r="BO31" s="79">
        <v>0</v>
      </c>
      <c r="BP31" s="125">
        <v>334.95267378144388</v>
      </c>
      <c r="BQ31" s="79">
        <v>5517.7811304642746</v>
      </c>
      <c r="BR31" s="125">
        <v>5852.7338042457186</v>
      </c>
      <c r="BS31" s="79">
        <v>85.739952879238956</v>
      </c>
      <c r="BT31" s="79">
        <v>1243.6690027418547</v>
      </c>
      <c r="BU31" s="127">
        <v>7182.1427598668124</v>
      </c>
      <c r="BX31" s="84"/>
    </row>
    <row r="32" spans="1:76">
      <c r="A32" s="32" t="s">
        <v>465</v>
      </c>
      <c r="B32" s="131" t="s">
        <v>344</v>
      </c>
      <c r="C32" s="104" t="s">
        <v>142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2225.8663177499952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157.15356820528552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14916.684735834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0</v>
      </c>
      <c r="AF32" s="79">
        <v>0</v>
      </c>
      <c r="AG32" s="79">
        <v>0</v>
      </c>
      <c r="AH32" s="79">
        <v>0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0</v>
      </c>
      <c r="BM32" s="79">
        <v>0</v>
      </c>
      <c r="BN32" s="79">
        <v>0</v>
      </c>
      <c r="BO32" s="79">
        <v>0</v>
      </c>
      <c r="BP32" s="125">
        <v>17299.704621789282</v>
      </c>
      <c r="BQ32" s="79">
        <v>17645.647529329915</v>
      </c>
      <c r="BR32" s="125">
        <v>34945.352151119194</v>
      </c>
      <c r="BS32" s="79">
        <v>7034.5558822394769</v>
      </c>
      <c r="BT32" s="79">
        <v>3596.2984219381578</v>
      </c>
      <c r="BU32" s="127">
        <v>45576.20645529683</v>
      </c>
      <c r="BX32" s="84"/>
    </row>
    <row r="33" spans="1:76">
      <c r="A33" s="32" t="s">
        <v>466</v>
      </c>
      <c r="B33" s="131" t="s">
        <v>345</v>
      </c>
      <c r="C33" s="104" t="s">
        <v>143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2585.6060284543237</v>
      </c>
      <c r="AA33" s="79">
        <v>124.28555733373204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79">
        <v>0</v>
      </c>
      <c r="AN33" s="79">
        <v>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79">
        <v>0</v>
      </c>
      <c r="AV33" s="79">
        <v>0</v>
      </c>
      <c r="AW33" s="79">
        <v>0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0</v>
      </c>
      <c r="BM33" s="79">
        <v>0</v>
      </c>
      <c r="BN33" s="79">
        <v>0</v>
      </c>
      <c r="BO33" s="79">
        <v>0</v>
      </c>
      <c r="BP33" s="125">
        <v>2709.8915857880556</v>
      </c>
      <c r="BQ33" s="79">
        <v>0</v>
      </c>
      <c r="BR33" s="125">
        <v>2709.8915857880556</v>
      </c>
      <c r="BS33" s="79">
        <v>42.622373355183264</v>
      </c>
      <c r="BT33" s="79">
        <v>123.80953010204888</v>
      </c>
      <c r="BU33" s="127">
        <v>2876.3234892452879</v>
      </c>
      <c r="BX33" s="84"/>
    </row>
    <row r="34" spans="1:76">
      <c r="A34" s="32" t="s">
        <v>467</v>
      </c>
      <c r="B34" s="131" t="s">
        <v>367</v>
      </c>
      <c r="C34" s="104" t="s">
        <v>53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65435.171830041589</v>
      </c>
      <c r="AB34" s="79">
        <v>0</v>
      </c>
      <c r="AC34" s="79">
        <v>0</v>
      </c>
      <c r="AD34" s="79">
        <v>0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79">
        <v>0</v>
      </c>
      <c r="AN34" s="79">
        <v>0</v>
      </c>
      <c r="AO34" s="79">
        <v>0</v>
      </c>
      <c r="AP34" s="79">
        <v>0</v>
      </c>
      <c r="AQ34" s="79">
        <v>0</v>
      </c>
      <c r="AR34" s="79">
        <v>0</v>
      </c>
      <c r="AS34" s="79">
        <v>0</v>
      </c>
      <c r="AT34" s="79">
        <v>0</v>
      </c>
      <c r="AU34" s="79">
        <v>0</v>
      </c>
      <c r="AV34" s="79">
        <v>0</v>
      </c>
      <c r="AW34" s="79">
        <v>0</v>
      </c>
      <c r="AX34" s="79">
        <v>0</v>
      </c>
      <c r="AY34" s="79">
        <v>0</v>
      </c>
      <c r="AZ34" s="79">
        <v>0</v>
      </c>
      <c r="BA34" s="79">
        <v>0</v>
      </c>
      <c r="BB34" s="79">
        <v>0</v>
      </c>
      <c r="BC34" s="79">
        <v>0</v>
      </c>
      <c r="BD34" s="79">
        <v>0</v>
      </c>
      <c r="BE34" s="79">
        <v>0</v>
      </c>
      <c r="BF34" s="79">
        <v>0</v>
      </c>
      <c r="BG34" s="79">
        <v>0</v>
      </c>
      <c r="BH34" s="79">
        <v>0</v>
      </c>
      <c r="BI34" s="79">
        <v>0</v>
      </c>
      <c r="BJ34" s="79">
        <v>0</v>
      </c>
      <c r="BK34" s="79">
        <v>0</v>
      </c>
      <c r="BL34" s="79">
        <v>0</v>
      </c>
      <c r="BM34" s="79">
        <v>0</v>
      </c>
      <c r="BN34" s="79">
        <v>0</v>
      </c>
      <c r="BO34" s="79">
        <v>0</v>
      </c>
      <c r="BP34" s="125">
        <v>65435.171830041589</v>
      </c>
      <c r="BQ34" s="79">
        <v>45234.142781211034</v>
      </c>
      <c r="BR34" s="125">
        <v>110669.31461125263</v>
      </c>
      <c r="BS34" s="79">
        <v>465.48644381324937</v>
      </c>
      <c r="BT34" s="79">
        <v>21761.69316640286</v>
      </c>
      <c r="BU34" s="127">
        <v>132896.49422146875</v>
      </c>
      <c r="BX34" s="84"/>
    </row>
    <row r="35" spans="1:76">
      <c r="A35" s="32" t="s">
        <v>468</v>
      </c>
      <c r="B35" s="131" t="s">
        <v>346</v>
      </c>
      <c r="C35" s="104" t="s">
        <v>54</v>
      </c>
      <c r="D35" s="79">
        <v>0</v>
      </c>
      <c r="E35" s="79">
        <v>0</v>
      </c>
      <c r="F35" s="79">
        <v>0</v>
      </c>
      <c r="G35" s="79">
        <v>0</v>
      </c>
      <c r="H35" s="79">
        <v>7444.8870029290856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16015.134826609632</v>
      </c>
      <c r="AC35" s="79">
        <v>0</v>
      </c>
      <c r="AD35" s="79">
        <v>0</v>
      </c>
      <c r="AE35" s="79">
        <v>0</v>
      </c>
      <c r="AF35" s="79">
        <v>0</v>
      </c>
      <c r="AG35" s="79">
        <v>0</v>
      </c>
      <c r="AH35" s="79">
        <v>0</v>
      </c>
      <c r="AI35" s="79">
        <v>0</v>
      </c>
      <c r="AJ35" s="79">
        <v>0</v>
      </c>
      <c r="AK35" s="79">
        <v>0</v>
      </c>
      <c r="AL35" s="79">
        <v>0</v>
      </c>
      <c r="AM35" s="79">
        <v>0</v>
      </c>
      <c r="AN35" s="79">
        <v>0</v>
      </c>
      <c r="AO35" s="79">
        <v>0</v>
      </c>
      <c r="AP35" s="79">
        <v>0</v>
      </c>
      <c r="AQ35" s="79">
        <v>0</v>
      </c>
      <c r="AR35" s="79">
        <v>0</v>
      </c>
      <c r="AS35" s="79">
        <v>0</v>
      </c>
      <c r="AT35" s="79">
        <v>0</v>
      </c>
      <c r="AU35" s="79">
        <v>0</v>
      </c>
      <c r="AV35" s="79">
        <v>0</v>
      </c>
      <c r="AW35" s="79">
        <v>0</v>
      </c>
      <c r="AX35" s="79">
        <v>0</v>
      </c>
      <c r="AY35" s="79">
        <v>0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79">
        <v>0</v>
      </c>
      <c r="BO35" s="79">
        <v>0</v>
      </c>
      <c r="BP35" s="125">
        <v>23460.021829538717</v>
      </c>
      <c r="BQ35" s="79">
        <v>0</v>
      </c>
      <c r="BR35" s="125">
        <v>23460.021829538717</v>
      </c>
      <c r="BS35" s="79">
        <v>41.223418988083246</v>
      </c>
      <c r="BT35" s="79">
        <v>290.29879592563361</v>
      </c>
      <c r="BU35" s="127">
        <v>23791.544044452432</v>
      </c>
      <c r="BX35" s="84"/>
    </row>
    <row r="36" spans="1:76">
      <c r="A36" s="32" t="s">
        <v>469</v>
      </c>
      <c r="B36" s="131" t="s">
        <v>368</v>
      </c>
      <c r="C36" s="104" t="s">
        <v>55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47.757214395312531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0.63178920204110189</v>
      </c>
      <c r="Z36" s="79">
        <v>0</v>
      </c>
      <c r="AA36" s="79">
        <v>0</v>
      </c>
      <c r="AB36" s="79">
        <v>0</v>
      </c>
      <c r="AC36" s="79">
        <v>15557.237418523086</v>
      </c>
      <c r="AD36" s="79">
        <v>0</v>
      </c>
      <c r="AE36" s="79">
        <v>1.9812972541552396</v>
      </c>
      <c r="AF36" s="79">
        <v>0</v>
      </c>
      <c r="AG36" s="79">
        <v>0</v>
      </c>
      <c r="AH36" s="79">
        <v>0</v>
      </c>
      <c r="AI36" s="79">
        <v>0</v>
      </c>
      <c r="AJ36" s="79">
        <v>0</v>
      </c>
      <c r="AK36" s="79">
        <v>0</v>
      </c>
      <c r="AL36" s="79">
        <v>0</v>
      </c>
      <c r="AM36" s="79">
        <v>151.29979122577555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79">
        <v>33.309700545757522</v>
      </c>
      <c r="AV36" s="79">
        <v>0</v>
      </c>
      <c r="AW36" s="79">
        <v>0</v>
      </c>
      <c r="AX36" s="79">
        <v>0</v>
      </c>
      <c r="AY36" s="79">
        <v>0</v>
      </c>
      <c r="AZ36" s="79">
        <v>0</v>
      </c>
      <c r="BA36" s="79">
        <v>0</v>
      </c>
      <c r="BB36" s="79">
        <v>0</v>
      </c>
      <c r="BC36" s="79">
        <v>0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79">
        <v>0</v>
      </c>
      <c r="BJ36" s="79">
        <v>0</v>
      </c>
      <c r="BK36" s="79">
        <v>216.33498495705737</v>
      </c>
      <c r="BL36" s="79">
        <v>0</v>
      </c>
      <c r="BM36" s="79">
        <v>0</v>
      </c>
      <c r="BN36" s="79">
        <v>0</v>
      </c>
      <c r="BO36" s="79">
        <v>0</v>
      </c>
      <c r="BP36" s="125">
        <v>16008.552196103185</v>
      </c>
      <c r="BQ36" s="79">
        <v>8191.1689655028458</v>
      </c>
      <c r="BR36" s="125">
        <v>24199.72116160603</v>
      </c>
      <c r="BS36" s="79">
        <v>3106.3059435569362</v>
      </c>
      <c r="BT36" s="79">
        <v>1819.5841530620635</v>
      </c>
      <c r="BU36" s="127">
        <v>29125.611258225028</v>
      </c>
      <c r="BX36" s="84"/>
    </row>
    <row r="37" spans="1:76">
      <c r="A37" s="32" t="s">
        <v>470</v>
      </c>
      <c r="B37" s="131" t="s">
        <v>369</v>
      </c>
      <c r="C37" s="104" t="s">
        <v>56</v>
      </c>
      <c r="D37" s="79">
        <v>0</v>
      </c>
      <c r="E37" s="79">
        <v>0</v>
      </c>
      <c r="F37" s="79">
        <v>0</v>
      </c>
      <c r="G37" s="79">
        <v>483.90810463636865</v>
      </c>
      <c r="H37" s="79">
        <v>0</v>
      </c>
      <c r="I37" s="79">
        <v>51.261630147577144</v>
      </c>
      <c r="J37" s="79">
        <v>96.639958387602832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1818.1736305858446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502.31797848060012</v>
      </c>
      <c r="AA37" s="79">
        <v>9356.81034448625</v>
      </c>
      <c r="AB37" s="79">
        <v>0</v>
      </c>
      <c r="AC37" s="79">
        <v>28.523869430237966</v>
      </c>
      <c r="AD37" s="79">
        <v>499648.67637141276</v>
      </c>
      <c r="AE37" s="79">
        <v>172.76851213961237</v>
      </c>
      <c r="AF37" s="79">
        <v>194.26826388607054</v>
      </c>
      <c r="AG37" s="79">
        <v>232.10436871101561</v>
      </c>
      <c r="AH37" s="79">
        <v>61.41896588609108</v>
      </c>
      <c r="AI37" s="79">
        <v>0</v>
      </c>
      <c r="AJ37" s="79">
        <v>0</v>
      </c>
      <c r="AK37" s="79">
        <v>35.056931974712569</v>
      </c>
      <c r="AL37" s="79">
        <v>0</v>
      </c>
      <c r="AM37" s="79">
        <v>47.429655962294071</v>
      </c>
      <c r="AN37" s="79">
        <v>0</v>
      </c>
      <c r="AO37" s="79">
        <v>0</v>
      </c>
      <c r="AP37" s="79">
        <v>0</v>
      </c>
      <c r="AQ37" s="79">
        <v>0</v>
      </c>
      <c r="AR37" s="79">
        <v>0</v>
      </c>
      <c r="AS37" s="79">
        <v>0</v>
      </c>
      <c r="AT37" s="79">
        <v>0</v>
      </c>
      <c r="AU37" s="79">
        <v>0</v>
      </c>
      <c r="AV37" s="79">
        <v>0</v>
      </c>
      <c r="AW37" s="79">
        <v>4.8639846418337065</v>
      </c>
      <c r="AX37" s="79">
        <v>0</v>
      </c>
      <c r="AY37" s="79">
        <v>300.57723839661111</v>
      </c>
      <c r="AZ37" s="79">
        <v>0</v>
      </c>
      <c r="BA37" s="79">
        <v>0</v>
      </c>
      <c r="BB37" s="79">
        <v>31.156739485690117</v>
      </c>
      <c r="BC37" s="79">
        <v>0</v>
      </c>
      <c r="BD37" s="79">
        <v>349.39053583320998</v>
      </c>
      <c r="BE37" s="79">
        <v>0</v>
      </c>
      <c r="BF37" s="79">
        <v>0</v>
      </c>
      <c r="BG37" s="79">
        <v>0</v>
      </c>
      <c r="BH37" s="79">
        <v>0</v>
      </c>
      <c r="BI37" s="79">
        <v>0</v>
      </c>
      <c r="BJ37" s="79">
        <v>0</v>
      </c>
      <c r="BK37" s="79">
        <v>0</v>
      </c>
      <c r="BL37" s="79">
        <v>10.014654022788514</v>
      </c>
      <c r="BM37" s="79">
        <v>42.923915585531944</v>
      </c>
      <c r="BN37" s="79">
        <v>0</v>
      </c>
      <c r="BO37" s="79">
        <v>0</v>
      </c>
      <c r="BP37" s="125">
        <v>513468.28565409267</v>
      </c>
      <c r="BQ37" s="79">
        <v>456.85197654345905</v>
      </c>
      <c r="BR37" s="125">
        <v>513925.13763063611</v>
      </c>
      <c r="BS37" s="79">
        <v>8654.818213771603</v>
      </c>
      <c r="BT37" s="79">
        <v>11424.269239239053</v>
      </c>
      <c r="BU37" s="127">
        <v>534004.22508364671</v>
      </c>
      <c r="BX37" s="84"/>
    </row>
    <row r="38" spans="1:76">
      <c r="A38" s="32" t="s">
        <v>471</v>
      </c>
      <c r="B38" s="131" t="s">
        <v>347</v>
      </c>
      <c r="C38" s="104" t="s">
        <v>57</v>
      </c>
      <c r="D38" s="79">
        <v>0</v>
      </c>
      <c r="E38" s="79">
        <v>0</v>
      </c>
      <c r="F38" s="79">
        <v>0</v>
      </c>
      <c r="G38" s="79">
        <v>880.77221727880192</v>
      </c>
      <c r="H38" s="79">
        <v>16.906080841798577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2.9028251244570091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188.78154699465458</v>
      </c>
      <c r="AA38" s="79">
        <v>0</v>
      </c>
      <c r="AB38" s="79">
        <v>0</v>
      </c>
      <c r="AC38" s="79">
        <v>0</v>
      </c>
      <c r="AD38" s="79">
        <v>1.1605226257551997</v>
      </c>
      <c r="AE38" s="79">
        <v>34449.11862787282</v>
      </c>
      <c r="AF38" s="79">
        <v>12.607914374401325</v>
      </c>
      <c r="AG38" s="79">
        <v>130.72210243734676</v>
      </c>
      <c r="AH38" s="79">
        <v>91.367102927478172</v>
      </c>
      <c r="AI38" s="79">
        <v>0</v>
      </c>
      <c r="AJ38" s="79">
        <v>0</v>
      </c>
      <c r="AK38" s="79">
        <v>29.58251037476024</v>
      </c>
      <c r="AL38" s="79">
        <v>0</v>
      </c>
      <c r="AM38" s="79">
        <v>64.604346689480224</v>
      </c>
      <c r="AN38" s="79">
        <v>0</v>
      </c>
      <c r="AO38" s="79">
        <v>0</v>
      </c>
      <c r="AP38" s="79">
        <v>0</v>
      </c>
      <c r="AQ38" s="79">
        <v>0</v>
      </c>
      <c r="AR38" s="79">
        <v>0</v>
      </c>
      <c r="AS38" s="79">
        <v>0</v>
      </c>
      <c r="AT38" s="79">
        <v>0</v>
      </c>
      <c r="AU38" s="79">
        <v>0</v>
      </c>
      <c r="AV38" s="79">
        <v>0</v>
      </c>
      <c r="AW38" s="79">
        <v>0</v>
      </c>
      <c r="AX38" s="79">
        <v>0</v>
      </c>
      <c r="AY38" s="79">
        <v>0</v>
      </c>
      <c r="AZ38" s="79">
        <v>0</v>
      </c>
      <c r="BA38" s="79">
        <v>20.206774252073032</v>
      </c>
      <c r="BB38" s="79">
        <v>0</v>
      </c>
      <c r="BC38" s="79">
        <v>0</v>
      </c>
      <c r="BD38" s="79">
        <v>1.3530371513478112</v>
      </c>
      <c r="BE38" s="79">
        <v>0</v>
      </c>
      <c r="BF38" s="79">
        <v>10.107300022767269</v>
      </c>
      <c r="BG38" s="79">
        <v>0</v>
      </c>
      <c r="BH38" s="79">
        <v>0</v>
      </c>
      <c r="BI38" s="79">
        <v>0</v>
      </c>
      <c r="BJ38" s="79">
        <v>0</v>
      </c>
      <c r="BK38" s="79">
        <v>0</v>
      </c>
      <c r="BL38" s="79">
        <v>37.267516211735071</v>
      </c>
      <c r="BM38" s="79">
        <v>22.602602191390833</v>
      </c>
      <c r="BN38" s="79">
        <v>0</v>
      </c>
      <c r="BO38" s="79">
        <v>0</v>
      </c>
      <c r="BP38" s="125">
        <v>35960.063027371078</v>
      </c>
      <c r="BQ38" s="79">
        <v>1015.0657483594832</v>
      </c>
      <c r="BR38" s="125">
        <v>36975.128775730562</v>
      </c>
      <c r="BS38" s="79">
        <v>-4356.151063000566</v>
      </c>
      <c r="BT38" s="79">
        <v>255.25799051869947</v>
      </c>
      <c r="BU38" s="127">
        <v>32874.235703248698</v>
      </c>
      <c r="BX38" s="84"/>
    </row>
    <row r="39" spans="1:76">
      <c r="A39" s="32" t="s">
        <v>472</v>
      </c>
      <c r="B39" s="131" t="s">
        <v>370</v>
      </c>
      <c r="C39" s="104" t="s">
        <v>58</v>
      </c>
      <c r="D39" s="79">
        <v>0</v>
      </c>
      <c r="E39" s="79">
        <v>0</v>
      </c>
      <c r="F39" s="79">
        <v>34.937317225620049</v>
      </c>
      <c r="G39" s="79">
        <v>0</v>
      </c>
      <c r="H39" s="79">
        <v>479.25901877174658</v>
      </c>
      <c r="I39" s="79">
        <v>5.3741167110168346</v>
      </c>
      <c r="J39" s="79">
        <v>46.92675642361997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590.59079360023634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36.714956341561518</v>
      </c>
      <c r="AB39" s="79">
        <v>0</v>
      </c>
      <c r="AC39" s="79">
        <v>1576.7962146666989</v>
      </c>
      <c r="AD39" s="79">
        <v>1348.1345527667713</v>
      </c>
      <c r="AE39" s="79">
        <v>129.73507399143122</v>
      </c>
      <c r="AF39" s="79">
        <v>199740.24189581207</v>
      </c>
      <c r="AG39" s="79">
        <v>355.92690451751594</v>
      </c>
      <c r="AH39" s="79">
        <v>30.466404321436649</v>
      </c>
      <c r="AI39" s="79">
        <v>0</v>
      </c>
      <c r="AJ39" s="79">
        <v>0</v>
      </c>
      <c r="AK39" s="79">
        <v>0</v>
      </c>
      <c r="AL39" s="79">
        <v>0</v>
      </c>
      <c r="AM39" s="79">
        <v>277.68927645939237</v>
      </c>
      <c r="AN39" s="79">
        <v>0</v>
      </c>
      <c r="AO39" s="79">
        <v>0</v>
      </c>
      <c r="AP39" s="79">
        <v>2.4519060974495064</v>
      </c>
      <c r="AQ39" s="79">
        <v>121.61614359280328</v>
      </c>
      <c r="AR39" s="79">
        <v>0</v>
      </c>
      <c r="AS39" s="79">
        <v>0</v>
      </c>
      <c r="AT39" s="79">
        <v>0</v>
      </c>
      <c r="AU39" s="79">
        <v>15.358065500558736</v>
      </c>
      <c r="AV39" s="79">
        <v>0</v>
      </c>
      <c r="AW39" s="79">
        <v>0</v>
      </c>
      <c r="AX39" s="79">
        <v>0</v>
      </c>
      <c r="AY39" s="79">
        <v>0</v>
      </c>
      <c r="AZ39" s="79">
        <v>0</v>
      </c>
      <c r="BA39" s="79">
        <v>19.259912317224583</v>
      </c>
      <c r="BB39" s="79">
        <v>0</v>
      </c>
      <c r="BC39" s="79">
        <v>0</v>
      </c>
      <c r="BD39" s="79">
        <v>0</v>
      </c>
      <c r="BE39" s="79">
        <v>0</v>
      </c>
      <c r="BF39" s="79">
        <v>121.76377597297559</v>
      </c>
      <c r="BG39" s="79">
        <v>0</v>
      </c>
      <c r="BH39" s="79">
        <v>0</v>
      </c>
      <c r="BI39" s="79">
        <v>0</v>
      </c>
      <c r="BJ39" s="79">
        <v>0</v>
      </c>
      <c r="BK39" s="79">
        <v>0</v>
      </c>
      <c r="BL39" s="79">
        <v>15.778322319066465</v>
      </c>
      <c r="BM39" s="79">
        <v>0</v>
      </c>
      <c r="BN39" s="79">
        <v>0</v>
      </c>
      <c r="BO39" s="79">
        <v>0</v>
      </c>
      <c r="BP39" s="125">
        <v>204949.02140740916</v>
      </c>
      <c r="BQ39" s="79">
        <v>533.13545891085494</v>
      </c>
      <c r="BR39" s="125">
        <v>205482.15686632003</v>
      </c>
      <c r="BS39" s="79">
        <v>-184935.89098503315</v>
      </c>
      <c r="BT39" s="79">
        <v>3571.6396185198168</v>
      </c>
      <c r="BU39" s="127">
        <v>24117.905499806686</v>
      </c>
      <c r="BX39" s="84"/>
    </row>
    <row r="40" spans="1:76">
      <c r="A40" s="32" t="s">
        <v>473</v>
      </c>
      <c r="B40" s="131" t="s">
        <v>371</v>
      </c>
      <c r="C40" s="104" t="s">
        <v>59</v>
      </c>
      <c r="D40" s="79">
        <v>0</v>
      </c>
      <c r="E40" s="79">
        <v>0</v>
      </c>
      <c r="F40" s="79">
        <v>0</v>
      </c>
      <c r="G40" s="79">
        <v>4.6873295858147523</v>
      </c>
      <c r="H40" s="79">
        <v>313.31925061049566</v>
      </c>
      <c r="I40" s="79">
        <v>117.9221351257447</v>
      </c>
      <c r="J40" s="79">
        <v>0</v>
      </c>
      <c r="K40" s="79">
        <v>0</v>
      </c>
      <c r="L40" s="79">
        <v>0</v>
      </c>
      <c r="M40" s="79">
        <v>0</v>
      </c>
      <c r="N40" s="79">
        <v>315.41673851024723</v>
      </c>
      <c r="O40" s="79">
        <v>0</v>
      </c>
      <c r="P40" s="79">
        <v>510.39582483748205</v>
      </c>
      <c r="Q40" s="79">
        <v>33.719267777531321</v>
      </c>
      <c r="R40" s="79">
        <v>0</v>
      </c>
      <c r="S40" s="79">
        <v>5.8559322277395696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497.42927658605254</v>
      </c>
      <c r="Z40" s="79">
        <v>0</v>
      </c>
      <c r="AA40" s="79">
        <v>902.83280473982734</v>
      </c>
      <c r="AB40" s="79">
        <v>0</v>
      </c>
      <c r="AC40" s="79">
        <v>0</v>
      </c>
      <c r="AD40" s="79">
        <v>1537.7894624548794</v>
      </c>
      <c r="AE40" s="79">
        <v>144.87328092803673</v>
      </c>
      <c r="AF40" s="79">
        <v>277.2917278406515</v>
      </c>
      <c r="AG40" s="79">
        <v>126348.90356401952</v>
      </c>
      <c r="AH40" s="79">
        <v>12.942351720502266</v>
      </c>
      <c r="AI40" s="79">
        <v>0</v>
      </c>
      <c r="AJ40" s="79">
        <v>0</v>
      </c>
      <c r="AK40" s="79">
        <v>37.586512208554126</v>
      </c>
      <c r="AL40" s="79">
        <v>0</v>
      </c>
      <c r="AM40" s="79">
        <v>896.08787259737528</v>
      </c>
      <c r="AN40" s="79">
        <v>25.885670107181813</v>
      </c>
      <c r="AO40" s="79">
        <v>4.4693524953191437</v>
      </c>
      <c r="AP40" s="79">
        <v>8.5571522800987765</v>
      </c>
      <c r="AQ40" s="79">
        <v>45.050424327064249</v>
      </c>
      <c r="AR40" s="79">
        <v>0</v>
      </c>
      <c r="AS40" s="79">
        <v>0</v>
      </c>
      <c r="AT40" s="79">
        <v>0</v>
      </c>
      <c r="AU40" s="79">
        <v>0</v>
      </c>
      <c r="AV40" s="79">
        <v>145.62766592657744</v>
      </c>
      <c r="AW40" s="79">
        <v>0</v>
      </c>
      <c r="AX40" s="79">
        <v>0</v>
      </c>
      <c r="AY40" s="79">
        <v>0</v>
      </c>
      <c r="AZ40" s="79">
        <v>0.82546902226653074</v>
      </c>
      <c r="BA40" s="79">
        <v>75.897067269304685</v>
      </c>
      <c r="BB40" s="79">
        <v>0</v>
      </c>
      <c r="BC40" s="79">
        <v>72.692571885481655</v>
      </c>
      <c r="BD40" s="79">
        <v>70.844865284758569</v>
      </c>
      <c r="BE40" s="79">
        <v>6.8520311633103788</v>
      </c>
      <c r="BF40" s="79">
        <v>228.80107860961155</v>
      </c>
      <c r="BG40" s="79">
        <v>102.61398881441009</v>
      </c>
      <c r="BH40" s="79">
        <v>0</v>
      </c>
      <c r="BI40" s="79">
        <v>1.3355073099743215</v>
      </c>
      <c r="BJ40" s="79">
        <v>0</v>
      </c>
      <c r="BK40" s="79">
        <v>0</v>
      </c>
      <c r="BL40" s="79">
        <v>175.92747801879483</v>
      </c>
      <c r="BM40" s="79">
        <v>46.804977401320635</v>
      </c>
      <c r="BN40" s="79">
        <v>0</v>
      </c>
      <c r="BO40" s="79">
        <v>0</v>
      </c>
      <c r="BP40" s="125">
        <v>132969.23863168596</v>
      </c>
      <c r="BQ40" s="79">
        <v>0</v>
      </c>
      <c r="BR40" s="125">
        <v>132969.23863168596</v>
      </c>
      <c r="BS40" s="79">
        <v>-116810.16828084311</v>
      </c>
      <c r="BT40" s="79">
        <v>1696.4474872905992</v>
      </c>
      <c r="BU40" s="127">
        <v>17855.517838133455</v>
      </c>
      <c r="BX40" s="84"/>
    </row>
    <row r="41" spans="1:76">
      <c r="A41" s="32" t="s">
        <v>474</v>
      </c>
      <c r="B41" s="131" t="s">
        <v>372</v>
      </c>
      <c r="C41" s="104" t="s">
        <v>60</v>
      </c>
      <c r="D41" s="79">
        <v>0</v>
      </c>
      <c r="E41" s="79">
        <v>0</v>
      </c>
      <c r="F41" s="79">
        <v>0</v>
      </c>
      <c r="G41" s="79">
        <v>19.045543498199383</v>
      </c>
      <c r="H41" s="79">
        <v>0</v>
      </c>
      <c r="I41" s="79">
        <v>0</v>
      </c>
      <c r="J41" s="79">
        <v>45.877399333086089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114.95519745884376</v>
      </c>
      <c r="Q41" s="79">
        <v>1.8810639894121153</v>
      </c>
      <c r="R41" s="79">
        <v>0</v>
      </c>
      <c r="S41" s="79">
        <v>97.480932383383461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80.582133416855697</v>
      </c>
      <c r="AA41" s="79">
        <v>1072.6024217916452</v>
      </c>
      <c r="AB41" s="79">
        <v>0</v>
      </c>
      <c r="AC41" s="79">
        <v>0</v>
      </c>
      <c r="AD41" s="79">
        <v>7211.2172024128731</v>
      </c>
      <c r="AE41" s="79">
        <v>19.22427637963164</v>
      </c>
      <c r="AF41" s="79">
        <v>272.03728246835675</v>
      </c>
      <c r="AG41" s="79">
        <v>1377.5891075624331</v>
      </c>
      <c r="AH41" s="79">
        <v>62344.543849961439</v>
      </c>
      <c r="AI41" s="79">
        <v>0</v>
      </c>
      <c r="AJ41" s="79">
        <v>0</v>
      </c>
      <c r="AK41" s="79">
        <v>6427.4274703321726</v>
      </c>
      <c r="AL41" s="79">
        <v>24.861973020367358</v>
      </c>
      <c r="AM41" s="79">
        <v>7.0266882160758115</v>
      </c>
      <c r="AN41" s="79">
        <v>0</v>
      </c>
      <c r="AO41" s="79">
        <v>0</v>
      </c>
      <c r="AP41" s="79">
        <v>0</v>
      </c>
      <c r="AQ41" s="79">
        <v>0</v>
      </c>
      <c r="AR41" s="79">
        <v>0</v>
      </c>
      <c r="AS41" s="79">
        <v>0</v>
      </c>
      <c r="AT41" s="79">
        <v>0</v>
      </c>
      <c r="AU41" s="79">
        <v>0</v>
      </c>
      <c r="AV41" s="79">
        <v>0</v>
      </c>
      <c r="AW41" s="79">
        <v>0</v>
      </c>
      <c r="AX41" s="79">
        <v>0</v>
      </c>
      <c r="AY41" s="79">
        <v>0</v>
      </c>
      <c r="AZ41" s="79">
        <v>0</v>
      </c>
      <c r="BA41" s="79">
        <v>326.88844710044395</v>
      </c>
      <c r="BB41" s="79">
        <v>0</v>
      </c>
      <c r="BC41" s="79">
        <v>63.955170266899913</v>
      </c>
      <c r="BD41" s="79">
        <v>0</v>
      </c>
      <c r="BE41" s="79">
        <v>86.300713297091335</v>
      </c>
      <c r="BF41" s="79">
        <v>0</v>
      </c>
      <c r="BG41" s="79">
        <v>1.6029292737766213E-2</v>
      </c>
      <c r="BH41" s="79">
        <v>0</v>
      </c>
      <c r="BI41" s="79">
        <v>0</v>
      </c>
      <c r="BJ41" s="79">
        <v>0</v>
      </c>
      <c r="BK41" s="79">
        <v>0</v>
      </c>
      <c r="BL41" s="79">
        <v>0</v>
      </c>
      <c r="BM41" s="79">
        <v>0.62739467924073444</v>
      </c>
      <c r="BN41" s="79">
        <v>0</v>
      </c>
      <c r="BO41" s="79">
        <v>0</v>
      </c>
      <c r="BP41" s="125">
        <v>79594.14029686118</v>
      </c>
      <c r="BQ41" s="79">
        <v>40437.498394649214</v>
      </c>
      <c r="BR41" s="125">
        <v>120031.63869151039</v>
      </c>
      <c r="BS41" s="79">
        <v>-55957.806376259039</v>
      </c>
      <c r="BT41" s="79">
        <v>795.00978381774064</v>
      </c>
      <c r="BU41" s="127">
        <v>64868.842099069094</v>
      </c>
      <c r="BX41" s="84"/>
    </row>
    <row r="42" spans="1:76">
      <c r="A42" s="32" t="s">
        <v>475</v>
      </c>
      <c r="B42" s="13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0</v>
      </c>
      <c r="AI42" s="79">
        <v>2519.6837362896354</v>
      </c>
      <c r="AJ42" s="79">
        <v>0</v>
      </c>
      <c r="AK42" s="79">
        <v>0</v>
      </c>
      <c r="AL42" s="79">
        <v>0</v>
      </c>
      <c r="AM42" s="79">
        <v>0</v>
      </c>
      <c r="AN42" s="79">
        <v>0</v>
      </c>
      <c r="AO42" s="79">
        <v>0</v>
      </c>
      <c r="AP42" s="79">
        <v>0</v>
      </c>
      <c r="AQ42" s="79">
        <v>0</v>
      </c>
      <c r="AR42" s="79">
        <v>0</v>
      </c>
      <c r="AS42" s="79">
        <v>0</v>
      </c>
      <c r="AT42" s="79">
        <v>0</v>
      </c>
      <c r="AU42" s="79">
        <v>0</v>
      </c>
      <c r="AV42" s="79">
        <v>0</v>
      </c>
      <c r="AW42" s="79">
        <v>0</v>
      </c>
      <c r="AX42" s="79">
        <v>0</v>
      </c>
      <c r="AY42" s="79">
        <v>0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0</v>
      </c>
      <c r="BM42" s="79">
        <v>0</v>
      </c>
      <c r="BN42" s="79">
        <v>0</v>
      </c>
      <c r="BO42" s="79">
        <v>0</v>
      </c>
      <c r="BP42" s="125">
        <v>2519.6837362896354</v>
      </c>
      <c r="BQ42" s="79">
        <v>39575.789806563778</v>
      </c>
      <c r="BR42" s="125">
        <v>42095.473542853411</v>
      </c>
      <c r="BS42" s="79">
        <v>-9565.9616595885382</v>
      </c>
      <c r="BT42" s="79">
        <v>31.198250528920092</v>
      </c>
      <c r="BU42" s="127">
        <v>32560.710133793793</v>
      </c>
      <c r="BX42" s="84"/>
    </row>
    <row r="43" spans="1:76">
      <c r="A43" s="32" t="s">
        <v>476</v>
      </c>
      <c r="B43" s="13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15525.354522828413</v>
      </c>
      <c r="AK43" s="79">
        <v>0</v>
      </c>
      <c r="AL43" s="79">
        <v>0</v>
      </c>
      <c r="AM43" s="79">
        <v>0</v>
      </c>
      <c r="AN43" s="79">
        <v>0</v>
      </c>
      <c r="AO43" s="79">
        <v>0</v>
      </c>
      <c r="AP43" s="79">
        <v>0</v>
      </c>
      <c r="AQ43" s="79">
        <v>0</v>
      </c>
      <c r="AR43" s="79">
        <v>0</v>
      </c>
      <c r="AS43" s="79">
        <v>0</v>
      </c>
      <c r="AT43" s="79">
        <v>0</v>
      </c>
      <c r="AU43" s="79">
        <v>0</v>
      </c>
      <c r="AV43" s="79">
        <v>0</v>
      </c>
      <c r="AW43" s="79">
        <v>0</v>
      </c>
      <c r="AX43" s="79">
        <v>0</v>
      </c>
      <c r="AY43" s="79">
        <v>0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0</v>
      </c>
      <c r="BM43" s="79">
        <v>0</v>
      </c>
      <c r="BN43" s="79">
        <v>0</v>
      </c>
      <c r="BO43" s="79">
        <v>0</v>
      </c>
      <c r="BP43" s="125">
        <v>15525.354522828413</v>
      </c>
      <c r="BQ43" s="79">
        <v>15639.610718261087</v>
      </c>
      <c r="BR43" s="125">
        <v>31164.9652410895</v>
      </c>
      <c r="BS43" s="79">
        <v>-2588.3484707254052</v>
      </c>
      <c r="BT43" s="79">
        <v>32.869816882713344</v>
      </c>
      <c r="BU43" s="127">
        <v>28609.486587246807</v>
      </c>
      <c r="BX43" s="84"/>
    </row>
    <row r="44" spans="1:76">
      <c r="A44" s="32" t="s">
        <v>477</v>
      </c>
      <c r="B44" s="131" t="s">
        <v>375</v>
      </c>
      <c r="C44" s="104" t="s">
        <v>146</v>
      </c>
      <c r="D44" s="79">
        <v>0</v>
      </c>
      <c r="E44" s="79">
        <v>0</v>
      </c>
      <c r="F44" s="79">
        <v>0</v>
      </c>
      <c r="G44" s="79">
        <v>0</v>
      </c>
      <c r="H44" s="79">
        <v>51.598294053120426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>
        <v>2.0107535476124507</v>
      </c>
      <c r="AE44" s="79">
        <v>0</v>
      </c>
      <c r="AF44" s="79">
        <v>4.5017484512499717</v>
      </c>
      <c r="AG44" s="79">
        <v>0</v>
      </c>
      <c r="AH44" s="79">
        <v>287.48380843047437</v>
      </c>
      <c r="AI44" s="79">
        <v>0</v>
      </c>
      <c r="AJ44" s="79">
        <v>0</v>
      </c>
      <c r="AK44" s="79">
        <v>35397.752940315921</v>
      </c>
      <c r="AL44" s="79">
        <v>1401.2254999715778</v>
      </c>
      <c r="AM44" s="79">
        <v>32.191898638858738</v>
      </c>
      <c r="AN44" s="79">
        <v>0</v>
      </c>
      <c r="AO44" s="79">
        <v>0</v>
      </c>
      <c r="AP44" s="79">
        <v>0</v>
      </c>
      <c r="AQ44" s="79">
        <v>0</v>
      </c>
      <c r="AR44" s="79">
        <v>0</v>
      </c>
      <c r="AS44" s="79">
        <v>0</v>
      </c>
      <c r="AT44" s="79">
        <v>0</v>
      </c>
      <c r="AU44" s="79">
        <v>0</v>
      </c>
      <c r="AV44" s="79">
        <v>36.50338641953531</v>
      </c>
      <c r="AW44" s="79">
        <v>0</v>
      </c>
      <c r="AX44" s="79">
        <v>0</v>
      </c>
      <c r="AY44" s="79">
        <v>0</v>
      </c>
      <c r="AZ44" s="79">
        <v>0</v>
      </c>
      <c r="BA44" s="79">
        <v>0</v>
      </c>
      <c r="BB44" s="79">
        <v>0</v>
      </c>
      <c r="BC44" s="79">
        <v>0</v>
      </c>
      <c r="BD44" s="79">
        <v>0</v>
      </c>
      <c r="BE44" s="79">
        <v>195.6822263951864</v>
      </c>
      <c r="BF44" s="79">
        <v>0</v>
      </c>
      <c r="BG44" s="79">
        <v>146.16556627455876</v>
      </c>
      <c r="BH44" s="79">
        <v>0</v>
      </c>
      <c r="BI44" s="79">
        <v>0</v>
      </c>
      <c r="BJ44" s="79">
        <v>0</v>
      </c>
      <c r="BK44" s="79">
        <v>0</v>
      </c>
      <c r="BL44" s="79">
        <v>0</v>
      </c>
      <c r="BM44" s="79">
        <v>50.313401308232478</v>
      </c>
      <c r="BN44" s="79">
        <v>0</v>
      </c>
      <c r="BO44" s="79">
        <v>0</v>
      </c>
      <c r="BP44" s="125">
        <v>37605.429523806328</v>
      </c>
      <c r="BQ44" s="79">
        <v>9560.8397599025211</v>
      </c>
      <c r="BR44" s="125">
        <v>47166.269283708847</v>
      </c>
      <c r="BS44" s="79">
        <v>0</v>
      </c>
      <c r="BT44" s="79">
        <v>629.02630658083262</v>
      </c>
      <c r="BU44" s="127">
        <v>47795.295590289679</v>
      </c>
      <c r="BX44" s="84"/>
    </row>
    <row r="45" spans="1:76">
      <c r="A45" s="32" t="s">
        <v>478</v>
      </c>
      <c r="B45" s="132" t="s">
        <v>376</v>
      </c>
      <c r="C45" s="86" t="s">
        <v>61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16.763558662332191</v>
      </c>
      <c r="AH45" s="79">
        <v>0</v>
      </c>
      <c r="AI45" s="79">
        <v>0</v>
      </c>
      <c r="AJ45" s="79">
        <v>0</v>
      </c>
      <c r="AK45" s="79">
        <v>0</v>
      </c>
      <c r="AL45" s="79">
        <v>8004.3423126852003</v>
      </c>
      <c r="AM45" s="79">
        <v>0</v>
      </c>
      <c r="AN45" s="79">
        <v>0</v>
      </c>
      <c r="AO45" s="79">
        <v>0</v>
      </c>
      <c r="AP45" s="79">
        <v>0</v>
      </c>
      <c r="AQ45" s="79">
        <v>0</v>
      </c>
      <c r="AR45" s="79">
        <v>0</v>
      </c>
      <c r="AS45" s="79">
        <v>0</v>
      </c>
      <c r="AT45" s="79">
        <v>0</v>
      </c>
      <c r="AU45" s="79">
        <v>22.768328937459572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1.9497576535154753</v>
      </c>
      <c r="BB45" s="79">
        <v>0</v>
      </c>
      <c r="BC45" s="79">
        <v>0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79">
        <v>0</v>
      </c>
      <c r="BO45" s="79">
        <v>0</v>
      </c>
      <c r="BP45" s="125">
        <v>8045.8239579385081</v>
      </c>
      <c r="BQ45" s="79">
        <v>306.85791567732684</v>
      </c>
      <c r="BR45" s="125">
        <v>8352.6818736158348</v>
      </c>
      <c r="BS45" s="79">
        <v>3811.9421088206022</v>
      </c>
      <c r="BT45" s="79">
        <v>49.828373385014658</v>
      </c>
      <c r="BU45" s="127">
        <v>12214.452355821451</v>
      </c>
      <c r="BX45" s="84"/>
    </row>
    <row r="46" spans="1:76">
      <c r="A46" s="32" t="s">
        <v>479</v>
      </c>
      <c r="B46" s="132" t="s">
        <v>377</v>
      </c>
      <c r="C46" s="86" t="s">
        <v>62</v>
      </c>
      <c r="D46" s="79">
        <v>4779.384108781951</v>
      </c>
      <c r="E46" s="79">
        <v>0</v>
      </c>
      <c r="F46" s="79">
        <v>411.49975451299611</v>
      </c>
      <c r="G46" s="79">
        <v>466.90610875229999</v>
      </c>
      <c r="H46" s="79">
        <v>423.52186397715809</v>
      </c>
      <c r="I46" s="79">
        <v>75.385262826671266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55.24769861337915</v>
      </c>
      <c r="R46" s="79">
        <v>0</v>
      </c>
      <c r="S46" s="79">
        <v>0</v>
      </c>
      <c r="T46" s="79">
        <v>74.98146116417017</v>
      </c>
      <c r="U46" s="79">
        <v>0</v>
      </c>
      <c r="V46" s="79">
        <v>0</v>
      </c>
      <c r="W46" s="79">
        <v>0</v>
      </c>
      <c r="X46" s="79">
        <v>8.9562941046411986</v>
      </c>
      <c r="Y46" s="79">
        <v>0</v>
      </c>
      <c r="Z46" s="79">
        <v>11.520008741540156</v>
      </c>
      <c r="AA46" s="79">
        <v>63.763191888046592</v>
      </c>
      <c r="AB46" s="79">
        <v>0</v>
      </c>
      <c r="AC46" s="79">
        <v>0</v>
      </c>
      <c r="AD46" s="79">
        <v>1758.8626813927958</v>
      </c>
      <c r="AE46" s="79">
        <v>9.7732100835166662</v>
      </c>
      <c r="AF46" s="79">
        <v>17.792736101170462</v>
      </c>
      <c r="AG46" s="79">
        <v>597.82910735927373</v>
      </c>
      <c r="AH46" s="79">
        <v>4.1446719439664861</v>
      </c>
      <c r="AI46" s="79">
        <v>0.41252555755801634</v>
      </c>
      <c r="AJ46" s="79">
        <v>0</v>
      </c>
      <c r="AK46" s="79">
        <v>0.24026561174417688</v>
      </c>
      <c r="AL46" s="79">
        <v>0</v>
      </c>
      <c r="AM46" s="79">
        <v>124956.93285240466</v>
      </c>
      <c r="AN46" s="79">
        <v>0</v>
      </c>
      <c r="AO46" s="79">
        <v>0</v>
      </c>
      <c r="AP46" s="79">
        <v>6.1226325934818444</v>
      </c>
      <c r="AQ46" s="79">
        <v>0</v>
      </c>
      <c r="AR46" s="79">
        <v>0</v>
      </c>
      <c r="AS46" s="79">
        <v>0</v>
      </c>
      <c r="AT46" s="79">
        <v>0</v>
      </c>
      <c r="AU46" s="79">
        <v>122.02503536061138</v>
      </c>
      <c r="AV46" s="79">
        <v>0</v>
      </c>
      <c r="AW46" s="79">
        <v>6.0471558960301035</v>
      </c>
      <c r="AX46" s="79">
        <v>0</v>
      </c>
      <c r="AY46" s="79">
        <v>0</v>
      </c>
      <c r="AZ46" s="79">
        <v>0</v>
      </c>
      <c r="BA46" s="79">
        <v>23.765432792056448</v>
      </c>
      <c r="BB46" s="79">
        <v>0</v>
      </c>
      <c r="BC46" s="79">
        <v>43.209374535149209</v>
      </c>
      <c r="BD46" s="79">
        <v>76.459618482787945</v>
      </c>
      <c r="BE46" s="79">
        <v>12.554797586982636</v>
      </c>
      <c r="BF46" s="79">
        <v>0</v>
      </c>
      <c r="BG46" s="79">
        <v>29.931000644476192</v>
      </c>
      <c r="BH46" s="79">
        <v>0</v>
      </c>
      <c r="BI46" s="79">
        <v>2.6161052825397046</v>
      </c>
      <c r="BJ46" s="79">
        <v>84.628666648465895</v>
      </c>
      <c r="BK46" s="79">
        <v>0</v>
      </c>
      <c r="BL46" s="79">
        <v>5.617632600607104</v>
      </c>
      <c r="BM46" s="79">
        <v>124.85927206512906</v>
      </c>
      <c r="BN46" s="79">
        <v>0</v>
      </c>
      <c r="BO46" s="79">
        <v>0</v>
      </c>
      <c r="BP46" s="125">
        <v>134254.99052830588</v>
      </c>
      <c r="BQ46" s="79">
        <v>86798.294023516428</v>
      </c>
      <c r="BR46" s="125">
        <v>221053.28455182229</v>
      </c>
      <c r="BS46" s="79">
        <v>2326.7614386118498</v>
      </c>
      <c r="BT46" s="79">
        <v>2893.8412429339505</v>
      </c>
      <c r="BU46" s="127">
        <v>226273.88723336809</v>
      </c>
      <c r="BX46" s="84"/>
    </row>
    <row r="47" spans="1:76">
      <c r="A47" s="32" t="s">
        <v>480</v>
      </c>
      <c r="B47" s="132" t="s">
        <v>348</v>
      </c>
      <c r="C47" s="86" t="s">
        <v>147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3.1442022676316324</v>
      </c>
      <c r="AH47" s="79">
        <v>0</v>
      </c>
      <c r="AI47" s="79">
        <v>0</v>
      </c>
      <c r="AJ47" s="79">
        <v>0</v>
      </c>
      <c r="AK47" s="79">
        <v>0</v>
      </c>
      <c r="AL47" s="79">
        <v>0</v>
      </c>
      <c r="AM47" s="79">
        <v>0</v>
      </c>
      <c r="AN47" s="79">
        <v>3105.7019576271391</v>
      </c>
      <c r="AO47" s="79">
        <v>331.24071711362978</v>
      </c>
      <c r="AP47" s="79">
        <v>0</v>
      </c>
      <c r="AQ47" s="79">
        <v>0</v>
      </c>
      <c r="AR47" s="79">
        <v>0</v>
      </c>
      <c r="AS47" s="79">
        <v>0</v>
      </c>
      <c r="AT47" s="79">
        <v>0</v>
      </c>
      <c r="AU47" s="79">
        <v>0</v>
      </c>
      <c r="AV47" s="79">
        <v>0</v>
      </c>
      <c r="AW47" s="79">
        <v>0</v>
      </c>
      <c r="AX47" s="79">
        <v>0</v>
      </c>
      <c r="AY47" s="79">
        <v>5.2336059111258111</v>
      </c>
      <c r="AZ47" s="79">
        <v>0</v>
      </c>
      <c r="BA47" s="79">
        <v>0</v>
      </c>
      <c r="BB47" s="79">
        <v>0</v>
      </c>
      <c r="BC47" s="79">
        <v>0</v>
      </c>
      <c r="BD47" s="79">
        <v>1.6290774614893611</v>
      </c>
      <c r="BE47" s="79">
        <v>0</v>
      </c>
      <c r="BF47" s="79">
        <v>0</v>
      </c>
      <c r="BG47" s="79">
        <v>0</v>
      </c>
      <c r="BH47" s="79">
        <v>0</v>
      </c>
      <c r="BI47" s="79">
        <v>2.2185050616585831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125">
        <v>3449.1680654426741</v>
      </c>
      <c r="BQ47" s="79">
        <v>2238.754687822111</v>
      </c>
      <c r="BR47" s="125">
        <v>5687.9227532647856</v>
      </c>
      <c r="BS47" s="79">
        <v>646.52069090684404</v>
      </c>
      <c r="BT47" s="79">
        <v>349.45318504131308</v>
      </c>
      <c r="BU47" s="127">
        <v>6683.8966292129426</v>
      </c>
      <c r="BX47" s="84"/>
    </row>
    <row r="48" spans="1:76">
      <c r="A48" s="32" t="s">
        <v>481</v>
      </c>
      <c r="B48" s="13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0</v>
      </c>
      <c r="AH48" s="79">
        <v>0</v>
      </c>
      <c r="AI48" s="79">
        <v>0</v>
      </c>
      <c r="AJ48" s="79">
        <v>0</v>
      </c>
      <c r="AK48" s="79">
        <v>10.087226372091733</v>
      </c>
      <c r="AL48" s="79">
        <v>0</v>
      </c>
      <c r="AM48" s="79">
        <v>0</v>
      </c>
      <c r="AN48" s="79">
        <v>7.2429137079113834</v>
      </c>
      <c r="AO48" s="79">
        <v>17314.625260516932</v>
      </c>
      <c r="AP48" s="79">
        <v>10.518677158058381</v>
      </c>
      <c r="AQ48" s="79">
        <v>5.8747947984540225</v>
      </c>
      <c r="AR48" s="79">
        <v>0</v>
      </c>
      <c r="AS48" s="79">
        <v>0</v>
      </c>
      <c r="AT48" s="79">
        <v>0</v>
      </c>
      <c r="AU48" s="79">
        <v>0</v>
      </c>
      <c r="AV48" s="79">
        <v>0</v>
      </c>
      <c r="AW48" s="79">
        <v>0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2.3550461740016995</v>
      </c>
      <c r="BJ48" s="79">
        <v>0</v>
      </c>
      <c r="BK48" s="79">
        <v>0</v>
      </c>
      <c r="BL48" s="79">
        <v>0</v>
      </c>
      <c r="BM48" s="79">
        <v>0</v>
      </c>
      <c r="BN48" s="79">
        <v>0</v>
      </c>
      <c r="BO48" s="79">
        <v>0</v>
      </c>
      <c r="BP48" s="125">
        <v>17350.703918727453</v>
      </c>
      <c r="BQ48" s="79">
        <v>4621.3639170547249</v>
      </c>
      <c r="BR48" s="125">
        <v>21972.067835782178</v>
      </c>
      <c r="BS48" s="79">
        <v>200.7102343891726</v>
      </c>
      <c r="BT48" s="79">
        <v>931.80411182529667</v>
      </c>
      <c r="BU48" s="127">
        <v>23104.582181996648</v>
      </c>
      <c r="BX48" s="84"/>
    </row>
    <row r="49" spans="1:76">
      <c r="A49" s="32" t="s">
        <v>482</v>
      </c>
      <c r="B49" s="132" t="s">
        <v>379</v>
      </c>
      <c r="C49" s="86" t="s">
        <v>63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68.422492247032423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79">
        <v>0</v>
      </c>
      <c r="AN49" s="79">
        <v>0</v>
      </c>
      <c r="AO49" s="79">
        <v>20.721859752478732</v>
      </c>
      <c r="AP49" s="79">
        <v>75561.46825806229</v>
      </c>
      <c r="AQ49" s="79">
        <v>11.135763285890205</v>
      </c>
      <c r="AR49" s="79">
        <v>0</v>
      </c>
      <c r="AS49" s="79">
        <v>0</v>
      </c>
      <c r="AT49" s="79">
        <v>0</v>
      </c>
      <c r="AU49" s="79">
        <v>0</v>
      </c>
      <c r="AV49" s="79">
        <v>0</v>
      </c>
      <c r="AW49" s="79">
        <v>0</v>
      </c>
      <c r="AX49" s="79">
        <v>0</v>
      </c>
      <c r="AY49" s="79">
        <v>0</v>
      </c>
      <c r="AZ49" s="79">
        <v>0</v>
      </c>
      <c r="BA49" s="79">
        <v>0</v>
      </c>
      <c r="BB49" s="79">
        <v>0</v>
      </c>
      <c r="BC49" s="79">
        <v>0</v>
      </c>
      <c r="BD49" s="79">
        <v>8.715003227651092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0</v>
      </c>
      <c r="BK49" s="79">
        <v>0</v>
      </c>
      <c r="BL49" s="79">
        <v>51.733455753382998</v>
      </c>
      <c r="BM49" s="79">
        <v>0</v>
      </c>
      <c r="BN49" s="79">
        <v>0</v>
      </c>
      <c r="BO49" s="79">
        <v>0</v>
      </c>
      <c r="BP49" s="125">
        <v>75722.196832328715</v>
      </c>
      <c r="BQ49" s="79">
        <v>8120.276337184685</v>
      </c>
      <c r="BR49" s="125">
        <v>83842.473169513396</v>
      </c>
      <c r="BS49" s="79">
        <v>186.55790522568506</v>
      </c>
      <c r="BT49" s="79">
        <v>2934.591911126568</v>
      </c>
      <c r="BU49" s="127">
        <v>86963.622985865644</v>
      </c>
      <c r="BX49" s="84"/>
    </row>
    <row r="50" spans="1:76">
      <c r="A50" s="32" t="s">
        <v>483</v>
      </c>
      <c r="B50" s="13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20.615262599552995</v>
      </c>
      <c r="J50" s="79">
        <v>0</v>
      </c>
      <c r="K50" s="79">
        <v>0</v>
      </c>
      <c r="L50" s="79">
        <v>4.0150897504419305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72.583380736511273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700.23574417666657</v>
      </c>
      <c r="AE50" s="79">
        <v>0</v>
      </c>
      <c r="AF50" s="79">
        <v>0.57410230596051159</v>
      </c>
      <c r="AG50" s="79">
        <v>0</v>
      </c>
      <c r="AH50" s="79">
        <v>0</v>
      </c>
      <c r="AI50" s="79">
        <v>0</v>
      </c>
      <c r="AJ50" s="79">
        <v>0</v>
      </c>
      <c r="AK50" s="79">
        <v>0</v>
      </c>
      <c r="AL50" s="79">
        <v>0</v>
      </c>
      <c r="AM50" s="79">
        <v>0</v>
      </c>
      <c r="AN50" s="79">
        <v>101.53738357116117</v>
      </c>
      <c r="AO50" s="79">
        <v>0</v>
      </c>
      <c r="AP50" s="79">
        <v>25.895916525904134</v>
      </c>
      <c r="AQ50" s="79">
        <v>38422.992957732356</v>
      </c>
      <c r="AR50" s="79">
        <v>0</v>
      </c>
      <c r="AS50" s="79">
        <v>0</v>
      </c>
      <c r="AT50" s="79">
        <v>0</v>
      </c>
      <c r="AU50" s="79">
        <v>4.249927698468845</v>
      </c>
      <c r="AV50" s="79">
        <v>234.08669828615609</v>
      </c>
      <c r="AW50" s="79">
        <v>99.915458782945379</v>
      </c>
      <c r="AX50" s="79">
        <v>0</v>
      </c>
      <c r="AY50" s="79">
        <v>43.27445034574194</v>
      </c>
      <c r="AZ50" s="79">
        <v>0</v>
      </c>
      <c r="BA50" s="79">
        <v>6.2062998451706557</v>
      </c>
      <c r="BB50" s="79">
        <v>0</v>
      </c>
      <c r="BC50" s="79">
        <v>0</v>
      </c>
      <c r="BD50" s="79">
        <v>15.789829116528011</v>
      </c>
      <c r="BE50" s="79">
        <v>7.0317727948510436E-4</v>
      </c>
      <c r="BF50" s="79">
        <v>0</v>
      </c>
      <c r="BG50" s="79">
        <v>0</v>
      </c>
      <c r="BH50" s="79">
        <v>2.2078770349997416</v>
      </c>
      <c r="BI50" s="79">
        <v>0</v>
      </c>
      <c r="BJ50" s="79">
        <v>0</v>
      </c>
      <c r="BK50" s="79">
        <v>0</v>
      </c>
      <c r="BL50" s="79">
        <v>18.429006443711394</v>
      </c>
      <c r="BM50" s="79">
        <v>15.818929559181226</v>
      </c>
      <c r="BN50" s="79">
        <v>0</v>
      </c>
      <c r="BO50" s="79">
        <v>0</v>
      </c>
      <c r="BP50" s="125">
        <v>39788.42901768873</v>
      </c>
      <c r="BQ50" s="79">
        <v>7352.700911383622</v>
      </c>
      <c r="BR50" s="125">
        <v>47141.129929072355</v>
      </c>
      <c r="BS50" s="79">
        <v>403.50514001910909</v>
      </c>
      <c r="BT50" s="79">
        <v>692.56235799774731</v>
      </c>
      <c r="BU50" s="127">
        <v>48237.19742708921</v>
      </c>
      <c r="BX50" s="84"/>
    </row>
    <row r="51" spans="1:76">
      <c r="A51" s="32" t="s">
        <v>484</v>
      </c>
      <c r="B51" s="22" t="s">
        <v>349</v>
      </c>
      <c r="C51" s="87" t="s">
        <v>149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61.708026787125057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37.085642683821483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9">
        <v>0</v>
      </c>
      <c r="AM51" s="79">
        <v>0</v>
      </c>
      <c r="AN51" s="79">
        <v>0</v>
      </c>
      <c r="AO51" s="79">
        <v>0</v>
      </c>
      <c r="AP51" s="79">
        <v>0</v>
      </c>
      <c r="AQ51" s="79">
        <v>369.41663899688189</v>
      </c>
      <c r="AR51" s="79">
        <v>65335.063729043373</v>
      </c>
      <c r="AS51" s="79">
        <v>0</v>
      </c>
      <c r="AT51" s="79">
        <v>0</v>
      </c>
      <c r="AU51" s="79">
        <v>0</v>
      </c>
      <c r="AV51" s="79">
        <v>0</v>
      </c>
      <c r="AW51" s="79">
        <v>0</v>
      </c>
      <c r="AX51" s="79">
        <v>0</v>
      </c>
      <c r="AY51" s="79">
        <v>0</v>
      </c>
      <c r="AZ51" s="79">
        <v>0</v>
      </c>
      <c r="BA51" s="79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125">
        <v>65803.274037511204</v>
      </c>
      <c r="BQ51" s="79">
        <v>5587.6266698021918</v>
      </c>
      <c r="BR51" s="125">
        <v>71390.900707313398</v>
      </c>
      <c r="BS51" s="79">
        <v>0</v>
      </c>
      <c r="BT51" s="79">
        <v>683.91481158676322</v>
      </c>
      <c r="BU51" s="127">
        <v>72074.815518900155</v>
      </c>
      <c r="BX51" s="84"/>
    </row>
    <row r="52" spans="1:76">
      <c r="A52" s="32" t="s">
        <v>485</v>
      </c>
      <c r="B52" s="22" t="s">
        <v>381</v>
      </c>
      <c r="C52" s="87" t="s">
        <v>150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9">
        <v>0</v>
      </c>
      <c r="AM52" s="79">
        <v>15.159220500264263</v>
      </c>
      <c r="AN52" s="79">
        <v>0</v>
      </c>
      <c r="AO52" s="79">
        <v>0</v>
      </c>
      <c r="AP52" s="79">
        <v>0</v>
      </c>
      <c r="AQ52" s="79">
        <v>0</v>
      </c>
      <c r="AR52" s="79">
        <v>0</v>
      </c>
      <c r="AS52" s="79">
        <v>14398.996583671998</v>
      </c>
      <c r="AT52" s="79">
        <v>0</v>
      </c>
      <c r="AU52" s="7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125">
        <v>14414.155804172262</v>
      </c>
      <c r="BQ52" s="79">
        <v>11150.504675495122</v>
      </c>
      <c r="BR52" s="125">
        <v>25564.660479667386</v>
      </c>
      <c r="BS52" s="79">
        <v>0</v>
      </c>
      <c r="BT52" s="79">
        <v>8.1815405538609216</v>
      </c>
      <c r="BU52" s="127">
        <v>25572.842020221247</v>
      </c>
      <c r="BX52" s="84"/>
    </row>
    <row r="53" spans="1:76">
      <c r="A53" s="32" t="s">
        <v>486</v>
      </c>
      <c r="B53" s="22" t="s">
        <v>350</v>
      </c>
      <c r="C53" s="87" t="s">
        <v>151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0</v>
      </c>
      <c r="AP53" s="79">
        <v>0</v>
      </c>
      <c r="AQ53" s="79">
        <v>0</v>
      </c>
      <c r="AR53" s="79">
        <v>0</v>
      </c>
      <c r="AS53" s="79">
        <v>0</v>
      </c>
      <c r="AT53" s="79">
        <v>878.12480024334172</v>
      </c>
      <c r="AU53" s="79">
        <v>0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0</v>
      </c>
      <c r="BB53" s="79">
        <v>0</v>
      </c>
      <c r="BC53" s="79">
        <v>4.0935288349826582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125">
        <v>882.21832907832436</v>
      </c>
      <c r="BQ53" s="79">
        <v>0</v>
      </c>
      <c r="BR53" s="125">
        <v>882.21832907832436</v>
      </c>
      <c r="BS53" s="79">
        <v>0</v>
      </c>
      <c r="BT53" s="79">
        <v>36.94304179155791</v>
      </c>
      <c r="BU53" s="127">
        <v>919.16137086988226</v>
      </c>
      <c r="BX53" s="84"/>
    </row>
    <row r="54" spans="1:76">
      <c r="A54" s="32" t="s">
        <v>487</v>
      </c>
      <c r="B54" s="22" t="s">
        <v>66</v>
      </c>
      <c r="C54" s="87" t="s">
        <v>65</v>
      </c>
      <c r="D54" s="79">
        <v>0</v>
      </c>
      <c r="E54" s="79">
        <v>0</v>
      </c>
      <c r="F54" s="79">
        <v>0</v>
      </c>
      <c r="G54" s="79">
        <v>0</v>
      </c>
      <c r="H54" s="79">
        <v>6.5065538405196142</v>
      </c>
      <c r="I54" s="79">
        <v>58.330248628293518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2.6048474713825995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98.060100623515268</v>
      </c>
      <c r="Z54" s="79">
        <v>1446.3356119111579</v>
      </c>
      <c r="AA54" s="79">
        <v>0</v>
      </c>
      <c r="AB54" s="79">
        <v>0</v>
      </c>
      <c r="AC54" s="79">
        <v>9.0277258307975353E-2</v>
      </c>
      <c r="AD54" s="79">
        <v>2976.468225667556</v>
      </c>
      <c r="AE54" s="79">
        <v>0</v>
      </c>
      <c r="AF54" s="79">
        <v>12.463122306389289</v>
      </c>
      <c r="AG54" s="79">
        <v>9.2848001620391098</v>
      </c>
      <c r="AH54" s="79">
        <v>2.1785428567146585</v>
      </c>
      <c r="AI54" s="79">
        <v>0</v>
      </c>
      <c r="AJ54" s="79">
        <v>0</v>
      </c>
      <c r="AK54" s="79">
        <v>0.25535561883455371</v>
      </c>
      <c r="AL54" s="79">
        <v>0</v>
      </c>
      <c r="AM54" s="79">
        <v>61.094081672235653</v>
      </c>
      <c r="AN54" s="79">
        <v>0</v>
      </c>
      <c r="AO54" s="79">
        <v>0</v>
      </c>
      <c r="AP54" s="79">
        <v>0</v>
      </c>
      <c r="AQ54" s="79">
        <v>5.3754177511155339</v>
      </c>
      <c r="AR54" s="79">
        <v>0</v>
      </c>
      <c r="AS54" s="79">
        <v>0</v>
      </c>
      <c r="AT54" s="79">
        <v>0</v>
      </c>
      <c r="AU54" s="79">
        <v>134606.18082108448</v>
      </c>
      <c r="AV54" s="79">
        <v>32.787824829709912</v>
      </c>
      <c r="AW54" s="79">
        <v>19.591762896110755</v>
      </c>
      <c r="AX54" s="79">
        <v>12.790459739578171</v>
      </c>
      <c r="AY54" s="79">
        <v>0</v>
      </c>
      <c r="AZ54" s="79">
        <v>0.93037567132081012</v>
      </c>
      <c r="BA54" s="79">
        <v>23.353902449858879</v>
      </c>
      <c r="BB54" s="79">
        <v>0</v>
      </c>
      <c r="BC54" s="79">
        <v>5.5643455576972727</v>
      </c>
      <c r="BD54" s="79">
        <v>0.69241476426011239</v>
      </c>
      <c r="BE54" s="79">
        <v>265.53776658360636</v>
      </c>
      <c r="BF54" s="79">
        <v>33.117827473433316</v>
      </c>
      <c r="BG54" s="79">
        <v>30.288822716694384</v>
      </c>
      <c r="BH54" s="79">
        <v>0</v>
      </c>
      <c r="BI54" s="79">
        <v>6.7317475914317351</v>
      </c>
      <c r="BJ54" s="79">
        <v>1.3993320313667394</v>
      </c>
      <c r="BK54" s="79">
        <v>216.40059092374929</v>
      </c>
      <c r="BL54" s="79">
        <v>0</v>
      </c>
      <c r="BM54" s="79">
        <v>0</v>
      </c>
      <c r="BN54" s="79">
        <v>0</v>
      </c>
      <c r="BO54" s="79">
        <v>0</v>
      </c>
      <c r="BP54" s="125">
        <v>139934.41518008139</v>
      </c>
      <c r="BQ54" s="79">
        <v>0</v>
      </c>
      <c r="BR54" s="125">
        <v>139934.41518008139</v>
      </c>
      <c r="BS54" s="79">
        <v>0</v>
      </c>
      <c r="BT54" s="79">
        <v>309.92945269587125</v>
      </c>
      <c r="BU54" s="127">
        <v>140244.34463277727</v>
      </c>
      <c r="BX54" s="84"/>
    </row>
    <row r="55" spans="1:76">
      <c r="A55" s="32" t="s">
        <v>488</v>
      </c>
      <c r="B55" s="22" t="s">
        <v>382</v>
      </c>
      <c r="C55" s="87" t="s">
        <v>152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26.016842886017521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57.277622997755877</v>
      </c>
      <c r="AB55" s="79">
        <v>0</v>
      </c>
      <c r="AC55" s="79">
        <v>0</v>
      </c>
      <c r="AD55" s="79">
        <v>57.82424170523624</v>
      </c>
      <c r="AE55" s="79">
        <v>0</v>
      </c>
      <c r="AF55" s="79">
        <v>9.866010442270241</v>
      </c>
      <c r="AG55" s="79">
        <v>1.6940776288549837</v>
      </c>
      <c r="AH55" s="79">
        <v>0</v>
      </c>
      <c r="AI55" s="79">
        <v>0</v>
      </c>
      <c r="AJ55" s="79">
        <v>0</v>
      </c>
      <c r="AK55" s="79">
        <v>2.0654680991179077</v>
      </c>
      <c r="AL55" s="79">
        <v>0</v>
      </c>
      <c r="AM55" s="79">
        <v>0</v>
      </c>
      <c r="AN55" s="79">
        <v>0</v>
      </c>
      <c r="AO55" s="79">
        <v>0</v>
      </c>
      <c r="AP55" s="79">
        <v>0</v>
      </c>
      <c r="AQ55" s="79">
        <v>5.4063558876884699</v>
      </c>
      <c r="AR55" s="79">
        <v>0</v>
      </c>
      <c r="AS55" s="79">
        <v>0</v>
      </c>
      <c r="AT55" s="79">
        <v>0</v>
      </c>
      <c r="AU55" s="79">
        <v>20.366287898334139</v>
      </c>
      <c r="AV55" s="79">
        <v>48569.227474052721</v>
      </c>
      <c r="AW55" s="79">
        <v>4.1579018874948845</v>
      </c>
      <c r="AX55" s="79">
        <v>181.85839114579318</v>
      </c>
      <c r="AY55" s="79">
        <v>0</v>
      </c>
      <c r="AZ55" s="79">
        <v>0</v>
      </c>
      <c r="BA55" s="79">
        <v>0</v>
      </c>
      <c r="BB55" s="79">
        <v>0</v>
      </c>
      <c r="BC55" s="79">
        <v>0.66435959780866083</v>
      </c>
      <c r="BD55" s="79">
        <v>31.37899586740248</v>
      </c>
      <c r="BE55" s="79">
        <v>0</v>
      </c>
      <c r="BF55" s="79">
        <v>23.155052248059061</v>
      </c>
      <c r="BG55" s="79">
        <v>3.9371591827821573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7.925846407201365</v>
      </c>
      <c r="BN55" s="79">
        <v>0</v>
      </c>
      <c r="BO55" s="79">
        <v>0</v>
      </c>
      <c r="BP55" s="125">
        <v>49002.822087934539</v>
      </c>
      <c r="BQ55" s="79">
        <v>14983.26409521701</v>
      </c>
      <c r="BR55" s="125">
        <v>63986.08618315155</v>
      </c>
      <c r="BS55" s="79">
        <v>0</v>
      </c>
      <c r="BT55" s="79">
        <v>665.25699429900146</v>
      </c>
      <c r="BU55" s="127">
        <v>64651.343177450552</v>
      </c>
      <c r="BX55" s="84"/>
    </row>
    <row r="56" spans="1:76">
      <c r="A56" s="32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947.14492982787738</v>
      </c>
      <c r="AB56" s="79">
        <v>0</v>
      </c>
      <c r="AC56" s="79">
        <v>0</v>
      </c>
      <c r="AD56" s="79">
        <v>10.24214653158022</v>
      </c>
      <c r="AE56" s="79">
        <v>0</v>
      </c>
      <c r="AF56" s="79">
        <v>2.2259020140002348</v>
      </c>
      <c r="AG56" s="79">
        <v>0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79">
        <v>0</v>
      </c>
      <c r="AN56" s="79">
        <v>0</v>
      </c>
      <c r="AO56" s="79">
        <v>0</v>
      </c>
      <c r="AP56" s="79">
        <v>0</v>
      </c>
      <c r="AQ56" s="79">
        <v>0</v>
      </c>
      <c r="AR56" s="79">
        <v>0</v>
      </c>
      <c r="AS56" s="79">
        <v>0</v>
      </c>
      <c r="AT56" s="79">
        <v>0</v>
      </c>
      <c r="AU56" s="79">
        <v>0</v>
      </c>
      <c r="AV56" s="79">
        <v>4112.3341863731703</v>
      </c>
      <c r="AW56" s="79">
        <v>42560.688008133795</v>
      </c>
      <c r="AX56" s="79">
        <v>0</v>
      </c>
      <c r="AY56" s="79">
        <v>0</v>
      </c>
      <c r="AZ56" s="79">
        <v>0</v>
      </c>
      <c r="BA56" s="79">
        <v>0</v>
      </c>
      <c r="BB56" s="79">
        <v>0</v>
      </c>
      <c r="BC56" s="79">
        <v>0</v>
      </c>
      <c r="BD56" s="79">
        <v>1.0992181710185409</v>
      </c>
      <c r="BE56" s="79">
        <v>0</v>
      </c>
      <c r="BF56" s="79">
        <v>0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35.667140510503913</v>
      </c>
      <c r="BN56" s="79">
        <v>0</v>
      </c>
      <c r="BO56" s="79">
        <v>0</v>
      </c>
      <c r="BP56" s="125">
        <v>47669.40153156194</v>
      </c>
      <c r="BQ56" s="79">
        <v>1287.3995648257946</v>
      </c>
      <c r="BR56" s="125">
        <v>48956.801096387731</v>
      </c>
      <c r="BS56" s="79">
        <v>1.9683394678918402E-3</v>
      </c>
      <c r="BT56" s="79">
        <v>1012.3767392908825</v>
      </c>
      <c r="BU56" s="127">
        <v>49969.17980401808</v>
      </c>
      <c r="BX56" s="84"/>
    </row>
    <row r="57" spans="1:76">
      <c r="A57" s="32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0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79">
        <v>0</v>
      </c>
      <c r="AV57" s="79">
        <v>0</v>
      </c>
      <c r="AW57" s="79">
        <v>0</v>
      </c>
      <c r="AX57" s="79">
        <v>1295.2359304632751</v>
      </c>
      <c r="AY57" s="79">
        <v>0</v>
      </c>
      <c r="AZ57" s="79">
        <v>0</v>
      </c>
      <c r="BA57" s="79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157.54001582954766</v>
      </c>
      <c r="BL57" s="79">
        <v>0</v>
      </c>
      <c r="BM57" s="79">
        <v>0</v>
      </c>
      <c r="BN57" s="79">
        <v>0</v>
      </c>
      <c r="BO57" s="79">
        <v>0</v>
      </c>
      <c r="BP57" s="125">
        <v>1452.7759462928227</v>
      </c>
      <c r="BQ57" s="79">
        <v>1903.3565812798636</v>
      </c>
      <c r="BR57" s="125">
        <v>3356.1325275726863</v>
      </c>
      <c r="BS57" s="79">
        <v>0</v>
      </c>
      <c r="BT57" s="79">
        <v>22.256578079856528</v>
      </c>
      <c r="BU57" s="127">
        <v>3378.3891056525426</v>
      </c>
      <c r="BX57" s="84"/>
    </row>
    <row r="58" spans="1:76">
      <c r="A58" s="32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32.213261998577572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33.467611586236956</v>
      </c>
      <c r="Z58" s="79">
        <v>0</v>
      </c>
      <c r="AA58" s="79">
        <v>0</v>
      </c>
      <c r="AB58" s="79">
        <v>0</v>
      </c>
      <c r="AC58" s="79">
        <v>0</v>
      </c>
      <c r="AD58" s="79">
        <v>4.9919356417986078</v>
      </c>
      <c r="AE58" s="79">
        <v>0</v>
      </c>
      <c r="AF58" s="79">
        <v>0</v>
      </c>
      <c r="AG58" s="79">
        <v>0.41554123487118921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79">
        <v>0</v>
      </c>
      <c r="AN58" s="79">
        <v>17.868067611434704</v>
      </c>
      <c r="AO58" s="79">
        <v>0</v>
      </c>
      <c r="AP58" s="79">
        <v>2.6143205122702899</v>
      </c>
      <c r="AQ58" s="79">
        <v>218.77050206036978</v>
      </c>
      <c r="AR58" s="79">
        <v>0</v>
      </c>
      <c r="AS58" s="79">
        <v>0</v>
      </c>
      <c r="AT58" s="79">
        <v>0</v>
      </c>
      <c r="AU58" s="79">
        <v>0</v>
      </c>
      <c r="AV58" s="79">
        <v>18.256381300470775</v>
      </c>
      <c r="AW58" s="79">
        <v>0</v>
      </c>
      <c r="AX58" s="79">
        <v>0</v>
      </c>
      <c r="AY58" s="79">
        <v>13021.094597092047</v>
      </c>
      <c r="AZ58" s="79">
        <v>9.540966953285178</v>
      </c>
      <c r="BA58" s="79">
        <v>0</v>
      </c>
      <c r="BB58" s="79">
        <v>0</v>
      </c>
      <c r="BC58" s="79">
        <v>1.7552288229073281</v>
      </c>
      <c r="BD58" s="79">
        <v>65.733574262727231</v>
      </c>
      <c r="BE58" s="79">
        <v>0</v>
      </c>
      <c r="BF58" s="79">
        <v>0</v>
      </c>
      <c r="BG58" s="79">
        <v>0</v>
      </c>
      <c r="BH58" s="79">
        <v>0</v>
      </c>
      <c r="BI58" s="79">
        <v>2.2442821359411926</v>
      </c>
      <c r="BJ58" s="79">
        <v>0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125">
        <v>13428.966271212939</v>
      </c>
      <c r="BQ58" s="79">
        <v>1357.7121083865477</v>
      </c>
      <c r="BR58" s="125">
        <v>14786.678379599487</v>
      </c>
      <c r="BS58" s="79">
        <v>170.67083653396361</v>
      </c>
      <c r="BT58" s="79">
        <v>338.30551657630991</v>
      </c>
      <c r="BU58" s="127">
        <v>15295.654732709761</v>
      </c>
      <c r="BX58" s="84"/>
    </row>
    <row r="59" spans="1:76">
      <c r="A59" s="32" t="s">
        <v>492</v>
      </c>
      <c r="B59" s="22" t="s">
        <v>352</v>
      </c>
      <c r="C59" s="87" t="s">
        <v>156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18.907962948200009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357.55407922167711</v>
      </c>
      <c r="AH59" s="79">
        <v>0</v>
      </c>
      <c r="AI59" s="79">
        <v>0</v>
      </c>
      <c r="AJ59" s="79">
        <v>0</v>
      </c>
      <c r="AK59" s="79">
        <v>0</v>
      </c>
      <c r="AL59" s="79">
        <v>0</v>
      </c>
      <c r="AM59" s="79">
        <v>0</v>
      </c>
      <c r="AN59" s="79">
        <v>0</v>
      </c>
      <c r="AO59" s="79">
        <v>9.0045256597867951</v>
      </c>
      <c r="AP59" s="79">
        <v>0</v>
      </c>
      <c r="AQ59" s="79">
        <v>0</v>
      </c>
      <c r="AR59" s="79">
        <v>0</v>
      </c>
      <c r="AS59" s="79">
        <v>0</v>
      </c>
      <c r="AT59" s="79">
        <v>0</v>
      </c>
      <c r="AU59" s="79">
        <v>0</v>
      </c>
      <c r="AV59" s="79">
        <v>11.568580623164785</v>
      </c>
      <c r="AW59" s="79">
        <v>1.1973799532022702</v>
      </c>
      <c r="AX59" s="79">
        <v>0</v>
      </c>
      <c r="AY59" s="79">
        <v>19.876059025957883</v>
      </c>
      <c r="AZ59" s="79">
        <v>7237.3952453650954</v>
      </c>
      <c r="BA59" s="79">
        <v>0</v>
      </c>
      <c r="BB59" s="79">
        <v>0</v>
      </c>
      <c r="BC59" s="79">
        <v>0</v>
      </c>
      <c r="BD59" s="79">
        <v>0</v>
      </c>
      <c r="BE59" s="79">
        <v>0</v>
      </c>
      <c r="BF59" s="79">
        <v>0</v>
      </c>
      <c r="BG59" s="79">
        <v>0</v>
      </c>
      <c r="BH59" s="79">
        <v>0</v>
      </c>
      <c r="BI59" s="79">
        <v>0</v>
      </c>
      <c r="BJ59" s="79">
        <v>0</v>
      </c>
      <c r="BK59" s="79">
        <v>35.734008093041339</v>
      </c>
      <c r="BL59" s="79">
        <v>2.6514760877438479</v>
      </c>
      <c r="BM59" s="79">
        <v>15.722250599209746</v>
      </c>
      <c r="BN59" s="79">
        <v>0</v>
      </c>
      <c r="BO59" s="79">
        <v>0</v>
      </c>
      <c r="BP59" s="125">
        <v>7709.6115675770789</v>
      </c>
      <c r="BQ59" s="79">
        <v>1567.1044414429823</v>
      </c>
      <c r="BR59" s="125">
        <v>9276.7160090200614</v>
      </c>
      <c r="BS59" s="79">
        <v>48.293565240260541</v>
      </c>
      <c r="BT59" s="79">
        <v>90.664319740385523</v>
      </c>
      <c r="BU59" s="127">
        <v>9415.6738940007072</v>
      </c>
      <c r="BX59" s="84"/>
    </row>
    <row r="60" spans="1:76">
      <c r="A60" s="32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63.564497486794828</v>
      </c>
      <c r="H60" s="79">
        <v>0</v>
      </c>
      <c r="I60" s="79">
        <v>10.570929641009712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125.2873144082586</v>
      </c>
      <c r="AE60" s="79">
        <v>49.257889143510333</v>
      </c>
      <c r="AF60" s="79">
        <v>6.5948921711553119</v>
      </c>
      <c r="AG60" s="79">
        <v>0.28577106404944425</v>
      </c>
      <c r="AH60" s="79">
        <v>3.5401315607018127</v>
      </c>
      <c r="AI60" s="79">
        <v>0</v>
      </c>
      <c r="AJ60" s="79">
        <v>0</v>
      </c>
      <c r="AK60" s="79">
        <v>0</v>
      </c>
      <c r="AL60" s="79">
        <v>0</v>
      </c>
      <c r="AM60" s="79">
        <v>32.095918203517208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16.495968418721883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6486.3216376006449</v>
      </c>
      <c r="BB60" s="79">
        <v>0</v>
      </c>
      <c r="BC60" s="79">
        <v>163.56220131908842</v>
      </c>
      <c r="BD60" s="79">
        <v>1.2659996737757291</v>
      </c>
      <c r="BE60" s="79">
        <v>3.8187214228624713</v>
      </c>
      <c r="BF60" s="79">
        <v>0</v>
      </c>
      <c r="BG60" s="79">
        <v>0.7964233558021474</v>
      </c>
      <c r="BH60" s="79">
        <v>4.0022447508572118E-2</v>
      </c>
      <c r="BI60" s="79">
        <v>0</v>
      </c>
      <c r="BJ60" s="79">
        <v>11.79706351205488</v>
      </c>
      <c r="BK60" s="79">
        <v>0</v>
      </c>
      <c r="BL60" s="79">
        <v>19.673952571059342</v>
      </c>
      <c r="BM60" s="79">
        <v>2.1606892843752457</v>
      </c>
      <c r="BN60" s="79">
        <v>0</v>
      </c>
      <c r="BO60" s="79">
        <v>0</v>
      </c>
      <c r="BP60" s="125">
        <v>6997.1300232848916</v>
      </c>
      <c r="BQ60" s="79">
        <v>8474.6141846912324</v>
      </c>
      <c r="BR60" s="125">
        <v>15471.744207976124</v>
      </c>
      <c r="BS60" s="79">
        <v>0</v>
      </c>
      <c r="BT60" s="79">
        <v>150.13143446968806</v>
      </c>
      <c r="BU60" s="127">
        <v>15621.875642445812</v>
      </c>
      <c r="BW60" s="75" t="s">
        <v>18</v>
      </c>
      <c r="BX60" s="84"/>
    </row>
    <row r="61" spans="1:76">
      <c r="A61" s="32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2.4798719397875368</v>
      </c>
      <c r="AR61" s="79">
        <v>0</v>
      </c>
      <c r="AS61" s="79">
        <v>0</v>
      </c>
      <c r="AT61" s="79">
        <v>0</v>
      </c>
      <c r="AU61" s="79">
        <v>10.775046740992916</v>
      </c>
      <c r="AV61" s="79">
        <v>0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2058.6476745683099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0</v>
      </c>
      <c r="BO61" s="79">
        <v>0</v>
      </c>
      <c r="BP61" s="125">
        <v>2071.9025932490904</v>
      </c>
      <c r="BQ61" s="79">
        <v>0</v>
      </c>
      <c r="BR61" s="125">
        <v>2071.9025932490904</v>
      </c>
      <c r="BS61" s="79">
        <v>0</v>
      </c>
      <c r="BT61" s="79">
        <v>-98.288920130550196</v>
      </c>
      <c r="BU61" s="127">
        <v>1973.6136731185402</v>
      </c>
      <c r="BX61" s="84"/>
    </row>
    <row r="62" spans="1:76">
      <c r="A62" s="32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14.989020332320543</v>
      </c>
      <c r="AG62" s="79">
        <v>0</v>
      </c>
      <c r="AH62" s="79">
        <v>65.900057255285759</v>
      </c>
      <c r="AI62" s="79">
        <v>1.3103883292715752</v>
      </c>
      <c r="AJ62" s="79">
        <v>0</v>
      </c>
      <c r="AK62" s="79">
        <v>2.1657210967909468</v>
      </c>
      <c r="AL62" s="79">
        <v>0</v>
      </c>
      <c r="AM62" s="79">
        <v>40.340993506368449</v>
      </c>
      <c r="AN62" s="79">
        <v>58.138707070654405</v>
      </c>
      <c r="AO62" s="79">
        <v>0</v>
      </c>
      <c r="AP62" s="79">
        <v>0</v>
      </c>
      <c r="AQ62" s="79">
        <v>2053.7522148376011</v>
      </c>
      <c r="AR62" s="79">
        <v>0</v>
      </c>
      <c r="AS62" s="79">
        <v>0</v>
      </c>
      <c r="AT62" s="79">
        <v>0</v>
      </c>
      <c r="AU62" s="79">
        <v>155.31430392261134</v>
      </c>
      <c r="AV62" s="79">
        <v>2558.6187279794722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0</v>
      </c>
      <c r="BC62" s="79">
        <v>54893.292023018606</v>
      </c>
      <c r="BD62" s="79">
        <v>623.05911406782104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6.6168114979951369</v>
      </c>
      <c r="BN62" s="79">
        <v>0</v>
      </c>
      <c r="BO62" s="79">
        <v>0</v>
      </c>
      <c r="BP62" s="125">
        <v>60473.498082914804</v>
      </c>
      <c r="BQ62" s="79">
        <v>9941.8509500222499</v>
      </c>
      <c r="BR62" s="125">
        <v>70415.349032937054</v>
      </c>
      <c r="BS62" s="79">
        <v>0</v>
      </c>
      <c r="BT62" s="79">
        <v>149.61657851299779</v>
      </c>
      <c r="BU62" s="127">
        <v>70564.965611450054</v>
      </c>
      <c r="BX62" s="84"/>
    </row>
    <row r="63" spans="1:76">
      <c r="A63" s="32" t="s">
        <v>496</v>
      </c>
      <c r="B63" s="22" t="s">
        <v>388</v>
      </c>
      <c r="C63" s="87" t="s">
        <v>160</v>
      </c>
      <c r="D63" s="79">
        <v>0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0.93377367751273288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0</v>
      </c>
      <c r="AN63" s="79">
        <v>0</v>
      </c>
      <c r="AO63" s="79">
        <v>0</v>
      </c>
      <c r="AP63" s="79">
        <v>5.3333672199899054</v>
      </c>
      <c r="AQ63" s="79">
        <v>131.21989364077214</v>
      </c>
      <c r="AR63" s="79">
        <v>0</v>
      </c>
      <c r="AS63" s="79">
        <v>0</v>
      </c>
      <c r="AT63" s="79">
        <v>0</v>
      </c>
      <c r="AU63" s="79">
        <v>0</v>
      </c>
      <c r="AV63" s="79">
        <v>1730.5366489569301</v>
      </c>
      <c r="AW63" s="79">
        <v>0</v>
      </c>
      <c r="AX63" s="79">
        <v>0</v>
      </c>
      <c r="AY63" s="79">
        <v>0</v>
      </c>
      <c r="AZ63" s="79">
        <v>2.7501005851601259</v>
      </c>
      <c r="BA63" s="79">
        <v>0</v>
      </c>
      <c r="BB63" s="79">
        <v>9.417475897542726</v>
      </c>
      <c r="BC63" s="79">
        <v>2.0780810315294476</v>
      </c>
      <c r="BD63" s="79">
        <v>80254.017945235464</v>
      </c>
      <c r="BE63" s="79">
        <v>0</v>
      </c>
      <c r="BF63" s="79">
        <v>0</v>
      </c>
      <c r="BG63" s="79">
        <v>6.1633826004205288</v>
      </c>
      <c r="BH63" s="79">
        <v>0</v>
      </c>
      <c r="BI63" s="79">
        <v>0</v>
      </c>
      <c r="BJ63" s="79">
        <v>1.8704150690174122</v>
      </c>
      <c r="BK63" s="79">
        <v>0</v>
      </c>
      <c r="BL63" s="79">
        <v>0</v>
      </c>
      <c r="BM63" s="79">
        <v>32.110001305530915</v>
      </c>
      <c r="BN63" s="79">
        <v>0</v>
      </c>
      <c r="BO63" s="79">
        <v>0</v>
      </c>
      <c r="BP63" s="125">
        <v>82176.431085219869</v>
      </c>
      <c r="BQ63" s="79">
        <v>6647.7858492868809</v>
      </c>
      <c r="BR63" s="125">
        <v>88824.216934506752</v>
      </c>
      <c r="BS63" s="79">
        <v>0</v>
      </c>
      <c r="BT63" s="79">
        <v>824.47733465678812</v>
      </c>
      <c r="BU63" s="127">
        <v>89648.694269163534</v>
      </c>
      <c r="BX63" s="84"/>
    </row>
    <row r="64" spans="1:76">
      <c r="A64" s="32" t="s">
        <v>497</v>
      </c>
      <c r="B64" s="22" t="s">
        <v>389</v>
      </c>
      <c r="C64" s="87" t="s">
        <v>67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3.1844723995561695</v>
      </c>
      <c r="AD64" s="79">
        <v>13.04662024478718</v>
      </c>
      <c r="AE64" s="79">
        <v>0</v>
      </c>
      <c r="AF64" s="79">
        <v>0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79">
        <v>0.55513204993511944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3.2327036149996047E-2</v>
      </c>
      <c r="AY64" s="79">
        <v>0</v>
      </c>
      <c r="AZ64" s="79">
        <v>0</v>
      </c>
      <c r="BA64" s="79">
        <v>0</v>
      </c>
      <c r="BB64" s="79">
        <v>0</v>
      </c>
      <c r="BC64" s="79">
        <v>17.707097371177145</v>
      </c>
      <c r="BD64" s="79">
        <v>0</v>
      </c>
      <c r="BE64" s="79">
        <v>154578.75664857123</v>
      </c>
      <c r="BF64" s="79">
        <v>1.4967978405376487</v>
      </c>
      <c r="BG64" s="79">
        <v>3.0148192582613857</v>
      </c>
      <c r="BH64" s="79">
        <v>0.15440967585956289</v>
      </c>
      <c r="BI64" s="79">
        <v>17.403613353895235</v>
      </c>
      <c r="BJ64" s="79">
        <v>5.8243749265311125E-3</v>
      </c>
      <c r="BK64" s="79">
        <v>262.703304158496</v>
      </c>
      <c r="BL64" s="79">
        <v>0</v>
      </c>
      <c r="BM64" s="79">
        <v>2.6700305007014567E-2</v>
      </c>
      <c r="BN64" s="79">
        <v>0</v>
      </c>
      <c r="BO64" s="79">
        <v>0</v>
      </c>
      <c r="BP64" s="125">
        <v>154898.08776663986</v>
      </c>
      <c r="BQ64" s="79">
        <v>3714.1774219411295</v>
      </c>
      <c r="BR64" s="125">
        <v>158612.26518858099</v>
      </c>
      <c r="BS64" s="79">
        <v>0</v>
      </c>
      <c r="BT64" s="79">
        <v>34.885041942907201</v>
      </c>
      <c r="BU64" s="127">
        <v>158647.1502305239</v>
      </c>
      <c r="BX64" s="84"/>
    </row>
    <row r="65" spans="1:77">
      <c r="A65" s="32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0</v>
      </c>
      <c r="H65" s="79">
        <v>40.132790173592106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30.849398776983481</v>
      </c>
      <c r="AE65" s="79">
        <v>0</v>
      </c>
      <c r="AF65" s="79">
        <v>0.80273374760861682</v>
      </c>
      <c r="AG65" s="79">
        <v>0</v>
      </c>
      <c r="AH65" s="79">
        <v>0</v>
      </c>
      <c r="AI65" s="79">
        <v>0</v>
      </c>
      <c r="AJ65" s="79">
        <v>0</v>
      </c>
      <c r="AK65" s="79">
        <v>0</v>
      </c>
      <c r="AL65" s="79">
        <v>0</v>
      </c>
      <c r="AM65" s="79">
        <v>0</v>
      </c>
      <c r="AN65" s="79">
        <v>0</v>
      </c>
      <c r="AO65" s="79">
        <v>0</v>
      </c>
      <c r="AP65" s="79">
        <v>0</v>
      </c>
      <c r="AQ65" s="79">
        <v>0</v>
      </c>
      <c r="AR65" s="79">
        <v>0</v>
      </c>
      <c r="AS65" s="79">
        <v>0</v>
      </c>
      <c r="AT65" s="79">
        <v>0</v>
      </c>
      <c r="AU65" s="79">
        <v>0</v>
      </c>
      <c r="AV65" s="79">
        <v>0</v>
      </c>
      <c r="AW65" s="79">
        <v>0</v>
      </c>
      <c r="AX65" s="79">
        <v>0</v>
      </c>
      <c r="AY65" s="79">
        <v>0</v>
      </c>
      <c r="AZ65" s="79">
        <v>10.607043182695747</v>
      </c>
      <c r="BA65" s="79">
        <v>0</v>
      </c>
      <c r="BB65" s="79">
        <v>0</v>
      </c>
      <c r="BC65" s="79">
        <v>19.924400010852569</v>
      </c>
      <c r="BD65" s="79">
        <v>0.53928851968141356</v>
      </c>
      <c r="BE65" s="79">
        <v>504.09291854031596</v>
      </c>
      <c r="BF65" s="79">
        <v>84682.767948324996</v>
      </c>
      <c r="BG65" s="79">
        <v>0.11154758889810688</v>
      </c>
      <c r="BH65" s="79">
        <v>86.557409245264282</v>
      </c>
      <c r="BI65" s="79">
        <v>0</v>
      </c>
      <c r="BJ65" s="79">
        <v>0</v>
      </c>
      <c r="BK65" s="79">
        <v>1122.3644666246805</v>
      </c>
      <c r="BL65" s="79">
        <v>0</v>
      </c>
      <c r="BM65" s="79">
        <v>41.928055344843983</v>
      </c>
      <c r="BN65" s="79">
        <v>0</v>
      </c>
      <c r="BO65" s="79">
        <v>0</v>
      </c>
      <c r="BP65" s="125">
        <v>86540.678000080414</v>
      </c>
      <c r="BQ65" s="79">
        <v>3742.0600390536351</v>
      </c>
      <c r="BR65" s="125">
        <v>90282.738039134056</v>
      </c>
      <c r="BS65" s="79">
        <v>0</v>
      </c>
      <c r="BT65" s="79">
        <v>43.607408614409358</v>
      </c>
      <c r="BU65" s="127">
        <v>90326.345447748463</v>
      </c>
      <c r="BX65" s="84"/>
    </row>
    <row r="66" spans="1:77">
      <c r="A66" s="32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27.49760369020829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422.92390225094374</v>
      </c>
      <c r="Z66" s="79">
        <v>0</v>
      </c>
      <c r="AA66" s="79">
        <v>0</v>
      </c>
      <c r="AB66" s="79">
        <v>0</v>
      </c>
      <c r="AC66" s="79">
        <v>0</v>
      </c>
      <c r="AD66" s="79">
        <v>88.944932042938589</v>
      </c>
      <c r="AE66" s="79">
        <v>0.87576947723306375</v>
      </c>
      <c r="AF66" s="79">
        <v>119.90523777584745</v>
      </c>
      <c r="AG66" s="79">
        <v>0</v>
      </c>
      <c r="AH66" s="79">
        <v>3.0739627572794994</v>
      </c>
      <c r="AI66" s="79">
        <v>0</v>
      </c>
      <c r="AJ66" s="79">
        <v>0</v>
      </c>
      <c r="AK66" s="79">
        <v>0</v>
      </c>
      <c r="AL66" s="79">
        <v>0</v>
      </c>
      <c r="AM66" s="79">
        <v>0.48212690820411924</v>
      </c>
      <c r="AN66" s="79">
        <v>0</v>
      </c>
      <c r="AO66" s="79">
        <v>0</v>
      </c>
      <c r="AP66" s="79">
        <v>0</v>
      </c>
      <c r="AQ66" s="79">
        <v>0</v>
      </c>
      <c r="AR66" s="79">
        <v>0</v>
      </c>
      <c r="AS66" s="79">
        <v>0</v>
      </c>
      <c r="AT66" s="79">
        <v>0</v>
      </c>
      <c r="AU66" s="79">
        <v>0</v>
      </c>
      <c r="AV66" s="79">
        <v>34.806101498325852</v>
      </c>
      <c r="AW66" s="79">
        <v>18.822458743593582</v>
      </c>
      <c r="AX66" s="79">
        <v>0</v>
      </c>
      <c r="AY66" s="79">
        <v>0</v>
      </c>
      <c r="AZ66" s="79">
        <v>2.6885420562707765</v>
      </c>
      <c r="BA66" s="79">
        <v>0</v>
      </c>
      <c r="BB66" s="79">
        <v>0</v>
      </c>
      <c r="BC66" s="79">
        <v>0</v>
      </c>
      <c r="BD66" s="79">
        <v>0</v>
      </c>
      <c r="BE66" s="79">
        <v>229.7699840003821</v>
      </c>
      <c r="BF66" s="79">
        <v>20.725669706569057</v>
      </c>
      <c r="BG66" s="79">
        <v>100598.05560337844</v>
      </c>
      <c r="BH66" s="79">
        <v>34.194192590523642</v>
      </c>
      <c r="BI66" s="79">
        <v>0</v>
      </c>
      <c r="BJ66" s="79">
        <v>0</v>
      </c>
      <c r="BK66" s="79">
        <v>1342.9107943598481</v>
      </c>
      <c r="BL66" s="79">
        <v>0</v>
      </c>
      <c r="BM66" s="79">
        <v>11.556490576696458</v>
      </c>
      <c r="BN66" s="79">
        <v>0</v>
      </c>
      <c r="BO66" s="79">
        <v>0</v>
      </c>
      <c r="BP66" s="125">
        <v>102957.2333718133</v>
      </c>
      <c r="BQ66" s="79">
        <v>123.79023747206888</v>
      </c>
      <c r="BR66" s="125">
        <v>103081.02360928537</v>
      </c>
      <c r="BS66" s="79">
        <v>0</v>
      </c>
      <c r="BT66" s="79">
        <v>156.86150617426753</v>
      </c>
      <c r="BU66" s="127">
        <v>103237.88511545963</v>
      </c>
      <c r="BX66" s="84"/>
    </row>
    <row r="67" spans="1:77">
      <c r="A67" s="32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112.36079289615343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79">
        <v>0</v>
      </c>
      <c r="AQ67" s="79">
        <v>0</v>
      </c>
      <c r="AR67" s="79">
        <v>0</v>
      </c>
      <c r="AS67" s="79">
        <v>0</v>
      </c>
      <c r="AT67" s="79">
        <v>0</v>
      </c>
      <c r="AU67" s="79">
        <v>0</v>
      </c>
      <c r="AV67" s="79">
        <v>0</v>
      </c>
      <c r="AW67" s="79">
        <v>0</v>
      </c>
      <c r="AX67" s="79">
        <v>0</v>
      </c>
      <c r="AY67" s="79">
        <v>0</v>
      </c>
      <c r="AZ67" s="79">
        <v>0</v>
      </c>
      <c r="BA67" s="79">
        <v>0</v>
      </c>
      <c r="BB67" s="79">
        <v>0</v>
      </c>
      <c r="BC67" s="79">
        <v>0</v>
      </c>
      <c r="BD67" s="79">
        <v>0</v>
      </c>
      <c r="BE67" s="79">
        <v>0</v>
      </c>
      <c r="BF67" s="79">
        <v>2.9969553283084807</v>
      </c>
      <c r="BG67" s="79">
        <v>8.9769260581164794</v>
      </c>
      <c r="BH67" s="79">
        <v>2767.1141578855118</v>
      </c>
      <c r="BI67" s="79">
        <v>0</v>
      </c>
      <c r="BJ67" s="79">
        <v>0</v>
      </c>
      <c r="BK67" s="79">
        <v>0</v>
      </c>
      <c r="BL67" s="79">
        <v>0</v>
      </c>
      <c r="BM67" s="79">
        <v>0</v>
      </c>
      <c r="BN67" s="79">
        <v>0</v>
      </c>
      <c r="BO67" s="79">
        <v>0</v>
      </c>
      <c r="BP67" s="125">
        <v>2891.4488321680901</v>
      </c>
      <c r="BQ67" s="79">
        <v>0</v>
      </c>
      <c r="BR67" s="125">
        <v>2891.4488321680901</v>
      </c>
      <c r="BS67" s="79">
        <v>0</v>
      </c>
      <c r="BT67" s="79">
        <v>1.1885524938388554</v>
      </c>
      <c r="BU67" s="127">
        <v>2892.637384661929</v>
      </c>
      <c r="BX67" s="84"/>
    </row>
    <row r="68" spans="1:77">
      <c r="A68" s="32" t="s">
        <v>501</v>
      </c>
      <c r="B68" s="20" t="s">
        <v>393</v>
      </c>
      <c r="C68" s="88" t="s">
        <v>162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36.751952639838926</v>
      </c>
      <c r="AD68" s="79">
        <v>0</v>
      </c>
      <c r="AE68" s="79">
        <v>0</v>
      </c>
      <c r="AF68" s="79">
        <v>0</v>
      </c>
      <c r="AG68" s="79">
        <v>0.46958221008743234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0</v>
      </c>
      <c r="AN68" s="79">
        <v>0.51793222583176179</v>
      </c>
      <c r="AO68" s="79">
        <v>0</v>
      </c>
      <c r="AP68" s="79">
        <v>0</v>
      </c>
      <c r="AQ68" s="79">
        <v>0</v>
      </c>
      <c r="AR68" s="79">
        <v>0</v>
      </c>
      <c r="AS68" s="79">
        <v>0</v>
      </c>
      <c r="AT68" s="79">
        <v>0</v>
      </c>
      <c r="AU68" s="79">
        <v>0</v>
      </c>
      <c r="AV68" s="79">
        <v>0</v>
      </c>
      <c r="AW68" s="79">
        <v>7.6374604218337119</v>
      </c>
      <c r="AX68" s="79">
        <v>0</v>
      </c>
      <c r="AY68" s="79">
        <v>0</v>
      </c>
      <c r="AZ68" s="79">
        <v>0</v>
      </c>
      <c r="BA68" s="79">
        <v>9.0412014665995883</v>
      </c>
      <c r="BB68" s="79">
        <v>0</v>
      </c>
      <c r="BC68" s="79">
        <v>0</v>
      </c>
      <c r="BD68" s="79">
        <v>0</v>
      </c>
      <c r="BE68" s="79">
        <v>103.00384269404904</v>
      </c>
      <c r="BF68" s="79">
        <v>1.2835176134591861</v>
      </c>
      <c r="BG68" s="79">
        <v>8.7413332255096883</v>
      </c>
      <c r="BH68" s="79">
        <v>0</v>
      </c>
      <c r="BI68" s="79">
        <v>14509.781240808748</v>
      </c>
      <c r="BJ68" s="79">
        <v>6.3281786107369591</v>
      </c>
      <c r="BK68" s="79">
        <v>2188.2061775676143</v>
      </c>
      <c r="BL68" s="79">
        <v>0</v>
      </c>
      <c r="BM68" s="79">
        <v>31.866318337047836</v>
      </c>
      <c r="BN68" s="79">
        <v>0</v>
      </c>
      <c r="BO68" s="79">
        <v>0</v>
      </c>
      <c r="BP68" s="125">
        <v>16903.628737821356</v>
      </c>
      <c r="BQ68" s="79">
        <v>3268.7891052313257</v>
      </c>
      <c r="BR68" s="125">
        <v>20172.417843052681</v>
      </c>
      <c r="BS68" s="79">
        <v>1.2410467752372827</v>
      </c>
      <c r="BT68" s="79">
        <v>2757.2184013612305</v>
      </c>
      <c r="BU68" s="127">
        <v>22930.87729118915</v>
      </c>
      <c r="BX68" s="84"/>
    </row>
    <row r="69" spans="1:77">
      <c r="A69" s="32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8.4943453400699163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0.88698861905403914</v>
      </c>
      <c r="AH69" s="79">
        <v>0.26293846622582173</v>
      </c>
      <c r="AI69" s="79">
        <v>0</v>
      </c>
      <c r="AJ69" s="79">
        <v>0</v>
      </c>
      <c r="AK69" s="79">
        <v>0</v>
      </c>
      <c r="AL69" s="79">
        <v>0</v>
      </c>
      <c r="AM69" s="79">
        <v>9.5112264057975953</v>
      </c>
      <c r="AN69" s="79">
        <v>0</v>
      </c>
      <c r="AO69" s="79">
        <v>0</v>
      </c>
      <c r="AP69" s="79">
        <v>0</v>
      </c>
      <c r="AQ69" s="79">
        <v>0</v>
      </c>
      <c r="AR69" s="79">
        <v>0</v>
      </c>
      <c r="AS69" s="79">
        <v>0</v>
      </c>
      <c r="AT69" s="79">
        <v>0</v>
      </c>
      <c r="AU69" s="7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0</v>
      </c>
      <c r="BC69" s="79">
        <v>4.2140758208022495</v>
      </c>
      <c r="BD69" s="79">
        <v>0</v>
      </c>
      <c r="BE69" s="79">
        <v>0.30910961792027225</v>
      </c>
      <c r="BF69" s="79">
        <v>0</v>
      </c>
      <c r="BG69" s="79">
        <v>0</v>
      </c>
      <c r="BH69" s="79">
        <v>4.1522412765105789</v>
      </c>
      <c r="BI69" s="79">
        <v>6.010598291786164</v>
      </c>
      <c r="BJ69" s="79">
        <v>7497.7647441576246</v>
      </c>
      <c r="BK69" s="79">
        <v>227.56795706038969</v>
      </c>
      <c r="BL69" s="79">
        <v>0</v>
      </c>
      <c r="BM69" s="79">
        <v>61.574832630803371</v>
      </c>
      <c r="BN69" s="79">
        <v>0</v>
      </c>
      <c r="BO69" s="79">
        <v>0</v>
      </c>
      <c r="BP69" s="125">
        <v>7820.7490576869841</v>
      </c>
      <c r="BQ69" s="79">
        <v>16413.528454511623</v>
      </c>
      <c r="BR69" s="125">
        <v>24234.277512198605</v>
      </c>
      <c r="BS69" s="79">
        <v>0</v>
      </c>
      <c r="BT69" s="79">
        <v>109.00054249386217</v>
      </c>
      <c r="BU69" s="127">
        <v>24343.278054692466</v>
      </c>
      <c r="BX69" s="84"/>
    </row>
    <row r="70" spans="1:77">
      <c r="A70" s="32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69.749020630494073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10398.778090753043</v>
      </c>
      <c r="BL70" s="79">
        <v>0</v>
      </c>
      <c r="BM70" s="79">
        <v>0</v>
      </c>
      <c r="BN70" s="79">
        <v>0</v>
      </c>
      <c r="BO70" s="79">
        <v>0</v>
      </c>
      <c r="BP70" s="125">
        <v>10468.527111383537</v>
      </c>
      <c r="BQ70" s="79">
        <v>0</v>
      </c>
      <c r="BR70" s="125">
        <v>10468.527111383537</v>
      </c>
      <c r="BS70" s="79">
        <v>0</v>
      </c>
      <c r="BT70" s="79">
        <v>17.321045640269141</v>
      </c>
      <c r="BU70" s="127">
        <v>10485.848157023805</v>
      </c>
      <c r="BX70" s="84"/>
    </row>
    <row r="71" spans="1:77">
      <c r="A71" s="32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10.006176314147849</v>
      </c>
      <c r="J71" s="79">
        <v>36.548646396795043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50.375297965924439</v>
      </c>
      <c r="Z71" s="79">
        <v>318.60598227678747</v>
      </c>
      <c r="AA71" s="79">
        <v>0</v>
      </c>
      <c r="AB71" s="79">
        <v>0</v>
      </c>
      <c r="AC71" s="79">
        <v>0</v>
      </c>
      <c r="AD71" s="79">
        <v>0</v>
      </c>
      <c r="AE71" s="79">
        <v>2.1787061153895952</v>
      </c>
      <c r="AF71" s="79">
        <v>0</v>
      </c>
      <c r="AG71" s="79">
        <v>1.6792634098156312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79">
        <v>0</v>
      </c>
      <c r="AN71" s="79">
        <v>0</v>
      </c>
      <c r="AO71" s="79">
        <v>0</v>
      </c>
      <c r="AP71" s="79">
        <v>0.99915173471067364</v>
      </c>
      <c r="AQ71" s="79">
        <v>6.7713767997042211</v>
      </c>
      <c r="AR71" s="79">
        <v>0</v>
      </c>
      <c r="AS71" s="79">
        <v>0</v>
      </c>
      <c r="AT71" s="79">
        <v>0</v>
      </c>
      <c r="AU71" s="79">
        <v>9.9681262002997233</v>
      </c>
      <c r="AV71" s="79">
        <v>2.3730421791107248</v>
      </c>
      <c r="AW71" s="79">
        <v>2.0056114216138026</v>
      </c>
      <c r="AX71" s="79">
        <v>0</v>
      </c>
      <c r="AY71" s="79">
        <v>0</v>
      </c>
      <c r="AZ71" s="79">
        <v>0</v>
      </c>
      <c r="BA71" s="79">
        <v>0</v>
      </c>
      <c r="BB71" s="79">
        <v>0</v>
      </c>
      <c r="BC71" s="79">
        <v>0</v>
      </c>
      <c r="BD71" s="79">
        <v>0</v>
      </c>
      <c r="BE71" s="79">
        <v>0</v>
      </c>
      <c r="BF71" s="79">
        <v>0</v>
      </c>
      <c r="BG71" s="79">
        <v>0</v>
      </c>
      <c r="BH71" s="79">
        <v>0</v>
      </c>
      <c r="BI71" s="79">
        <v>0</v>
      </c>
      <c r="BJ71" s="79">
        <v>5.0816875503252881</v>
      </c>
      <c r="BK71" s="79">
        <v>0</v>
      </c>
      <c r="BL71" s="79">
        <v>9224.5016260367684</v>
      </c>
      <c r="BM71" s="79">
        <v>64.180105517610045</v>
      </c>
      <c r="BN71" s="79">
        <v>0</v>
      </c>
      <c r="BO71" s="79">
        <v>0</v>
      </c>
      <c r="BP71" s="125">
        <v>9735.2747999190015</v>
      </c>
      <c r="BQ71" s="79">
        <v>0</v>
      </c>
      <c r="BR71" s="125">
        <v>9735.2747999190015</v>
      </c>
      <c r="BS71" s="79">
        <v>0</v>
      </c>
      <c r="BT71" s="79">
        <v>91.015023012854741</v>
      </c>
      <c r="BU71" s="127">
        <v>9826.2898229318562</v>
      </c>
      <c r="BX71" s="84"/>
    </row>
    <row r="72" spans="1:77">
      <c r="A72" s="32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3.176931993136165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79.495193576321682</v>
      </c>
      <c r="AA72" s="79">
        <v>0</v>
      </c>
      <c r="AB72" s="79">
        <v>0</v>
      </c>
      <c r="AC72" s="79">
        <v>26.395755586667764</v>
      </c>
      <c r="AD72" s="79">
        <v>0</v>
      </c>
      <c r="AE72" s="79">
        <v>0</v>
      </c>
      <c r="AF72" s="79">
        <v>1.8589447741945329</v>
      </c>
      <c r="AG72" s="79">
        <v>31.148090225322381</v>
      </c>
      <c r="AH72" s="79">
        <v>15.653642955484214</v>
      </c>
      <c r="AI72" s="79">
        <v>0</v>
      </c>
      <c r="AJ72" s="79">
        <v>0</v>
      </c>
      <c r="AK72" s="79">
        <v>0</v>
      </c>
      <c r="AL72" s="79">
        <v>0</v>
      </c>
      <c r="AM72" s="79">
        <v>12.622592474573629</v>
      </c>
      <c r="AN72" s="79">
        <v>9.8297246486163772</v>
      </c>
      <c r="AO72" s="79">
        <v>0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79">
        <v>0</v>
      </c>
      <c r="AV72" s="79">
        <v>123.89082778015326</v>
      </c>
      <c r="AW72" s="79">
        <v>0</v>
      </c>
      <c r="AX72" s="79">
        <v>0</v>
      </c>
      <c r="AY72" s="79">
        <v>0</v>
      </c>
      <c r="AZ72" s="79">
        <v>0</v>
      </c>
      <c r="BA72" s="79">
        <v>17.331805192910288</v>
      </c>
      <c r="BB72" s="79">
        <v>0</v>
      </c>
      <c r="BC72" s="79">
        <v>0</v>
      </c>
      <c r="BD72" s="79">
        <v>15.533259241710152</v>
      </c>
      <c r="BE72" s="79">
        <v>0</v>
      </c>
      <c r="BF72" s="79">
        <v>0</v>
      </c>
      <c r="BG72" s="79">
        <v>7.3440817573568102</v>
      </c>
      <c r="BH72" s="79">
        <v>0</v>
      </c>
      <c r="BI72" s="79">
        <v>3.0267008451893265</v>
      </c>
      <c r="BJ72" s="79">
        <v>0</v>
      </c>
      <c r="BK72" s="79">
        <v>0</v>
      </c>
      <c r="BL72" s="79">
        <v>12.45785841841494</v>
      </c>
      <c r="BM72" s="79">
        <v>14430.015223074628</v>
      </c>
      <c r="BN72" s="79">
        <v>0</v>
      </c>
      <c r="BO72" s="79">
        <v>0</v>
      </c>
      <c r="BP72" s="125">
        <v>14789.78063254468</v>
      </c>
      <c r="BQ72" s="79">
        <v>32733.665268969373</v>
      </c>
      <c r="BR72" s="125">
        <v>47523.445901514053</v>
      </c>
      <c r="BS72" s="79">
        <v>0</v>
      </c>
      <c r="BT72" s="79">
        <v>113.82814715985644</v>
      </c>
      <c r="BU72" s="127">
        <v>47637.274048673906</v>
      </c>
      <c r="BX72" s="84"/>
    </row>
    <row r="73" spans="1:77">
      <c r="A73" s="32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222.93094944849543</v>
      </c>
      <c r="BO73" s="79">
        <v>0</v>
      </c>
      <c r="BP73" s="125">
        <v>222.93094944849543</v>
      </c>
      <c r="BQ73" s="79">
        <v>128.80118861652804</v>
      </c>
      <c r="BR73" s="125">
        <v>351.73213806502349</v>
      </c>
      <c r="BS73" s="79">
        <v>0</v>
      </c>
      <c r="BT73" s="79">
        <v>0</v>
      </c>
      <c r="BU73" s="127">
        <v>351.73213806502349</v>
      </c>
      <c r="BX73" s="84"/>
    </row>
    <row r="74" spans="1:77">
      <c r="A74" s="32" t="s">
        <v>507</v>
      </c>
      <c r="B74" s="105" t="s">
        <v>397</v>
      </c>
      <c r="C74" s="106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125">
        <v>0</v>
      </c>
      <c r="BS74" s="79">
        <v>0</v>
      </c>
      <c r="BT74" s="79">
        <v>0</v>
      </c>
      <c r="BU74" s="127">
        <v>0</v>
      </c>
      <c r="BX74" s="84"/>
    </row>
    <row r="75" spans="1:77" s="24" customFormat="1">
      <c r="A75" s="123" t="s">
        <v>1</v>
      </c>
      <c r="B75" s="107" t="s">
        <v>117</v>
      </c>
      <c r="C75" s="107"/>
      <c r="D75" s="91">
        <v>487596.80462554214</v>
      </c>
      <c r="E75" s="91">
        <v>5602.126511910481</v>
      </c>
      <c r="F75" s="91">
        <v>11019.526789180776</v>
      </c>
      <c r="G75" s="91">
        <v>64524.115316249656</v>
      </c>
      <c r="H75" s="91">
        <v>98794.714006841663</v>
      </c>
      <c r="I75" s="91">
        <v>60973.829839036516</v>
      </c>
      <c r="J75" s="91">
        <v>10943.426820795279</v>
      </c>
      <c r="K75" s="91">
        <v>9055.7210942831407</v>
      </c>
      <c r="L75" s="91">
        <v>7920.7855372377062</v>
      </c>
      <c r="M75" s="91">
        <v>3217.0475538186183</v>
      </c>
      <c r="N75" s="91">
        <v>5031.498956471738</v>
      </c>
      <c r="O75" s="91">
        <v>6271.1909790178661</v>
      </c>
      <c r="P75" s="91">
        <v>8951.3022271018344</v>
      </c>
      <c r="Q75" s="91">
        <v>58488.511120041891</v>
      </c>
      <c r="R75" s="91">
        <v>24894.850637520947</v>
      </c>
      <c r="S75" s="91">
        <v>40953.125002778936</v>
      </c>
      <c r="T75" s="91">
        <v>404.48647398997031</v>
      </c>
      <c r="U75" s="91">
        <v>8360.0272623294786</v>
      </c>
      <c r="V75" s="91">
        <v>1607.2456670238032</v>
      </c>
      <c r="W75" s="91">
        <v>7475.2828030356459</v>
      </c>
      <c r="X75" s="91">
        <v>321.43788669102912</v>
      </c>
      <c r="Y75" s="91">
        <v>16735.806191111256</v>
      </c>
      <c r="Z75" s="91">
        <v>5274.9525106393667</v>
      </c>
      <c r="AA75" s="91">
        <v>78002.242844264925</v>
      </c>
      <c r="AB75" s="91">
        <v>16015.134826609632</v>
      </c>
      <c r="AC75" s="91">
        <v>17890.279819263895</v>
      </c>
      <c r="AD75" s="91">
        <v>515515.74210580933</v>
      </c>
      <c r="AE75" s="91">
        <v>34979.786643385341</v>
      </c>
      <c r="AF75" s="91">
        <v>200725.10925143605</v>
      </c>
      <c r="AG75" s="91">
        <v>129535.75737523742</v>
      </c>
      <c r="AH75" s="91">
        <v>62992.72545167357</v>
      </c>
      <c r="AI75" s="91">
        <v>2521.4066501764651</v>
      </c>
      <c r="AJ75" s="91">
        <v>15525.354522828413</v>
      </c>
      <c r="AK75" s="91">
        <v>41942.220402004699</v>
      </c>
      <c r="AL75" s="91">
        <v>9430.4297856771445</v>
      </c>
      <c r="AM75" s="91">
        <v>126604.56854186485</v>
      </c>
      <c r="AN75" s="91">
        <v>3326.7223565699305</v>
      </c>
      <c r="AO75" s="91">
        <v>17680.61684758808</v>
      </c>
      <c r="AP75" s="91">
        <v>75623.96138218425</v>
      </c>
      <c r="AQ75" s="91">
        <v>41399.86235565049</v>
      </c>
      <c r="AR75" s="91">
        <v>65335.063729043373</v>
      </c>
      <c r="AS75" s="91">
        <v>14398.996583671998</v>
      </c>
      <c r="AT75" s="91">
        <v>878.12480024334172</v>
      </c>
      <c r="AU75" s="91">
        <v>135016.81161230829</v>
      </c>
      <c r="AV75" s="91">
        <v>57610.617546205482</v>
      </c>
      <c r="AW75" s="91">
        <v>42724.927182778447</v>
      </c>
      <c r="AX75" s="91">
        <v>1492.1321129821608</v>
      </c>
      <c r="AY75" s="91">
        <v>13390.055950771484</v>
      </c>
      <c r="AZ75" s="91">
        <v>7264.7377428360951</v>
      </c>
      <c r="BA75" s="91">
        <v>7032.693319134858</v>
      </c>
      <c r="BB75" s="91">
        <v>2099.2218899515428</v>
      </c>
      <c r="BC75" s="91">
        <v>55292.71245807298</v>
      </c>
      <c r="BD75" s="91">
        <v>81517.501776361634</v>
      </c>
      <c r="BE75" s="91">
        <v>156043.03222530239</v>
      </c>
      <c r="BF75" s="91">
        <v>85126.383215629932</v>
      </c>
      <c r="BG75" s="91">
        <v>100946.40092709019</v>
      </c>
      <c r="BH75" s="91">
        <v>2894.4203101561784</v>
      </c>
      <c r="BI75" s="91">
        <v>14553.732237121998</v>
      </c>
      <c r="BJ75" s="91">
        <v>7608.8759119545184</v>
      </c>
      <c r="BK75" s="91">
        <v>16168.540390327467</v>
      </c>
      <c r="BL75" s="91">
        <v>9574.0529784840728</v>
      </c>
      <c r="BM75" s="91">
        <v>15045.30095818148</v>
      </c>
      <c r="BN75" s="91">
        <v>222.93094944849543</v>
      </c>
      <c r="BO75" s="91">
        <v>0</v>
      </c>
      <c r="BP75" s="125">
        <v>3226367.0037829331</v>
      </c>
      <c r="BQ75" s="91">
        <v>1023255.1241692358</v>
      </c>
      <c r="BR75" s="91">
        <v>4249622.1279521668</v>
      </c>
      <c r="BS75" s="91">
        <v>3.1799896049733434E-11</v>
      </c>
      <c r="BT75" s="91">
        <v>290213.03110742162</v>
      </c>
      <c r="BU75" s="83">
        <v>4539835.1590595888</v>
      </c>
      <c r="BW75" s="75"/>
      <c r="BX75" s="84"/>
    </row>
    <row r="76" spans="1:77" s="24" customFormat="1" ht="15" customHeight="1">
      <c r="A76" s="32" t="s">
        <v>508</v>
      </c>
      <c r="B76" s="105" t="s">
        <v>355</v>
      </c>
      <c r="C76" s="87" t="s">
        <v>509</v>
      </c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125">
        <v>0</v>
      </c>
      <c r="BQ76" s="155"/>
      <c r="BR76" s="156"/>
      <c r="BS76" s="156"/>
      <c r="BT76" s="156"/>
      <c r="BU76" s="157"/>
      <c r="BW76" s="77"/>
    </row>
    <row r="77" spans="1:77" s="24" customFormat="1" ht="15" customHeight="1">
      <c r="A77" s="32" t="s">
        <v>510</v>
      </c>
      <c r="B77" s="105" t="s">
        <v>401</v>
      </c>
      <c r="C77" s="87" t="s">
        <v>511</v>
      </c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125">
        <v>0</v>
      </c>
      <c r="BQ77" s="155"/>
      <c r="BR77" s="156"/>
      <c r="BS77" s="156"/>
      <c r="BT77" s="156"/>
      <c r="BU77" s="157"/>
      <c r="BW77" s="77"/>
    </row>
    <row r="78" spans="1:77" s="24" customFormat="1" ht="15" customHeight="1" thickBot="1">
      <c r="A78" s="108" t="s">
        <v>512</v>
      </c>
      <c r="B78" s="109" t="s">
        <v>402</v>
      </c>
      <c r="C78" s="109" t="s">
        <v>169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80"/>
      <c r="BQ78" s="158"/>
      <c r="BR78" s="159"/>
      <c r="BS78" s="159"/>
      <c r="BT78" s="159"/>
      <c r="BU78" s="160"/>
      <c r="BW78" s="77"/>
    </row>
    <row r="79" spans="1:77" s="24" customFormat="1">
      <c r="A79" s="25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</row>
    <row r="80" spans="1:77" s="24" customFormat="1">
      <c r="A80" s="25"/>
      <c r="C80" s="25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W80" s="77"/>
    </row>
    <row r="81" spans="1:75" s="24" customFormat="1">
      <c r="A81" s="25"/>
      <c r="C81" s="25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133"/>
      <c r="BQ81" s="77"/>
      <c r="BR81" s="77"/>
      <c r="BS81" s="77"/>
      <c r="BT81" s="77"/>
      <c r="BU81" s="77"/>
      <c r="BW81" s="77"/>
    </row>
    <row r="82" spans="1:75" s="24" customFormat="1">
      <c r="A82" s="25"/>
      <c r="C82" s="25"/>
      <c r="BJ82" s="37"/>
      <c r="BW82" s="77"/>
    </row>
    <row r="83" spans="1:75" s="24" customFormat="1">
      <c r="A83" s="25"/>
      <c r="C83" s="25"/>
      <c r="BJ83" s="37"/>
      <c r="BP83" s="37"/>
      <c r="BQ83" s="37"/>
      <c r="BT83" s="37"/>
      <c r="BW83" s="77"/>
    </row>
    <row r="84" spans="1:75" s="24" customFormat="1">
      <c r="A84" s="25"/>
      <c r="C84" s="25"/>
      <c r="AP84" s="24" t="s">
        <v>18</v>
      </c>
      <c r="BJ84" s="37"/>
      <c r="BW84" s="77"/>
    </row>
    <row r="85" spans="1:75" s="24" customFormat="1">
      <c r="A85" s="25"/>
      <c r="C85" s="25"/>
      <c r="BJ85" s="37"/>
      <c r="BP85" s="95"/>
      <c r="BQ85" s="95"/>
      <c r="BR85" s="95"/>
      <c r="BS85" s="95"/>
      <c r="BT85" s="95"/>
      <c r="BW85" s="77"/>
    </row>
    <row r="86" spans="1:75" s="24" customFormat="1">
      <c r="A86" s="25"/>
      <c r="C86" s="25"/>
      <c r="BJ86" s="37"/>
      <c r="BW86" s="77"/>
    </row>
    <row r="87" spans="1:75" s="24" customFormat="1">
      <c r="A87" s="25"/>
      <c r="C87" s="25"/>
      <c r="BJ87" s="37"/>
      <c r="BK87" s="24" t="s">
        <v>18</v>
      </c>
      <c r="BW87" s="77"/>
    </row>
    <row r="88" spans="1:75" s="24" customFormat="1">
      <c r="A88" s="25"/>
      <c r="C88" s="25"/>
      <c r="AP88" s="24" t="s">
        <v>18</v>
      </c>
      <c r="BJ88" s="37"/>
      <c r="BW88" s="77"/>
    </row>
    <row r="89" spans="1:75" s="24" customFormat="1">
      <c r="A89" s="25"/>
      <c r="C89" s="25"/>
      <c r="BJ89" s="37"/>
      <c r="BW89" s="77"/>
    </row>
    <row r="90" spans="1:75" s="24" customFormat="1">
      <c r="A90" s="25"/>
      <c r="C90" s="25"/>
      <c r="BJ90" s="37"/>
      <c r="BW90" s="77"/>
    </row>
    <row r="91" spans="1:75" s="24" customFormat="1">
      <c r="A91" s="25"/>
      <c r="C91" s="25"/>
      <c r="BJ91" s="37"/>
      <c r="BW91" s="77"/>
    </row>
    <row r="92" spans="1:75" s="24" customFormat="1">
      <c r="A92" s="25"/>
      <c r="C92" s="25"/>
      <c r="BJ92" s="37"/>
      <c r="BW92" s="77"/>
    </row>
    <row r="93" spans="1:75" s="24" customFormat="1">
      <c r="A93" s="25"/>
      <c r="C93" s="25"/>
      <c r="BJ93" s="37"/>
      <c r="BW93" s="77"/>
    </row>
    <row r="94" spans="1:75" s="24" customFormat="1">
      <c r="A94" s="25"/>
      <c r="C94" s="25"/>
      <c r="BJ94" s="37"/>
      <c r="BW94" s="77"/>
    </row>
    <row r="95" spans="1:75" s="24" customFormat="1">
      <c r="A95" s="25"/>
      <c r="C95" s="25"/>
      <c r="BJ95" s="37"/>
      <c r="BW95" s="77"/>
    </row>
    <row r="96" spans="1:75" s="24" customFormat="1">
      <c r="A96" s="25"/>
      <c r="C96" s="25"/>
      <c r="BJ96" s="37"/>
      <c r="BW96" s="77"/>
    </row>
    <row r="97" spans="1:75" s="24" customFormat="1">
      <c r="A97" s="25"/>
      <c r="C97" s="25"/>
      <c r="BJ97" s="37"/>
      <c r="BW97" s="77"/>
    </row>
    <row r="98" spans="1:75" s="24" customFormat="1">
      <c r="A98" s="25"/>
      <c r="C98" s="25"/>
      <c r="BJ98" s="37"/>
      <c r="BW98" s="77"/>
    </row>
    <row r="99" spans="1:75" s="24" customFormat="1">
      <c r="A99" s="25"/>
      <c r="C99" s="25"/>
      <c r="BJ99" s="37"/>
      <c r="BW99" s="77"/>
    </row>
    <row r="100" spans="1:75" s="24" customFormat="1">
      <c r="A100" s="25"/>
      <c r="C100" s="25"/>
      <c r="BJ100" s="37"/>
      <c r="BW100" s="77"/>
    </row>
    <row r="101" spans="1:75" s="24" customFormat="1">
      <c r="A101" s="25"/>
      <c r="C101" s="25"/>
      <c r="BJ101" s="37"/>
      <c r="BW101" s="77"/>
    </row>
    <row r="102" spans="1:75" s="24" customFormat="1">
      <c r="A102" s="25"/>
      <c r="C102" s="25"/>
      <c r="BJ102" s="37"/>
      <c r="BW102" s="77"/>
    </row>
    <row r="103" spans="1:75" s="24" customFormat="1">
      <c r="A103" s="25"/>
      <c r="C103" s="25"/>
      <c r="BJ103" s="37"/>
      <c r="BW103" s="77"/>
    </row>
    <row r="104" spans="1:75" s="24" customFormat="1">
      <c r="A104" s="25"/>
      <c r="C104" s="25"/>
      <c r="BJ104" s="37"/>
      <c r="BW104" s="77"/>
    </row>
    <row r="105" spans="1:75" s="24" customFormat="1">
      <c r="A105" s="25"/>
      <c r="C105" s="25"/>
      <c r="BJ105" s="37"/>
      <c r="BW105" s="77"/>
    </row>
    <row r="106" spans="1:75" s="24" customFormat="1">
      <c r="A106" s="25"/>
      <c r="C106" s="25"/>
      <c r="BJ106" s="37"/>
      <c r="BW106" s="77"/>
    </row>
    <row r="107" spans="1:75" s="24" customFormat="1">
      <c r="A107" s="25"/>
      <c r="C107" s="25"/>
      <c r="BJ107" s="37"/>
      <c r="BW107" s="77"/>
    </row>
    <row r="108" spans="1:75" s="24" customFormat="1">
      <c r="A108" s="25"/>
      <c r="C108" s="25"/>
      <c r="BJ108" s="37"/>
      <c r="BW108" s="77"/>
    </row>
    <row r="109" spans="1:75" s="24" customFormat="1">
      <c r="A109" s="25"/>
      <c r="C109" s="25"/>
      <c r="BJ109" s="37"/>
      <c r="BW109" s="77"/>
    </row>
    <row r="110" spans="1:75" s="24" customFormat="1">
      <c r="A110" s="25"/>
      <c r="C110" s="25"/>
      <c r="BJ110" s="37"/>
      <c r="BW110" s="77"/>
    </row>
    <row r="111" spans="1:75" s="24" customFormat="1">
      <c r="A111" s="25"/>
      <c r="C111" s="25"/>
      <c r="BJ111" s="37"/>
      <c r="BW111" s="77"/>
    </row>
    <row r="112" spans="1:75" s="24" customFormat="1">
      <c r="A112" s="25"/>
      <c r="C112" s="25"/>
      <c r="BJ112" s="37"/>
      <c r="BW112" s="77"/>
    </row>
    <row r="113" spans="1:75" s="24" customFormat="1">
      <c r="A113" s="25"/>
      <c r="C113" s="25"/>
      <c r="BJ113" s="37"/>
      <c r="BW113" s="77"/>
    </row>
    <row r="114" spans="1:75" s="24" customFormat="1">
      <c r="A114" s="25"/>
      <c r="C114" s="25"/>
      <c r="BJ114" s="37"/>
      <c r="BW114" s="77"/>
    </row>
    <row r="115" spans="1:75" s="24" customFormat="1">
      <c r="A115" s="25"/>
      <c r="C115" s="25"/>
      <c r="BJ115" s="37"/>
      <c r="BW115" s="77"/>
    </row>
    <row r="116" spans="1:75" s="24" customFormat="1">
      <c r="A116" s="25"/>
      <c r="C116" s="25"/>
      <c r="BJ116" s="37"/>
      <c r="BW116" s="77"/>
    </row>
    <row r="117" spans="1:75" s="24" customFormat="1">
      <c r="A117" s="25"/>
      <c r="C117" s="25"/>
      <c r="BJ117" s="37"/>
      <c r="BW117" s="77"/>
    </row>
    <row r="118" spans="1:75" s="24" customFormat="1">
      <c r="A118" s="25"/>
      <c r="C118" s="25"/>
      <c r="BW118" s="77"/>
    </row>
    <row r="119" spans="1:75" s="24" customFormat="1">
      <c r="A119" s="25"/>
      <c r="C119" s="25"/>
      <c r="BW119" s="77"/>
    </row>
    <row r="120" spans="1:75" s="24" customFormat="1">
      <c r="A120" s="25"/>
      <c r="C120" s="25"/>
      <c r="BW120" s="77"/>
    </row>
    <row r="121" spans="1:75" s="24" customFormat="1">
      <c r="A121" s="25"/>
      <c r="C121" s="25"/>
      <c r="BW121" s="77"/>
    </row>
    <row r="122" spans="1:75" s="24" customFormat="1">
      <c r="A122" s="25"/>
      <c r="C122" s="25"/>
      <c r="BW122" s="77"/>
    </row>
    <row r="123" spans="1:75" s="24" customFormat="1">
      <c r="A123" s="25"/>
      <c r="C123" s="25"/>
      <c r="BW123" s="77"/>
    </row>
    <row r="124" spans="1:75" s="24" customFormat="1">
      <c r="A124" s="25"/>
      <c r="C124" s="25"/>
      <c r="BW124" s="77"/>
    </row>
    <row r="125" spans="1:75" s="24" customFormat="1">
      <c r="A125" s="25"/>
      <c r="C125" s="25"/>
      <c r="BW125" s="77"/>
    </row>
    <row r="126" spans="1:75" s="24" customFormat="1">
      <c r="A126" s="25"/>
      <c r="C126" s="25"/>
      <c r="BW126" s="77"/>
    </row>
    <row r="127" spans="1:75" s="24" customFormat="1">
      <c r="A127" s="25"/>
      <c r="C127" s="25"/>
      <c r="BW127" s="77"/>
    </row>
    <row r="128" spans="1:75" s="24" customFormat="1">
      <c r="A128" s="25"/>
      <c r="C128" s="25"/>
      <c r="BW128" s="77"/>
    </row>
    <row r="129" spans="1:75" s="24" customFormat="1">
      <c r="A129" s="25"/>
      <c r="C129" s="25"/>
      <c r="BW129" s="77"/>
    </row>
    <row r="130" spans="1:75" s="24" customFormat="1">
      <c r="A130" s="25"/>
      <c r="C130" s="25"/>
      <c r="BW130" s="77"/>
    </row>
    <row r="131" spans="1:75" s="24" customFormat="1">
      <c r="A131" s="25"/>
      <c r="C131" s="25"/>
      <c r="BW131" s="77"/>
    </row>
    <row r="132" spans="1:75" s="24" customFormat="1">
      <c r="A132" s="25"/>
      <c r="C132" s="25"/>
      <c r="BW132" s="77"/>
    </row>
    <row r="133" spans="1:75" s="24" customFormat="1">
      <c r="A133" s="25"/>
      <c r="C133" s="25"/>
      <c r="BW133" s="77"/>
    </row>
    <row r="134" spans="1:75" s="24" customFormat="1">
      <c r="A134" s="25"/>
      <c r="C134" s="25"/>
      <c r="BW134" s="77"/>
    </row>
    <row r="135" spans="1:75" s="24" customFormat="1">
      <c r="A135" s="25"/>
      <c r="C135" s="25"/>
      <c r="BW135" s="77"/>
    </row>
    <row r="136" spans="1:75" s="24" customFormat="1">
      <c r="A136" s="25"/>
      <c r="C136" s="25"/>
      <c r="BW136" s="77"/>
    </row>
    <row r="137" spans="1:75" s="24" customFormat="1">
      <c r="A137" s="25"/>
      <c r="C137" s="25"/>
      <c r="BW137" s="77"/>
    </row>
    <row r="138" spans="1:75" s="24" customFormat="1">
      <c r="A138" s="25"/>
      <c r="C138" s="25"/>
      <c r="BW138" s="77"/>
    </row>
    <row r="139" spans="1:75" s="24" customFormat="1">
      <c r="A139" s="25"/>
      <c r="C139" s="25"/>
      <c r="BW139" s="77"/>
    </row>
    <row r="140" spans="1:75" s="24" customFormat="1">
      <c r="A140" s="25"/>
      <c r="C140" s="25"/>
      <c r="BW140" s="77"/>
    </row>
    <row r="141" spans="1:75" s="24" customFormat="1">
      <c r="A141" s="25"/>
      <c r="C141" s="25"/>
      <c r="BW141" s="77"/>
    </row>
    <row r="142" spans="1:75" s="24" customFormat="1">
      <c r="A142" s="25"/>
      <c r="C142" s="25"/>
      <c r="BW142" s="77"/>
    </row>
    <row r="143" spans="1:75" s="24" customFormat="1">
      <c r="A143" s="25"/>
      <c r="C143" s="25"/>
      <c r="BW143" s="77"/>
    </row>
    <row r="144" spans="1:75" s="24" customFormat="1">
      <c r="A144" s="25"/>
      <c r="C144" s="25"/>
      <c r="BW144" s="77"/>
    </row>
    <row r="145" spans="1:75" s="24" customFormat="1">
      <c r="A145" s="25"/>
      <c r="C145" s="25"/>
      <c r="BW145" s="77"/>
    </row>
    <row r="146" spans="1:75" s="24" customFormat="1">
      <c r="A146" s="25"/>
      <c r="C146" s="25"/>
      <c r="BW146" s="77"/>
    </row>
    <row r="147" spans="1:75" s="24" customFormat="1">
      <c r="A147" s="25"/>
      <c r="C147" s="25"/>
      <c r="BW147" s="77"/>
    </row>
    <row r="148" spans="1:75" s="24" customFormat="1">
      <c r="A148" s="25"/>
      <c r="C148" s="25"/>
      <c r="BW148" s="77"/>
    </row>
    <row r="149" spans="1:75" s="24" customFormat="1">
      <c r="A149" s="25"/>
      <c r="C149" s="25"/>
      <c r="BW149" s="77"/>
    </row>
    <row r="150" spans="1:75" s="24" customFormat="1">
      <c r="A150" s="25"/>
      <c r="C150" s="25"/>
      <c r="BW150" s="77"/>
    </row>
    <row r="151" spans="1:75" s="24" customFormat="1">
      <c r="A151" s="25"/>
      <c r="C151" s="25"/>
      <c r="BW151" s="77"/>
    </row>
    <row r="152" spans="1:75" s="24" customFormat="1">
      <c r="A152" s="25"/>
      <c r="C152" s="25"/>
      <c r="BW152" s="77"/>
    </row>
    <row r="153" spans="1:75" s="24" customFormat="1">
      <c r="A153" s="25"/>
      <c r="C153" s="25"/>
      <c r="BW153" s="77"/>
    </row>
    <row r="154" spans="1:75" s="24" customFormat="1">
      <c r="A154" s="25"/>
      <c r="C154" s="25"/>
      <c r="BW154" s="77"/>
    </row>
    <row r="155" spans="1:75" s="24" customFormat="1">
      <c r="A155" s="25"/>
      <c r="C155" s="25"/>
      <c r="BW155" s="77"/>
    </row>
    <row r="156" spans="1:75" s="24" customFormat="1">
      <c r="A156" s="25"/>
      <c r="C156" s="25"/>
      <c r="BW156" s="77"/>
    </row>
    <row r="157" spans="1:75" s="24" customFormat="1">
      <c r="A157" s="25"/>
      <c r="C157" s="25"/>
      <c r="BW157" s="77"/>
    </row>
    <row r="158" spans="1:75" s="24" customFormat="1">
      <c r="A158" s="25"/>
      <c r="C158" s="25"/>
      <c r="BW158" s="77"/>
    </row>
    <row r="159" spans="1:75" s="24" customFormat="1">
      <c r="A159" s="25"/>
      <c r="C159" s="25"/>
      <c r="BW159" s="77"/>
    </row>
    <row r="160" spans="1:75" s="24" customFormat="1">
      <c r="A160" s="25"/>
      <c r="C160" s="25"/>
      <c r="BW160" s="77"/>
    </row>
    <row r="161" spans="1:75" s="24" customFormat="1">
      <c r="A161" s="25"/>
      <c r="C161" s="25"/>
      <c r="BW161" s="77"/>
    </row>
    <row r="162" spans="1:75" s="24" customFormat="1">
      <c r="A162" s="25"/>
      <c r="C162" s="25"/>
      <c r="BW162" s="77"/>
    </row>
    <row r="163" spans="1:75" s="24" customFormat="1">
      <c r="A163" s="25"/>
      <c r="C163" s="25"/>
      <c r="BW163" s="77"/>
    </row>
    <row r="164" spans="1:75" s="24" customFormat="1">
      <c r="A164" s="25"/>
      <c r="C164" s="25"/>
      <c r="BW164" s="77"/>
    </row>
    <row r="165" spans="1:75" s="24" customFormat="1">
      <c r="A165" s="25"/>
      <c r="C165" s="25"/>
      <c r="BW165" s="77"/>
    </row>
    <row r="166" spans="1:75" s="24" customFormat="1">
      <c r="A166" s="25"/>
      <c r="C166" s="25"/>
      <c r="BW166" s="77"/>
    </row>
    <row r="167" spans="1:75" s="24" customFormat="1">
      <c r="A167" s="25"/>
      <c r="C167" s="25"/>
      <c r="BW167" s="77"/>
    </row>
    <row r="168" spans="1:75" s="24" customFormat="1">
      <c r="A168" s="25"/>
      <c r="C168" s="25"/>
      <c r="BW168" s="77"/>
    </row>
    <row r="169" spans="1:75" s="24" customFormat="1">
      <c r="A169" s="25"/>
      <c r="C169" s="25"/>
      <c r="BW169" s="77"/>
    </row>
    <row r="170" spans="1:75" s="24" customFormat="1">
      <c r="A170" s="25"/>
      <c r="C170" s="25"/>
      <c r="BW170" s="77"/>
    </row>
    <row r="171" spans="1:75" s="24" customFormat="1">
      <c r="A171" s="25"/>
      <c r="C171" s="25"/>
      <c r="BW171" s="77"/>
    </row>
    <row r="172" spans="1:75" s="24" customFormat="1">
      <c r="A172" s="25"/>
      <c r="C172" s="25"/>
      <c r="BW172" s="77"/>
    </row>
    <row r="173" spans="1:75" s="24" customFormat="1">
      <c r="A173" s="25"/>
      <c r="C173" s="25"/>
      <c r="BW173" s="77"/>
    </row>
    <row r="174" spans="1:75" s="24" customFormat="1">
      <c r="A174" s="25"/>
      <c r="C174" s="25"/>
      <c r="BW174" s="77"/>
    </row>
    <row r="175" spans="1:75" s="24" customFormat="1">
      <c r="A175" s="25"/>
      <c r="C175" s="25"/>
      <c r="BW175" s="77"/>
    </row>
    <row r="176" spans="1:75" s="24" customFormat="1">
      <c r="A176" s="25"/>
      <c r="C176" s="25"/>
      <c r="BW176" s="77"/>
    </row>
    <row r="177" spans="1:75" s="24" customFormat="1">
      <c r="A177" s="25"/>
      <c r="C177" s="25"/>
      <c r="BW177" s="77"/>
    </row>
    <row r="178" spans="1:75" s="24" customFormat="1">
      <c r="A178" s="25"/>
      <c r="C178" s="25"/>
      <c r="BW178" s="77"/>
    </row>
    <row r="179" spans="1:75" s="24" customFormat="1">
      <c r="A179" s="25"/>
      <c r="C179" s="25"/>
      <c r="BW179" s="77"/>
    </row>
    <row r="180" spans="1:75" s="24" customFormat="1">
      <c r="A180" s="25"/>
      <c r="C180" s="25"/>
      <c r="BW180" s="77"/>
    </row>
    <row r="181" spans="1:75" s="24" customFormat="1">
      <c r="A181" s="25"/>
      <c r="C181" s="25"/>
      <c r="BW181" s="77"/>
    </row>
    <row r="182" spans="1:75" s="24" customFormat="1">
      <c r="A182" s="25"/>
      <c r="C182" s="25"/>
      <c r="BW182" s="77"/>
    </row>
    <row r="183" spans="1:75" s="24" customFormat="1">
      <c r="A183" s="25"/>
      <c r="C183" s="25"/>
      <c r="BW183" s="77"/>
    </row>
    <row r="184" spans="1:75" s="24" customFormat="1">
      <c r="A184" s="25"/>
      <c r="C184" s="25"/>
      <c r="BW184" s="77"/>
    </row>
    <row r="185" spans="1:75" s="24" customFormat="1">
      <c r="A185" s="25"/>
      <c r="C185" s="25"/>
      <c r="BW185" s="77"/>
    </row>
    <row r="186" spans="1:75" s="24" customFormat="1">
      <c r="A186" s="25"/>
      <c r="C186" s="25"/>
      <c r="BW186" s="77"/>
    </row>
    <row r="187" spans="1:75" s="24" customFormat="1">
      <c r="A187" s="25"/>
      <c r="C187" s="25"/>
      <c r="BW187" s="77"/>
    </row>
    <row r="188" spans="1:75" s="24" customFormat="1">
      <c r="A188" s="25"/>
      <c r="C188" s="25"/>
      <c r="BW188" s="77"/>
    </row>
    <row r="189" spans="1:75" s="24" customFormat="1">
      <c r="A189" s="25"/>
      <c r="B189" s="25"/>
      <c r="C189" s="25"/>
      <c r="BW189" s="77"/>
    </row>
    <row r="190" spans="1:75" s="24" customFormat="1">
      <c r="A190" s="25"/>
      <c r="B190" s="25"/>
      <c r="C190" s="25"/>
      <c r="BW190" s="77"/>
    </row>
    <row r="191" spans="1:75" s="24" customFormat="1">
      <c r="A191" s="25"/>
      <c r="B191" s="25"/>
      <c r="C191" s="25"/>
      <c r="BW191" s="77"/>
    </row>
    <row r="192" spans="1:75" s="24" customFormat="1">
      <c r="A192" s="25"/>
      <c r="B192" s="25"/>
      <c r="C192" s="25"/>
      <c r="BW192" s="77"/>
    </row>
    <row r="193" spans="1:75" s="24" customFormat="1">
      <c r="A193" s="25"/>
      <c r="B193" s="25"/>
      <c r="C193" s="25"/>
      <c r="BW193" s="77"/>
    </row>
    <row r="194" spans="1:75" s="24" customFormat="1">
      <c r="A194" s="25"/>
      <c r="B194" s="25"/>
      <c r="C194" s="25"/>
      <c r="BW194" s="77"/>
    </row>
    <row r="195" spans="1:75" s="24" customFormat="1">
      <c r="A195" s="25"/>
      <c r="B195" s="25"/>
      <c r="C195" s="25"/>
      <c r="BW195" s="77"/>
    </row>
    <row r="196" spans="1:75" s="24" customFormat="1">
      <c r="A196" s="25"/>
      <c r="B196" s="25"/>
      <c r="C196" s="25"/>
      <c r="BW196" s="77"/>
    </row>
    <row r="197" spans="1:75" s="24" customFormat="1">
      <c r="A197" s="25"/>
      <c r="B197" s="25"/>
      <c r="C197" s="25"/>
      <c r="BW197" s="77"/>
    </row>
    <row r="198" spans="1:75" s="24" customFormat="1">
      <c r="A198" s="25"/>
      <c r="B198" s="25"/>
      <c r="C198" s="25"/>
      <c r="BW198" s="77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85B1D-CE88-4221-B657-92D8EFCD8662}">
  <dimension ref="A1:CB193"/>
  <sheetViews>
    <sheetView showGridLines="0" zoomScale="80" zoomScaleNormal="80" workbookViewId="0">
      <pane xSplit="2" ySplit="10" topLeftCell="BB65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2.85546875" style="16" customWidth="1"/>
    <col min="79" max="79" width="15.7109375" style="75" bestFit="1" customWidth="1"/>
    <col min="80" max="16384" width="9.140625" style="16"/>
  </cols>
  <sheetData>
    <row r="1" spans="1:80">
      <c r="A1" s="97" t="s">
        <v>115</v>
      </c>
      <c r="B1" s="97"/>
      <c r="C1" s="9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80" ht="15" customHeight="1">
      <c r="A2" s="172" t="s">
        <v>421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80">
      <c r="A3" s="97" t="s">
        <v>114</v>
      </c>
      <c r="B3" s="97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80" ht="15" thickBot="1">
      <c r="A4" s="172" t="s">
        <v>422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BW4" s="124" t="s">
        <v>329</v>
      </c>
      <c r="BY4" s="68"/>
    </row>
    <row r="5" spans="1:80" ht="15" customHeight="1">
      <c r="A5" s="69"/>
      <c r="B5" s="70"/>
      <c r="C5" s="70"/>
      <c r="D5" s="161" t="s">
        <v>107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1" t="s">
        <v>107</v>
      </c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1" t="s">
        <v>107</v>
      </c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1" t="s">
        <v>107</v>
      </c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15"/>
      <c r="AW5" s="116"/>
      <c r="AX5" s="111" t="s">
        <v>107</v>
      </c>
      <c r="AY5" s="115"/>
      <c r="AZ5" s="115"/>
      <c r="BA5" s="115"/>
      <c r="BB5" s="115"/>
      <c r="BC5" s="115"/>
      <c r="BD5" s="161" t="s">
        <v>107</v>
      </c>
      <c r="BE5" s="162"/>
      <c r="BF5" s="162"/>
      <c r="BG5" s="162"/>
      <c r="BH5" s="162"/>
      <c r="BI5" s="162"/>
      <c r="BJ5" s="162"/>
      <c r="BK5" s="162"/>
      <c r="BL5" s="162"/>
      <c r="BM5" s="162"/>
      <c r="BN5" s="70"/>
      <c r="BO5" s="70"/>
      <c r="BP5" s="70"/>
      <c r="BQ5" s="165" t="s">
        <v>110</v>
      </c>
      <c r="BR5" s="185"/>
      <c r="BS5" s="185"/>
      <c r="BT5" s="185"/>
      <c r="BU5" s="185"/>
      <c r="BV5" s="185"/>
      <c r="BW5" s="185"/>
      <c r="BX5" s="185"/>
      <c r="BY5" s="186"/>
    </row>
    <row r="6" spans="1:80" ht="52.5" customHeight="1">
      <c r="A6" s="176" t="s">
        <v>359</v>
      </c>
      <c r="B6" s="177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26" t="s">
        <v>202</v>
      </c>
      <c r="AM6" s="26" t="s">
        <v>203</v>
      </c>
      <c r="AN6" s="26" t="s">
        <v>204</v>
      </c>
      <c r="AO6" s="26" t="s">
        <v>205</v>
      </c>
      <c r="AP6" s="26" t="s">
        <v>206</v>
      </c>
      <c r="AQ6" s="26" t="s">
        <v>207</v>
      </c>
      <c r="AR6" s="26" t="s">
        <v>208</v>
      </c>
      <c r="AS6" s="26" t="s">
        <v>209</v>
      </c>
      <c r="AT6" s="26" t="s">
        <v>210</v>
      </c>
      <c r="AU6" s="26" t="s">
        <v>211</v>
      </c>
      <c r="AV6" s="26" t="s">
        <v>212</v>
      </c>
      <c r="AW6" s="26" t="s">
        <v>213</v>
      </c>
      <c r="AX6" s="26" t="s">
        <v>214</v>
      </c>
      <c r="AY6" s="26" t="s">
        <v>215</v>
      </c>
      <c r="AZ6" s="26" t="s">
        <v>216</v>
      </c>
      <c r="BA6" s="26" t="s">
        <v>217</v>
      </c>
      <c r="BB6" s="26" t="s">
        <v>218</v>
      </c>
      <c r="BC6" s="26" t="s">
        <v>219</v>
      </c>
      <c r="BD6" s="26" t="s">
        <v>220</v>
      </c>
      <c r="BE6" s="26" t="s">
        <v>221</v>
      </c>
      <c r="BF6" s="26" t="s">
        <v>222</v>
      </c>
      <c r="BG6" s="26" t="s">
        <v>223</v>
      </c>
      <c r="BH6" s="26" t="s">
        <v>224</v>
      </c>
      <c r="BI6" s="26" t="s">
        <v>225</v>
      </c>
      <c r="BJ6" s="26" t="s">
        <v>226</v>
      </c>
      <c r="BK6" s="26" t="s">
        <v>227</v>
      </c>
      <c r="BL6" s="26" t="s">
        <v>228</v>
      </c>
      <c r="BM6" s="31" t="s">
        <v>229</v>
      </c>
      <c r="BN6" s="26" t="s">
        <v>230</v>
      </c>
      <c r="BO6" s="26" t="s">
        <v>231</v>
      </c>
      <c r="BP6" s="56" t="s">
        <v>116</v>
      </c>
      <c r="BQ6" s="31" t="s">
        <v>71</v>
      </c>
      <c r="BR6" s="26" t="s">
        <v>72</v>
      </c>
      <c r="BS6" s="56" t="s">
        <v>111</v>
      </c>
      <c r="BT6" s="31" t="s">
        <v>113</v>
      </c>
      <c r="BU6" s="26" t="s">
        <v>73</v>
      </c>
      <c r="BV6" s="56" t="s">
        <v>112</v>
      </c>
      <c r="BW6" s="26" t="s">
        <v>100</v>
      </c>
      <c r="BX6" s="59" t="s">
        <v>74</v>
      </c>
      <c r="BY6" s="62" t="s">
        <v>121</v>
      </c>
    </row>
    <row r="7" spans="1:80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46"/>
      <c r="BQ7" s="28" t="s">
        <v>75</v>
      </c>
      <c r="BR7" s="28" t="s">
        <v>76</v>
      </c>
      <c r="BS7" s="39" t="s">
        <v>77</v>
      </c>
      <c r="BT7" s="28" t="s">
        <v>78</v>
      </c>
      <c r="BU7" s="28" t="s">
        <v>79</v>
      </c>
      <c r="BV7" s="46" t="s">
        <v>80</v>
      </c>
      <c r="BW7" s="57" t="s">
        <v>81</v>
      </c>
      <c r="BX7" s="45" t="s">
        <v>82</v>
      </c>
      <c r="BY7" s="43" t="s">
        <v>83</v>
      </c>
    </row>
    <row r="8" spans="1:80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26" t="s">
        <v>10</v>
      </c>
      <c r="AM8" s="26" t="s">
        <v>11</v>
      </c>
      <c r="AN8" s="26" t="s">
        <v>307</v>
      </c>
      <c r="AO8" s="26" t="s">
        <v>308</v>
      </c>
      <c r="AP8" s="26" t="s">
        <v>12</v>
      </c>
      <c r="AQ8" s="26" t="s">
        <v>13</v>
      </c>
      <c r="AR8" s="26" t="s">
        <v>309</v>
      </c>
      <c r="AS8" s="26" t="s">
        <v>310</v>
      </c>
      <c r="AT8" s="26" t="s">
        <v>311</v>
      </c>
      <c r="AU8" s="26" t="s">
        <v>14</v>
      </c>
      <c r="AV8" s="26" t="s">
        <v>312</v>
      </c>
      <c r="AW8" s="26" t="s">
        <v>313</v>
      </c>
      <c r="AX8" s="26" t="s">
        <v>314</v>
      </c>
      <c r="AY8" s="26" t="s">
        <v>315</v>
      </c>
      <c r="AZ8" s="26" t="s">
        <v>316</v>
      </c>
      <c r="BA8" s="26" t="s">
        <v>317</v>
      </c>
      <c r="BB8" s="26" t="s">
        <v>318</v>
      </c>
      <c r="BC8" s="26" t="s">
        <v>319</v>
      </c>
      <c r="BD8" s="26" t="s">
        <v>320</v>
      </c>
      <c r="BE8" s="26" t="s">
        <v>15</v>
      </c>
      <c r="BF8" s="26" t="s">
        <v>16</v>
      </c>
      <c r="BG8" s="26" t="s">
        <v>17</v>
      </c>
      <c r="BH8" s="26" t="s">
        <v>321</v>
      </c>
      <c r="BI8" s="26" t="s">
        <v>322</v>
      </c>
      <c r="BJ8" s="26" t="s">
        <v>323</v>
      </c>
      <c r="BK8" s="26" t="s">
        <v>324</v>
      </c>
      <c r="BL8" s="26" t="s">
        <v>325</v>
      </c>
      <c r="BM8" s="31" t="s">
        <v>326</v>
      </c>
      <c r="BN8" s="26" t="s">
        <v>327</v>
      </c>
      <c r="BO8" s="26" t="s">
        <v>328</v>
      </c>
      <c r="BP8" s="46" t="s">
        <v>1</v>
      </c>
      <c r="BQ8" s="60" t="s">
        <v>84</v>
      </c>
      <c r="BR8" s="30" t="s">
        <v>85</v>
      </c>
      <c r="BS8" s="61" t="s">
        <v>86</v>
      </c>
      <c r="BT8" s="60" t="s">
        <v>87</v>
      </c>
      <c r="BU8" s="30" t="s">
        <v>88</v>
      </c>
      <c r="BV8" s="46" t="s">
        <v>89</v>
      </c>
      <c r="BW8" s="26" t="s">
        <v>101</v>
      </c>
      <c r="BX8" s="47" t="s">
        <v>90</v>
      </c>
      <c r="BY8" s="54" t="s">
        <v>91</v>
      </c>
    </row>
    <row r="9" spans="1:80" ht="15.75" customHeight="1">
      <c r="A9" s="170"/>
      <c r="B9" s="171"/>
      <c r="C9" s="53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28" t="s">
        <v>75</v>
      </c>
      <c r="BR9" s="28" t="s">
        <v>76</v>
      </c>
      <c r="BS9" s="46" t="s">
        <v>77</v>
      </c>
      <c r="BT9" s="28" t="s">
        <v>78</v>
      </c>
      <c r="BU9" s="28" t="s">
        <v>79</v>
      </c>
      <c r="BV9" s="46" t="s">
        <v>80</v>
      </c>
      <c r="BW9" s="28" t="s">
        <v>81</v>
      </c>
      <c r="BX9" s="47" t="s">
        <v>82</v>
      </c>
      <c r="BY9" s="54" t="s">
        <v>83</v>
      </c>
      <c r="CA9" s="75" t="s">
        <v>18</v>
      </c>
    </row>
    <row r="10" spans="1:80">
      <c r="A10" s="48" t="s">
        <v>98</v>
      </c>
      <c r="B10" s="49" t="s">
        <v>19</v>
      </c>
      <c r="C10" s="52" t="s">
        <v>44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44"/>
      <c r="BT10" s="44"/>
      <c r="BU10" s="44"/>
      <c r="BV10" s="44"/>
      <c r="BW10" s="44"/>
      <c r="BX10" s="44"/>
      <c r="BY10" s="55"/>
    </row>
    <row r="11" spans="1:80" ht="14.25" customHeight="1">
      <c r="A11" s="89" t="s">
        <v>444</v>
      </c>
      <c r="B11" s="21" t="s">
        <v>330</v>
      </c>
      <c r="C11" s="85" t="s">
        <v>124</v>
      </c>
      <c r="D11" s="79">
        <v>108022.78027987697</v>
      </c>
      <c r="E11" s="79">
        <v>57.789773111302026</v>
      </c>
      <c r="F11" s="79">
        <v>140.6298533423379</v>
      </c>
      <c r="G11" s="79">
        <v>124.57076463716116</v>
      </c>
      <c r="H11" s="79">
        <v>23813.576693053241</v>
      </c>
      <c r="I11" s="79">
        <v>3049.1260934406059</v>
      </c>
      <c r="J11" s="79">
        <v>9.7165814873277867</v>
      </c>
      <c r="K11" s="79">
        <v>48.590811575440561</v>
      </c>
      <c r="L11" s="79">
        <v>1.2697470552577839</v>
      </c>
      <c r="M11" s="79">
        <v>4.6074430712444752</v>
      </c>
      <c r="N11" s="79">
        <v>42.333113567488205</v>
      </c>
      <c r="O11" s="79">
        <v>531.341548188979</v>
      </c>
      <c r="P11" s="79">
        <v>0</v>
      </c>
      <c r="Q11" s="79">
        <v>139.00991813563564</v>
      </c>
      <c r="R11" s="79">
        <v>0</v>
      </c>
      <c r="S11" s="79">
        <v>638.9269216528744</v>
      </c>
      <c r="T11" s="79">
        <v>0.33775661966553805</v>
      </c>
      <c r="U11" s="79">
        <v>22.341186287454743</v>
      </c>
      <c r="V11" s="79">
        <v>17.73437039161087</v>
      </c>
      <c r="W11" s="79">
        <v>40.392594277785236</v>
      </c>
      <c r="X11" s="79">
        <v>1.359471167951168</v>
      </c>
      <c r="Y11" s="79">
        <v>118.54193987639783</v>
      </c>
      <c r="Z11" s="79">
        <v>117.01509599113396</v>
      </c>
      <c r="AA11" s="79">
        <v>291.29596429016669</v>
      </c>
      <c r="AB11" s="79">
        <v>8.1271120298290919E-6</v>
      </c>
      <c r="AC11" s="79">
        <v>23.50931539581909</v>
      </c>
      <c r="AD11" s="79">
        <v>2154.164542970645</v>
      </c>
      <c r="AE11" s="79">
        <v>2.9803516078773296</v>
      </c>
      <c r="AF11" s="79">
        <v>6851.5115420531974</v>
      </c>
      <c r="AG11" s="79">
        <v>297.17060392742587</v>
      </c>
      <c r="AH11" s="79">
        <v>168.467552389784</v>
      </c>
      <c r="AI11" s="79">
        <v>18.406757838495579</v>
      </c>
      <c r="AJ11" s="79">
        <v>44.867035507142077</v>
      </c>
      <c r="AK11" s="79">
        <v>21.83792218451315</v>
      </c>
      <c r="AL11" s="79">
        <v>0.37020768921493169</v>
      </c>
      <c r="AM11" s="79">
        <v>6420.6787320344411</v>
      </c>
      <c r="AN11" s="79">
        <v>9.09697120174995</v>
      </c>
      <c r="AO11" s="79">
        <v>90.934613456395766</v>
      </c>
      <c r="AP11" s="79">
        <v>15.061319866177918</v>
      </c>
      <c r="AQ11" s="79">
        <v>3.6289976535780166</v>
      </c>
      <c r="AR11" s="79">
        <v>34.241269453081905</v>
      </c>
      <c r="AS11" s="79">
        <v>12.501259808175071</v>
      </c>
      <c r="AT11" s="79">
        <v>4.3991757880681694</v>
      </c>
      <c r="AU11" s="79">
        <v>69.993348099320002</v>
      </c>
      <c r="AV11" s="79">
        <v>1787.7075187688081</v>
      </c>
      <c r="AW11" s="79">
        <v>10.358992620880857</v>
      </c>
      <c r="AX11" s="79">
        <v>0.22277282923639224</v>
      </c>
      <c r="AY11" s="79">
        <v>15.64436573968687</v>
      </c>
      <c r="AZ11" s="79">
        <v>11.635219518345748</v>
      </c>
      <c r="BA11" s="79">
        <v>22.758430724186503</v>
      </c>
      <c r="BB11" s="79">
        <v>2.2830683217887181E-2</v>
      </c>
      <c r="BC11" s="79">
        <v>62.179821273942764</v>
      </c>
      <c r="BD11" s="79">
        <v>170.509439904706</v>
      </c>
      <c r="BE11" s="79">
        <v>0</v>
      </c>
      <c r="BF11" s="79">
        <v>1.28048343364236E-2</v>
      </c>
      <c r="BG11" s="79">
        <v>31.973638711187551</v>
      </c>
      <c r="BH11" s="79">
        <v>9.6135522373397522E-2</v>
      </c>
      <c r="BI11" s="79">
        <v>3.1082004096915847</v>
      </c>
      <c r="BJ11" s="79">
        <v>15.645878058601976</v>
      </c>
      <c r="BK11" s="79">
        <v>87.424763910463994</v>
      </c>
      <c r="BL11" s="79">
        <v>48.062216533581555</v>
      </c>
      <c r="BM11" s="79">
        <v>0</v>
      </c>
      <c r="BN11" s="79">
        <v>0</v>
      </c>
      <c r="BO11" s="79">
        <v>0</v>
      </c>
      <c r="BP11" s="125">
        <v>155744.47247819346</v>
      </c>
      <c r="BQ11" s="79">
        <v>281614.26832685381</v>
      </c>
      <c r="BR11" s="79">
        <v>208.49767776055521</v>
      </c>
      <c r="BS11" s="125">
        <v>281822.76600461436</v>
      </c>
      <c r="BT11" s="79">
        <v>-1142.6959137856429</v>
      </c>
      <c r="BU11" s="79">
        <v>-2524.988355817497</v>
      </c>
      <c r="BV11" s="125">
        <v>-3667.6842696031399</v>
      </c>
      <c r="BW11" s="79">
        <v>18756.222113599288</v>
      </c>
      <c r="BX11" s="125">
        <v>296911.30384861049</v>
      </c>
      <c r="BY11" s="127">
        <v>452655.77632680396</v>
      </c>
      <c r="BZ11" s="151"/>
      <c r="CB11" s="84"/>
    </row>
    <row r="12" spans="1:80" ht="14.25" customHeight="1">
      <c r="A12" s="32" t="s">
        <v>445</v>
      </c>
      <c r="B12" s="21" t="s">
        <v>331</v>
      </c>
      <c r="C12" s="104" t="s">
        <v>125</v>
      </c>
      <c r="D12" s="79">
        <v>39.922691181927632</v>
      </c>
      <c r="E12" s="79">
        <v>348.62792428823224</v>
      </c>
      <c r="F12" s="79">
        <v>2.2675737646823896E-3</v>
      </c>
      <c r="G12" s="79">
        <v>306.91808433488723</v>
      </c>
      <c r="H12" s="79">
        <v>9.2655146722971953</v>
      </c>
      <c r="I12" s="79">
        <v>0.21059147077594256</v>
      </c>
      <c r="J12" s="79">
        <v>301.54571808598547</v>
      </c>
      <c r="K12" s="79">
        <v>0.19658218639552202</v>
      </c>
      <c r="L12" s="79">
        <v>7.3619608536028731E-3</v>
      </c>
      <c r="M12" s="79">
        <v>0.10399453875328095</v>
      </c>
      <c r="N12" s="79">
        <v>2.4160941278559587E-2</v>
      </c>
      <c r="O12" s="79">
        <v>7.2762459232178767</v>
      </c>
      <c r="P12" s="79">
        <v>3.7219836050066326</v>
      </c>
      <c r="Q12" s="79">
        <v>5.6086950135598759</v>
      </c>
      <c r="R12" s="79">
        <v>11.65457366819798</v>
      </c>
      <c r="S12" s="79">
        <v>9.9296754281529562</v>
      </c>
      <c r="T12" s="79">
        <v>2.2267263630161432E-3</v>
      </c>
      <c r="U12" s="79">
        <v>8.3517114322810712E-2</v>
      </c>
      <c r="V12" s="79">
        <v>0.45485215810031632</v>
      </c>
      <c r="W12" s="79">
        <v>0.73788055539652841</v>
      </c>
      <c r="X12" s="79">
        <v>7.1597436044704171E-2</v>
      </c>
      <c r="Y12" s="79">
        <v>199.05620108079285</v>
      </c>
      <c r="Z12" s="79">
        <v>0</v>
      </c>
      <c r="AA12" s="79">
        <v>1.2250210591033004</v>
      </c>
      <c r="AB12" s="79">
        <v>8.9279135840817749E-10</v>
      </c>
      <c r="AC12" s="79">
        <v>1.7402642403214545</v>
      </c>
      <c r="AD12" s="79">
        <v>2956.5090500128263</v>
      </c>
      <c r="AE12" s="79">
        <v>0.15560315894442556</v>
      </c>
      <c r="AF12" s="79">
        <v>15.42977031825601</v>
      </c>
      <c r="AG12" s="79">
        <v>36.723760677248073</v>
      </c>
      <c r="AH12" s="79">
        <v>9.2033616321920437</v>
      </c>
      <c r="AI12" s="79">
        <v>7.9126061261646161E-3</v>
      </c>
      <c r="AJ12" s="79">
        <v>3.9376888541199628</v>
      </c>
      <c r="AK12" s="79">
        <v>4.4396100155710378</v>
      </c>
      <c r="AL12" s="79">
        <v>3.5743189765358864E-3</v>
      </c>
      <c r="AM12" s="79">
        <v>273.88682800933782</v>
      </c>
      <c r="AN12" s="79">
        <v>2.3138696085351622</v>
      </c>
      <c r="AO12" s="79">
        <v>0.1662196563265643</v>
      </c>
      <c r="AP12" s="79">
        <v>12.864473814487146</v>
      </c>
      <c r="AQ12" s="79">
        <v>1.9033710014944683E-2</v>
      </c>
      <c r="AR12" s="79">
        <v>0.1992922957170053</v>
      </c>
      <c r="AS12" s="79">
        <v>0.14521321491154507</v>
      </c>
      <c r="AT12" s="79">
        <v>2.2138418610303228E-3</v>
      </c>
      <c r="AU12" s="79">
        <v>1.6904433430710322E-2</v>
      </c>
      <c r="AV12" s="79">
        <v>9.8899288905176199</v>
      </c>
      <c r="AW12" s="79">
        <v>0.11111370206362448</v>
      </c>
      <c r="AX12" s="79">
        <v>0</v>
      </c>
      <c r="AY12" s="79">
        <v>0.24784245819741077</v>
      </c>
      <c r="AZ12" s="79">
        <v>2.2749338827710856E-2</v>
      </c>
      <c r="BA12" s="79">
        <v>3.2500994179183217E-3</v>
      </c>
      <c r="BB12" s="79">
        <v>1.7973509042267081E-3</v>
      </c>
      <c r="BC12" s="79">
        <v>7.3812659555608198</v>
      </c>
      <c r="BD12" s="79">
        <v>3.7752618711792865</v>
      </c>
      <c r="BE12" s="79">
        <v>0</v>
      </c>
      <c r="BF12" s="79">
        <v>0</v>
      </c>
      <c r="BG12" s="79">
        <v>0.13171572550535801</v>
      </c>
      <c r="BH12" s="79">
        <v>5.1491402662117596E-4</v>
      </c>
      <c r="BI12" s="79">
        <v>3.666001035774169E-2</v>
      </c>
      <c r="BJ12" s="79">
        <v>0</v>
      </c>
      <c r="BK12" s="79">
        <v>0.33930144799812195</v>
      </c>
      <c r="BL12" s="79">
        <v>1.0625918784674966</v>
      </c>
      <c r="BM12" s="79">
        <v>0.92614917328575297</v>
      </c>
      <c r="BN12" s="79">
        <v>0</v>
      </c>
      <c r="BO12" s="79">
        <v>0</v>
      </c>
      <c r="BP12" s="125">
        <v>4588.3421482398144</v>
      </c>
      <c r="BQ12" s="79">
        <v>2131.2567420723649</v>
      </c>
      <c r="BR12" s="79">
        <v>339.71126556161641</v>
      </c>
      <c r="BS12" s="125">
        <v>2470.9680076339814</v>
      </c>
      <c r="BT12" s="79">
        <v>1911.0966804638485</v>
      </c>
      <c r="BU12" s="79">
        <v>-55.67020841708144</v>
      </c>
      <c r="BV12" s="125">
        <v>1855.426472046767</v>
      </c>
      <c r="BW12" s="79">
        <v>1.5646665230106356</v>
      </c>
      <c r="BX12" s="125">
        <v>4327.9591462037588</v>
      </c>
      <c r="BY12" s="127">
        <v>8916.3012944435723</v>
      </c>
      <c r="BZ12" s="103"/>
      <c r="CB12" s="84"/>
    </row>
    <row r="13" spans="1:80" ht="14.25" customHeight="1">
      <c r="A13" s="32" t="s">
        <v>446</v>
      </c>
      <c r="B13" s="21" t="s">
        <v>360</v>
      </c>
      <c r="C13" s="104" t="s">
        <v>126</v>
      </c>
      <c r="D13" s="79">
        <v>4.0805757900061667E-3</v>
      </c>
      <c r="E13" s="79">
        <v>3.8316755951416928E-4</v>
      </c>
      <c r="F13" s="79">
        <v>545.69270581195406</v>
      </c>
      <c r="G13" s="79">
        <v>4.8626944550259892E-2</v>
      </c>
      <c r="H13" s="79">
        <v>205.11928680351801</v>
      </c>
      <c r="I13" s="79">
        <v>2.2779541996277901E-2</v>
      </c>
      <c r="J13" s="79">
        <v>2.0042927585383651E-4</v>
      </c>
      <c r="K13" s="79">
        <v>9.764099509504803E-3</v>
      </c>
      <c r="L13" s="79">
        <v>8.3653971960647138E-4</v>
      </c>
      <c r="M13" s="79">
        <v>6.4986045015084468E-2</v>
      </c>
      <c r="N13" s="79">
        <v>7.0097886086880256E-3</v>
      </c>
      <c r="O13" s="79">
        <v>2.9024861240838076E-3</v>
      </c>
      <c r="P13" s="79">
        <v>9.4776841625565569E-3</v>
      </c>
      <c r="Q13" s="79">
        <v>4.6899583052310512E-2</v>
      </c>
      <c r="R13" s="79">
        <v>1.1161632688726169E-2</v>
      </c>
      <c r="S13" s="79">
        <v>0.52134790579354795</v>
      </c>
      <c r="T13" s="79">
        <v>1.4907141891030767E-3</v>
      </c>
      <c r="U13" s="79">
        <v>1.9609319726185251E-2</v>
      </c>
      <c r="V13" s="79">
        <v>4.9720363750319447E-3</v>
      </c>
      <c r="W13" s="79">
        <v>1.9130525805560124E-2</v>
      </c>
      <c r="X13" s="79">
        <v>6.3277107562110775E-4</v>
      </c>
      <c r="Y13" s="79">
        <v>49.105441771156954</v>
      </c>
      <c r="Z13" s="79">
        <v>3.5345902645235851E-3</v>
      </c>
      <c r="AA13" s="79">
        <v>0.24981412515658408</v>
      </c>
      <c r="AB13" s="79">
        <v>4.8428442693202962E-9</v>
      </c>
      <c r="AC13" s="79">
        <v>7.1571909670547409E-3</v>
      </c>
      <c r="AD13" s="79">
        <v>1.3375131844467523</v>
      </c>
      <c r="AE13" s="79">
        <v>0</v>
      </c>
      <c r="AF13" s="79">
        <v>19.043596624115118</v>
      </c>
      <c r="AG13" s="79">
        <v>21.675556882629746</v>
      </c>
      <c r="AH13" s="79">
        <v>5.4863968899207242E-2</v>
      </c>
      <c r="AI13" s="79">
        <v>2.869088060328127E-4</v>
      </c>
      <c r="AJ13" s="79">
        <v>3.105021306823286E-2</v>
      </c>
      <c r="AK13" s="79">
        <v>3.4458607348784448E-2</v>
      </c>
      <c r="AL13" s="79">
        <v>8.1984881324848446E-3</v>
      </c>
      <c r="AM13" s="79">
        <v>3198.1890463785976</v>
      </c>
      <c r="AN13" s="79">
        <v>0.86434062640745646</v>
      </c>
      <c r="AO13" s="79">
        <v>38.369438377931871</v>
      </c>
      <c r="AP13" s="79">
        <v>5.6832928296250466E-2</v>
      </c>
      <c r="AQ13" s="79">
        <v>1.6474854358889902E-3</v>
      </c>
      <c r="AR13" s="79">
        <v>1.6941936874962892E-2</v>
      </c>
      <c r="AS13" s="79">
        <v>2.3820007929550299E-2</v>
      </c>
      <c r="AT13" s="79">
        <v>3.63519784313371E-4</v>
      </c>
      <c r="AU13" s="79">
        <v>7.1896914752350236</v>
      </c>
      <c r="AV13" s="79">
        <v>280.94568624335062</v>
      </c>
      <c r="AW13" s="79">
        <v>7.4110544051900276E-3</v>
      </c>
      <c r="AX13" s="79">
        <v>0</v>
      </c>
      <c r="AY13" s="79">
        <v>5.3255072279896117E-3</v>
      </c>
      <c r="AZ13" s="79">
        <v>2.7911308499415619E-2</v>
      </c>
      <c r="BA13" s="79">
        <v>0.34645829116527926</v>
      </c>
      <c r="BB13" s="79">
        <v>2.4304188921197358E-4</v>
      </c>
      <c r="BC13" s="79">
        <v>3.9673663904124155E-2</v>
      </c>
      <c r="BD13" s="79">
        <v>22.339417944592949</v>
      </c>
      <c r="BE13" s="79">
        <v>0</v>
      </c>
      <c r="BF13" s="79">
        <v>0</v>
      </c>
      <c r="BG13" s="79">
        <v>26.270077223878488</v>
      </c>
      <c r="BH13" s="79">
        <v>3.2252960144529969E-2</v>
      </c>
      <c r="BI13" s="79">
        <v>1.1739178518074969</v>
      </c>
      <c r="BJ13" s="79">
        <v>3.6172319378866113</v>
      </c>
      <c r="BK13" s="79">
        <v>1.0538694907026431</v>
      </c>
      <c r="BL13" s="79">
        <v>3.3462565682421874</v>
      </c>
      <c r="BM13" s="79">
        <v>5.6050472246089793</v>
      </c>
      <c r="BN13" s="79">
        <v>0</v>
      </c>
      <c r="BO13" s="79">
        <v>0</v>
      </c>
      <c r="BP13" s="125">
        <v>4432.6826600151244</v>
      </c>
      <c r="BQ13" s="79">
        <v>8927.4368858803682</v>
      </c>
      <c r="BR13" s="79">
        <v>0</v>
      </c>
      <c r="BS13" s="125">
        <v>8927.4368858803682</v>
      </c>
      <c r="BT13" s="79">
        <v>0</v>
      </c>
      <c r="BU13" s="79">
        <v>-114.68481504323312</v>
      </c>
      <c r="BV13" s="125">
        <v>-114.68481504323312</v>
      </c>
      <c r="BW13" s="79">
        <v>1561.7975514983927</v>
      </c>
      <c r="BX13" s="125">
        <v>10374.549622335528</v>
      </c>
      <c r="BY13" s="127">
        <v>14807.232282350651</v>
      </c>
      <c r="BZ13" s="103"/>
      <c r="CB13" s="84"/>
    </row>
    <row r="14" spans="1:80" ht="14.25" customHeight="1">
      <c r="A14" s="32" t="s">
        <v>447</v>
      </c>
      <c r="B14" s="21" t="s">
        <v>361</v>
      </c>
      <c r="C14" s="104" t="s">
        <v>3</v>
      </c>
      <c r="D14" s="79">
        <v>148.04635782554644</v>
      </c>
      <c r="E14" s="79">
        <v>3.0119902872922424</v>
      </c>
      <c r="F14" s="79">
        <v>6.3102790530093029E-3</v>
      </c>
      <c r="G14" s="79">
        <v>2535.8442096948174</v>
      </c>
      <c r="H14" s="79">
        <v>28.288567133644047</v>
      </c>
      <c r="I14" s="79">
        <v>124.00664397057484</v>
      </c>
      <c r="J14" s="79">
        <v>53.979883716456172</v>
      </c>
      <c r="K14" s="79">
        <v>0.17388554077064167</v>
      </c>
      <c r="L14" s="79">
        <v>0</v>
      </c>
      <c r="M14" s="79">
        <v>1484.4618481164212</v>
      </c>
      <c r="N14" s="79">
        <v>60.693410569732372</v>
      </c>
      <c r="O14" s="79">
        <v>36.91847992468773</v>
      </c>
      <c r="P14" s="79">
        <v>12.494489382887142</v>
      </c>
      <c r="Q14" s="79">
        <v>4123.127345946843</v>
      </c>
      <c r="R14" s="79">
        <v>10556.599197470876</v>
      </c>
      <c r="S14" s="79">
        <v>712.41181437376008</v>
      </c>
      <c r="T14" s="79">
        <v>4.8481664133968296</v>
      </c>
      <c r="U14" s="79">
        <v>1.9616979759620775E-5</v>
      </c>
      <c r="V14" s="79">
        <v>0.29948817530828636</v>
      </c>
      <c r="W14" s="79">
        <v>0.69428659329646303</v>
      </c>
      <c r="X14" s="79">
        <v>2.3346433009562587E-2</v>
      </c>
      <c r="Y14" s="79">
        <v>427.62415901791519</v>
      </c>
      <c r="Z14" s="79">
        <v>7.4597724471822078</v>
      </c>
      <c r="AA14" s="79">
        <v>4.6123010685377714</v>
      </c>
      <c r="AB14" s="79">
        <v>3.4658757955976173E-5</v>
      </c>
      <c r="AC14" s="79">
        <v>8.8876300504879211</v>
      </c>
      <c r="AD14" s="79">
        <v>8786.4863851813116</v>
      </c>
      <c r="AE14" s="79">
        <v>5.6431117542643607E-2</v>
      </c>
      <c r="AF14" s="79">
        <v>616.33777440501331</v>
      </c>
      <c r="AG14" s="79">
        <v>653.62686452453477</v>
      </c>
      <c r="AH14" s="79">
        <v>154.19651063640177</v>
      </c>
      <c r="AI14" s="79">
        <v>11.08068159278905</v>
      </c>
      <c r="AJ14" s="79">
        <v>0.16872273391505807</v>
      </c>
      <c r="AK14" s="79">
        <v>275.33285102823464</v>
      </c>
      <c r="AL14" s="79">
        <v>3.3042038531109374E-2</v>
      </c>
      <c r="AM14" s="79">
        <v>8.1546452259556794</v>
      </c>
      <c r="AN14" s="79">
        <v>1.0003915395001413</v>
      </c>
      <c r="AO14" s="79">
        <v>1.1189908455726489</v>
      </c>
      <c r="AP14" s="79">
        <v>1.3182109358765457</v>
      </c>
      <c r="AQ14" s="79">
        <v>17.291092756613935</v>
      </c>
      <c r="AR14" s="79">
        <v>138.58960651352774</v>
      </c>
      <c r="AS14" s="79">
        <v>22.616359520043062</v>
      </c>
      <c r="AT14" s="79">
        <v>0.33991842064511862</v>
      </c>
      <c r="AU14" s="79">
        <v>1.6542093993151628</v>
      </c>
      <c r="AV14" s="79">
        <v>95.33404428274855</v>
      </c>
      <c r="AW14" s="79">
        <v>36.025713164794766</v>
      </c>
      <c r="AX14" s="79">
        <v>0.44085418345005106</v>
      </c>
      <c r="AY14" s="79">
        <v>1.2050913951911171</v>
      </c>
      <c r="AZ14" s="79">
        <v>3.5912398154639433</v>
      </c>
      <c r="BA14" s="79">
        <v>24.104441938119493</v>
      </c>
      <c r="BB14" s="79">
        <v>1.2987334902639326E-3</v>
      </c>
      <c r="BC14" s="79">
        <v>12.109916254220074</v>
      </c>
      <c r="BD14" s="79">
        <v>85.653551926617922</v>
      </c>
      <c r="BE14" s="79">
        <v>8.820488464467452E-17</v>
      </c>
      <c r="BF14" s="79">
        <v>1.8604964787574285E-2</v>
      </c>
      <c r="BG14" s="79">
        <v>3.718266648336281</v>
      </c>
      <c r="BH14" s="79">
        <v>4.4030184904505376E-4</v>
      </c>
      <c r="BI14" s="79">
        <v>0.24011950074207755</v>
      </c>
      <c r="BJ14" s="79">
        <v>5.403464110625773</v>
      </c>
      <c r="BK14" s="79">
        <v>22.41550914756132</v>
      </c>
      <c r="BL14" s="79">
        <v>0.81670282630009172</v>
      </c>
      <c r="BM14" s="79">
        <v>197.172559652312</v>
      </c>
      <c r="BN14" s="79">
        <v>0</v>
      </c>
      <c r="BO14" s="79">
        <v>0</v>
      </c>
      <c r="BP14" s="125">
        <v>31512.168145970179</v>
      </c>
      <c r="BQ14" s="79">
        <v>375.5576865240721</v>
      </c>
      <c r="BR14" s="79">
        <v>40.826182071732596</v>
      </c>
      <c r="BS14" s="125">
        <v>416.3838685958047</v>
      </c>
      <c r="BT14" s="79">
        <v>0</v>
      </c>
      <c r="BU14" s="79">
        <v>-43.361793154569</v>
      </c>
      <c r="BV14" s="125">
        <v>-43.361793154569</v>
      </c>
      <c r="BW14" s="79">
        <v>48500.221883323611</v>
      </c>
      <c r="BX14" s="125">
        <v>48873.243958764848</v>
      </c>
      <c r="BY14" s="127">
        <v>80385.412104735035</v>
      </c>
      <c r="BZ14" s="103"/>
      <c r="CB14" s="84"/>
    </row>
    <row r="15" spans="1:80" ht="14.25" customHeight="1">
      <c r="A15" s="32" t="s">
        <v>448</v>
      </c>
      <c r="B15" s="21" t="s">
        <v>332</v>
      </c>
      <c r="C15" s="104" t="s">
        <v>51</v>
      </c>
      <c r="D15" s="79">
        <v>10489.706632650441</v>
      </c>
      <c r="E15" s="79">
        <v>112.78740702551846</v>
      </c>
      <c r="F15" s="79">
        <v>1538.2903021958648</v>
      </c>
      <c r="G15" s="79">
        <v>272.0673638161993</v>
      </c>
      <c r="H15" s="79">
        <v>17796.137899716014</v>
      </c>
      <c r="I15" s="79">
        <v>97.538545305627778</v>
      </c>
      <c r="J15" s="79">
        <v>5.4597457772211007</v>
      </c>
      <c r="K15" s="79">
        <v>26.884938479609836</v>
      </c>
      <c r="L15" s="79">
        <v>5.6924978086714537</v>
      </c>
      <c r="M15" s="79">
        <v>1.4883507191164929</v>
      </c>
      <c r="N15" s="79">
        <v>376.52885121951266</v>
      </c>
      <c r="O15" s="79">
        <v>76.110738835203193</v>
      </c>
      <c r="P15" s="79">
        <v>99.102730264388313</v>
      </c>
      <c r="Q15" s="79">
        <v>155.69985524522056</v>
      </c>
      <c r="R15" s="79">
        <v>550.60685453144458</v>
      </c>
      <c r="S15" s="79">
        <v>5151.5692714514171</v>
      </c>
      <c r="T15" s="79">
        <v>0.13379584018112545</v>
      </c>
      <c r="U15" s="79">
        <v>17.306953921838943</v>
      </c>
      <c r="V15" s="79">
        <v>0</v>
      </c>
      <c r="W15" s="79">
        <v>6.1032869439494704</v>
      </c>
      <c r="X15" s="79">
        <v>9.2917959639035884E-5</v>
      </c>
      <c r="Y15" s="79">
        <v>5079.6672765016501</v>
      </c>
      <c r="Z15" s="79">
        <v>13.778840694878678</v>
      </c>
      <c r="AA15" s="79">
        <v>134.13470570698419</v>
      </c>
      <c r="AB15" s="79">
        <v>9.9667742779564854E-3</v>
      </c>
      <c r="AC15" s="79">
        <v>38.647588083248898</v>
      </c>
      <c r="AD15" s="79">
        <v>907.56153579725083</v>
      </c>
      <c r="AE15" s="79">
        <v>9.3132663375808846</v>
      </c>
      <c r="AF15" s="79">
        <v>5329.5022560343596</v>
      </c>
      <c r="AG15" s="79">
        <v>3360.6444277704668</v>
      </c>
      <c r="AH15" s="79">
        <v>132.76887706342745</v>
      </c>
      <c r="AI15" s="79">
        <v>56.989877844878478</v>
      </c>
      <c r="AJ15" s="79">
        <v>1149.0631586562122</v>
      </c>
      <c r="AK15" s="79">
        <v>24.44557441470787</v>
      </c>
      <c r="AL15" s="79">
        <v>20.7794391206026</v>
      </c>
      <c r="AM15" s="79">
        <v>15694.138402040637</v>
      </c>
      <c r="AN15" s="79">
        <v>113.97653239775384</v>
      </c>
      <c r="AO15" s="79">
        <v>128.75990340397883</v>
      </c>
      <c r="AP15" s="79">
        <v>377.07080504375705</v>
      </c>
      <c r="AQ15" s="79">
        <v>58.538272642095386</v>
      </c>
      <c r="AR15" s="79">
        <v>412.39803301608725</v>
      </c>
      <c r="AS15" s="79">
        <v>76.256948443952567</v>
      </c>
      <c r="AT15" s="79">
        <v>1.5324727417147892</v>
      </c>
      <c r="AU15" s="79">
        <v>66.740372877090195</v>
      </c>
      <c r="AV15" s="79">
        <v>540.52848010476657</v>
      </c>
      <c r="AW15" s="79">
        <v>59.795317252833321</v>
      </c>
      <c r="AX15" s="79">
        <v>0</v>
      </c>
      <c r="AY15" s="79">
        <v>26.168308762669021</v>
      </c>
      <c r="AZ15" s="79">
        <v>85.18143027826892</v>
      </c>
      <c r="BA15" s="79">
        <v>94.588550540458755</v>
      </c>
      <c r="BB15" s="79">
        <v>0.66184916753393286</v>
      </c>
      <c r="BC15" s="79">
        <v>46.781180757401231</v>
      </c>
      <c r="BD15" s="79">
        <v>486.97333208938448</v>
      </c>
      <c r="BE15" s="79">
        <v>1463.4867005464935</v>
      </c>
      <c r="BF15" s="79">
        <v>657.18551184936393</v>
      </c>
      <c r="BG15" s="79">
        <v>1694.069313316134</v>
      </c>
      <c r="BH15" s="79">
        <v>281.63550999046993</v>
      </c>
      <c r="BI15" s="79">
        <v>16.320654780701535</v>
      </c>
      <c r="BJ15" s="79">
        <v>460.2189324095138</v>
      </c>
      <c r="BK15" s="79">
        <v>143.4799335154884</v>
      </c>
      <c r="BL15" s="79">
        <v>320.3233917876467</v>
      </c>
      <c r="BM15" s="79">
        <v>356.60555736325614</v>
      </c>
      <c r="BN15" s="79">
        <v>0</v>
      </c>
      <c r="BO15" s="79">
        <v>0</v>
      </c>
      <c r="BP15" s="125">
        <v>76699.938602585389</v>
      </c>
      <c r="BQ15" s="79">
        <v>285446.30970833555</v>
      </c>
      <c r="BR15" s="79">
        <v>0</v>
      </c>
      <c r="BS15" s="125">
        <v>285446.30970833555</v>
      </c>
      <c r="BT15" s="79">
        <v>0</v>
      </c>
      <c r="BU15" s="79">
        <v>-5315.5356361498989</v>
      </c>
      <c r="BV15" s="125">
        <v>-5315.5356361498989</v>
      </c>
      <c r="BW15" s="79">
        <v>77201.522424989074</v>
      </c>
      <c r="BX15" s="125">
        <v>357332.29649717477</v>
      </c>
      <c r="BY15" s="127">
        <v>434032.23509976018</v>
      </c>
      <c r="BZ15" s="103"/>
      <c r="CB15" s="84"/>
    </row>
    <row r="16" spans="1:80" ht="14.25" customHeight="1">
      <c r="A16" s="32" t="s">
        <v>449</v>
      </c>
      <c r="B16" s="21" t="s">
        <v>333</v>
      </c>
      <c r="C16" s="104" t="s">
        <v>52</v>
      </c>
      <c r="D16" s="79">
        <v>170.74691755934711</v>
      </c>
      <c r="E16" s="79">
        <v>3.5770316729776979</v>
      </c>
      <c r="F16" s="79">
        <v>70.789298092282635</v>
      </c>
      <c r="G16" s="79">
        <v>2178.0797779210661</v>
      </c>
      <c r="H16" s="79">
        <v>789.72094952602492</v>
      </c>
      <c r="I16" s="79">
        <v>3644.6155139858402</v>
      </c>
      <c r="J16" s="79">
        <v>41.609603412695861</v>
      </c>
      <c r="K16" s="79">
        <v>13.989863873765454</v>
      </c>
      <c r="L16" s="79">
        <v>17.075093236778564</v>
      </c>
      <c r="M16" s="79">
        <v>18.053506514011097</v>
      </c>
      <c r="N16" s="79">
        <v>1.1140130209930939E-2</v>
      </c>
      <c r="O16" s="79">
        <v>11.975944281986008</v>
      </c>
      <c r="P16" s="79">
        <v>81.312667528702548</v>
      </c>
      <c r="Q16" s="79">
        <v>332.98562928968846</v>
      </c>
      <c r="R16" s="79">
        <v>743.40630966010349</v>
      </c>
      <c r="S16" s="79">
        <v>438.26747757239468</v>
      </c>
      <c r="T16" s="79">
        <v>0</v>
      </c>
      <c r="U16" s="79">
        <v>1.0484619090445479</v>
      </c>
      <c r="V16" s="79">
        <v>7.2725230584899797E-2</v>
      </c>
      <c r="W16" s="79">
        <v>9.9081626574538344</v>
      </c>
      <c r="X16" s="79">
        <v>2.8823504467534296E-2</v>
      </c>
      <c r="Y16" s="79">
        <v>81.208937695873672</v>
      </c>
      <c r="Z16" s="79">
        <v>10.675387911856673</v>
      </c>
      <c r="AA16" s="79">
        <v>0.90107370268543474</v>
      </c>
      <c r="AB16" s="79">
        <v>3.1216477686389862E-3</v>
      </c>
      <c r="AC16" s="79">
        <v>32.002897351324783</v>
      </c>
      <c r="AD16" s="79">
        <v>560.07870935330413</v>
      </c>
      <c r="AE16" s="79">
        <v>20.519366265496242</v>
      </c>
      <c r="AF16" s="79">
        <v>1325.3675692201232</v>
      </c>
      <c r="AG16" s="79">
        <v>523.16182372470701</v>
      </c>
      <c r="AH16" s="79">
        <v>173.87427428824478</v>
      </c>
      <c r="AI16" s="79">
        <v>3.3868262740810819E-2</v>
      </c>
      <c r="AJ16" s="79">
        <v>22.052533427706056</v>
      </c>
      <c r="AK16" s="79">
        <v>30.368661395893451</v>
      </c>
      <c r="AL16" s="79">
        <v>4.4917983873606602</v>
      </c>
      <c r="AM16" s="79">
        <v>123.89081120485231</v>
      </c>
      <c r="AN16" s="79">
        <v>13.234747523308956</v>
      </c>
      <c r="AO16" s="79">
        <v>25.224336190036691</v>
      </c>
      <c r="AP16" s="79">
        <v>85.480512062961935</v>
      </c>
      <c r="AQ16" s="79">
        <v>134.67664830309991</v>
      </c>
      <c r="AR16" s="79">
        <v>27.178450609460509</v>
      </c>
      <c r="AS16" s="79">
        <v>7.136940320312684</v>
      </c>
      <c r="AT16" s="79">
        <v>9.7571077400111103E-2</v>
      </c>
      <c r="AU16" s="79">
        <v>12.822141875339558</v>
      </c>
      <c r="AV16" s="79">
        <v>98.456786487940533</v>
      </c>
      <c r="AW16" s="79">
        <v>122.40533098246259</v>
      </c>
      <c r="AX16" s="79">
        <v>0</v>
      </c>
      <c r="AY16" s="79">
        <v>87.050356457968093</v>
      </c>
      <c r="AZ16" s="79">
        <v>68.490174459312357</v>
      </c>
      <c r="BA16" s="79">
        <v>23.450374725921257</v>
      </c>
      <c r="BB16" s="79">
        <v>8.2471856008639719</v>
      </c>
      <c r="BC16" s="79">
        <v>197.20094995287701</v>
      </c>
      <c r="BD16" s="79">
        <v>1725.417537953756</v>
      </c>
      <c r="BE16" s="79">
        <v>237.93183525791849</v>
      </c>
      <c r="BF16" s="79">
        <v>19.080355875772717</v>
      </c>
      <c r="BG16" s="79">
        <v>505.21014848829833</v>
      </c>
      <c r="BH16" s="79">
        <v>13.026844487646338</v>
      </c>
      <c r="BI16" s="79">
        <v>182.18617472860981</v>
      </c>
      <c r="BJ16" s="79">
        <v>14.087338300893478</v>
      </c>
      <c r="BK16" s="79">
        <v>24.817381525149621</v>
      </c>
      <c r="BL16" s="79">
        <v>667.37144046348772</v>
      </c>
      <c r="BM16" s="79">
        <v>794.13057581879434</v>
      </c>
      <c r="BN16" s="79">
        <v>0</v>
      </c>
      <c r="BO16" s="79">
        <v>0</v>
      </c>
      <c r="BP16" s="125">
        <v>16570.317870928957</v>
      </c>
      <c r="BQ16" s="79">
        <v>97421.466270573757</v>
      </c>
      <c r="BR16" s="79">
        <v>0</v>
      </c>
      <c r="BS16" s="125">
        <v>97421.466270573757</v>
      </c>
      <c r="BT16" s="79">
        <v>0</v>
      </c>
      <c r="BU16" s="79">
        <v>-5156.1310898968313</v>
      </c>
      <c r="BV16" s="125">
        <v>-5156.1310898968313</v>
      </c>
      <c r="BW16" s="79">
        <v>74650.910215411277</v>
      </c>
      <c r="BX16" s="125">
        <v>166916.2453960882</v>
      </c>
      <c r="BY16" s="127">
        <v>183486.56326701716</v>
      </c>
      <c r="BZ16" s="103"/>
      <c r="CB16" s="84"/>
    </row>
    <row r="17" spans="1:80" ht="14.25" customHeight="1">
      <c r="A17" s="32" t="s">
        <v>450</v>
      </c>
      <c r="B17" s="21" t="s">
        <v>362</v>
      </c>
      <c r="C17" s="104" t="s">
        <v>127</v>
      </c>
      <c r="D17" s="79">
        <v>61.681536674553669</v>
      </c>
      <c r="E17" s="79">
        <v>14.804258748509712</v>
      </c>
      <c r="F17" s="79">
        <v>4.0971945839768065</v>
      </c>
      <c r="G17" s="79">
        <v>829.63385338575176</v>
      </c>
      <c r="H17" s="79">
        <v>83.785860727328924</v>
      </c>
      <c r="I17" s="79">
        <v>0.84967769033830265</v>
      </c>
      <c r="J17" s="79">
        <v>2933.2650973651594</v>
      </c>
      <c r="K17" s="79">
        <v>1.2502736176157723</v>
      </c>
      <c r="L17" s="79">
        <v>3.7634324011487457</v>
      </c>
      <c r="M17" s="79">
        <v>0</v>
      </c>
      <c r="N17" s="79">
        <v>16.363309018480042</v>
      </c>
      <c r="O17" s="79">
        <v>1.639940364511504</v>
      </c>
      <c r="P17" s="79">
        <v>73.641856339638892</v>
      </c>
      <c r="Q17" s="79">
        <v>214.30123624763789</v>
      </c>
      <c r="R17" s="79">
        <v>39.391762683086817</v>
      </c>
      <c r="S17" s="79">
        <v>1176.4637983481018</v>
      </c>
      <c r="T17" s="79">
        <v>0</v>
      </c>
      <c r="U17" s="79">
        <v>0</v>
      </c>
      <c r="V17" s="79">
        <v>4.0151590198355805E-2</v>
      </c>
      <c r="W17" s="79">
        <v>0</v>
      </c>
      <c r="X17" s="79">
        <v>1.1781172704585454</v>
      </c>
      <c r="Y17" s="79">
        <v>211.0729765786966</v>
      </c>
      <c r="Z17" s="79">
        <v>3.5126169591460474</v>
      </c>
      <c r="AA17" s="79">
        <v>0</v>
      </c>
      <c r="AB17" s="79">
        <v>0.3105973553030088</v>
      </c>
      <c r="AC17" s="79">
        <v>5.5035066437450215</v>
      </c>
      <c r="AD17" s="79">
        <v>7532.5469076435938</v>
      </c>
      <c r="AE17" s="79">
        <v>3.0169637566538183</v>
      </c>
      <c r="AF17" s="79">
        <v>628.08075290891793</v>
      </c>
      <c r="AG17" s="79">
        <v>141.41135509385717</v>
      </c>
      <c r="AH17" s="79">
        <v>193.99398493040357</v>
      </c>
      <c r="AI17" s="79">
        <v>0</v>
      </c>
      <c r="AJ17" s="79">
        <v>310.3868172083163</v>
      </c>
      <c r="AK17" s="79">
        <v>9.2860883052922816</v>
      </c>
      <c r="AL17" s="79">
        <v>3.5364402418156207</v>
      </c>
      <c r="AM17" s="79">
        <v>599.67721287789561</v>
      </c>
      <c r="AN17" s="79">
        <v>28.521814674731203</v>
      </c>
      <c r="AO17" s="79">
        <v>9.2947097216220271</v>
      </c>
      <c r="AP17" s="79">
        <v>251.12938089663936</v>
      </c>
      <c r="AQ17" s="79">
        <v>29.139381467477268</v>
      </c>
      <c r="AR17" s="79">
        <v>14.816062186892326</v>
      </c>
      <c r="AS17" s="79">
        <v>14.962244794938721</v>
      </c>
      <c r="AT17" s="79">
        <v>0.25487089898729731</v>
      </c>
      <c r="AU17" s="79">
        <v>19.221899306999781</v>
      </c>
      <c r="AV17" s="79">
        <v>329.57314023831174</v>
      </c>
      <c r="AW17" s="79">
        <v>153.86886552103664</v>
      </c>
      <c r="AX17" s="79">
        <v>0</v>
      </c>
      <c r="AY17" s="79">
        <v>31.763870945924594</v>
      </c>
      <c r="AZ17" s="79">
        <v>14.399415423840333</v>
      </c>
      <c r="BA17" s="79">
        <v>5.5006294783599863</v>
      </c>
      <c r="BB17" s="79">
        <v>2.9729542983361039</v>
      </c>
      <c r="BC17" s="79">
        <v>41.87026205873812</v>
      </c>
      <c r="BD17" s="79">
        <v>157.17975862973367</v>
      </c>
      <c r="BE17" s="79">
        <v>0</v>
      </c>
      <c r="BF17" s="79">
        <v>0.28805093088707723</v>
      </c>
      <c r="BG17" s="79">
        <v>0.12788803636454973</v>
      </c>
      <c r="BH17" s="79">
        <v>0</v>
      </c>
      <c r="BI17" s="79">
        <v>4.4447735370524342</v>
      </c>
      <c r="BJ17" s="79">
        <v>4.5677932328573201</v>
      </c>
      <c r="BK17" s="79">
        <v>154.28030043716393</v>
      </c>
      <c r="BL17" s="79">
        <v>250.75439601223709</v>
      </c>
      <c r="BM17" s="79">
        <v>78.255741250164576</v>
      </c>
      <c r="BN17" s="79">
        <v>0</v>
      </c>
      <c r="BO17" s="79">
        <v>0</v>
      </c>
      <c r="BP17" s="125">
        <v>16695.67578153943</v>
      </c>
      <c r="BQ17" s="79">
        <v>7493.8343555700903</v>
      </c>
      <c r="BR17" s="79">
        <v>0</v>
      </c>
      <c r="BS17" s="125">
        <v>7493.8343555700903</v>
      </c>
      <c r="BT17" s="79">
        <v>793.06717491260895</v>
      </c>
      <c r="BU17" s="79">
        <v>-531.29470241109811</v>
      </c>
      <c r="BV17" s="125">
        <v>261.77247250151083</v>
      </c>
      <c r="BW17" s="79">
        <v>3043.7679382635142</v>
      </c>
      <c r="BX17" s="125">
        <v>10799.374766335115</v>
      </c>
      <c r="BY17" s="127">
        <v>27495.050547874547</v>
      </c>
      <c r="BZ17" s="103"/>
      <c r="CB17" s="84"/>
    </row>
    <row r="18" spans="1:80" ht="14.25" customHeight="1">
      <c r="A18" s="32" t="s">
        <v>451</v>
      </c>
      <c r="B18" s="21" t="s">
        <v>334</v>
      </c>
      <c r="C18" s="104" t="s">
        <v>128</v>
      </c>
      <c r="D18" s="79">
        <v>270.43835135554093</v>
      </c>
      <c r="E18" s="79">
        <v>34.838936977897852</v>
      </c>
      <c r="F18" s="79">
        <v>38.090375173491964</v>
      </c>
      <c r="G18" s="79">
        <v>73.750417425590285</v>
      </c>
      <c r="H18" s="79">
        <v>4860.7758365320333</v>
      </c>
      <c r="I18" s="79">
        <v>132.02049597913799</v>
      </c>
      <c r="J18" s="79">
        <v>79.791891267320906</v>
      </c>
      <c r="K18" s="79">
        <v>76.305569246297054</v>
      </c>
      <c r="L18" s="79">
        <v>660.87214655184812</v>
      </c>
      <c r="M18" s="79">
        <v>0</v>
      </c>
      <c r="N18" s="79">
        <v>0</v>
      </c>
      <c r="O18" s="79">
        <v>90.742632039789768</v>
      </c>
      <c r="P18" s="79">
        <v>5.21891006510082</v>
      </c>
      <c r="Q18" s="79">
        <v>1689.2166531237597</v>
      </c>
      <c r="R18" s="79">
        <v>80.657522568659203</v>
      </c>
      <c r="S18" s="79">
        <v>3.4911728952132166</v>
      </c>
      <c r="T18" s="79">
        <v>0</v>
      </c>
      <c r="U18" s="79">
        <v>4.7252166859835755E-3</v>
      </c>
      <c r="V18" s="79">
        <v>3.2783909014694211E-2</v>
      </c>
      <c r="W18" s="79">
        <v>18.044639785531615</v>
      </c>
      <c r="X18" s="79">
        <v>0</v>
      </c>
      <c r="Y18" s="79">
        <v>15.514882339314973</v>
      </c>
      <c r="Z18" s="79">
        <v>3.1908749935089724</v>
      </c>
      <c r="AA18" s="79">
        <v>15.467172071724962</v>
      </c>
      <c r="AB18" s="79">
        <v>0.32901064125293727</v>
      </c>
      <c r="AC18" s="79">
        <v>26.468836972679568</v>
      </c>
      <c r="AD18" s="79">
        <v>475.82354913356176</v>
      </c>
      <c r="AE18" s="79">
        <v>8.020240869799613</v>
      </c>
      <c r="AF18" s="79">
        <v>429.52911853707201</v>
      </c>
      <c r="AG18" s="79">
        <v>161.20257284365624</v>
      </c>
      <c r="AH18" s="79">
        <v>90.101619531705794</v>
      </c>
      <c r="AI18" s="79">
        <v>0.29211805495341014</v>
      </c>
      <c r="AJ18" s="79">
        <v>975.7452953018103</v>
      </c>
      <c r="AK18" s="79">
        <v>123.55503640751338</v>
      </c>
      <c r="AL18" s="79">
        <v>65.44574132940194</v>
      </c>
      <c r="AM18" s="79">
        <v>408.06693009498167</v>
      </c>
      <c r="AN18" s="79">
        <v>423.22713642363647</v>
      </c>
      <c r="AO18" s="79">
        <v>328.50688688858713</v>
      </c>
      <c r="AP18" s="79">
        <v>3634.8138269979549</v>
      </c>
      <c r="AQ18" s="79">
        <v>59.269036297870031</v>
      </c>
      <c r="AR18" s="79">
        <v>132.12461469863868</v>
      </c>
      <c r="AS18" s="79">
        <v>35.038964214918948</v>
      </c>
      <c r="AT18" s="79">
        <v>1.8282405395736414</v>
      </c>
      <c r="AU18" s="79">
        <v>44.892249468664332</v>
      </c>
      <c r="AV18" s="79">
        <v>492.6551543980234</v>
      </c>
      <c r="AW18" s="79">
        <v>445.47405218936842</v>
      </c>
      <c r="AX18" s="79">
        <v>0.54643113619722017</v>
      </c>
      <c r="AY18" s="79">
        <v>277.73915560160953</v>
      </c>
      <c r="AZ18" s="79">
        <v>202.01120822861887</v>
      </c>
      <c r="BA18" s="79">
        <v>3.4270121132847038</v>
      </c>
      <c r="BB18" s="79">
        <v>4.0772053137736214E-2</v>
      </c>
      <c r="BC18" s="79">
        <v>1127.5859152970397</v>
      </c>
      <c r="BD18" s="79">
        <v>747.68936679193996</v>
      </c>
      <c r="BE18" s="79">
        <v>3912.2576275051301</v>
      </c>
      <c r="BF18" s="79">
        <v>14.692075577196597</v>
      </c>
      <c r="BG18" s="79">
        <v>19.973487576084977</v>
      </c>
      <c r="BH18" s="79">
        <v>3.8634717020621583</v>
      </c>
      <c r="BI18" s="79">
        <v>27.63658101145289</v>
      </c>
      <c r="BJ18" s="79">
        <v>3.8977272793034774</v>
      </c>
      <c r="BK18" s="79">
        <v>61.408938661273247</v>
      </c>
      <c r="BL18" s="79">
        <v>36.106239735110265</v>
      </c>
      <c r="BM18" s="79">
        <v>165.74126437491157</v>
      </c>
      <c r="BN18" s="79">
        <v>0</v>
      </c>
      <c r="BO18" s="79">
        <v>0</v>
      </c>
      <c r="BP18" s="125">
        <v>23115.493495997427</v>
      </c>
      <c r="BQ18" s="79">
        <v>9875.7777227948936</v>
      </c>
      <c r="BR18" s="79">
        <v>0</v>
      </c>
      <c r="BS18" s="125">
        <v>9875.7777227948936</v>
      </c>
      <c r="BT18" s="79">
        <v>0</v>
      </c>
      <c r="BU18" s="79">
        <v>-826.63461052366858</v>
      </c>
      <c r="BV18" s="125">
        <v>-826.63461052366858</v>
      </c>
      <c r="BW18" s="79">
        <v>1688.4605530124097</v>
      </c>
      <c r="BX18" s="125">
        <v>10737.603665283636</v>
      </c>
      <c r="BY18" s="127">
        <v>33853.097161281061</v>
      </c>
      <c r="BZ18" s="103"/>
      <c r="CB18" s="84"/>
    </row>
    <row r="19" spans="1:80" ht="14.25" customHeight="1">
      <c r="A19" s="32" t="s">
        <v>452</v>
      </c>
      <c r="B19" s="21" t="s">
        <v>335</v>
      </c>
      <c r="C19" s="104" t="s">
        <v>129</v>
      </c>
      <c r="D19" s="79">
        <v>6.3875981952618149E-2</v>
      </c>
      <c r="E19" s="79">
        <v>3.7032136773630731E-5</v>
      </c>
      <c r="F19" s="79">
        <v>5.2729420898070499E-3</v>
      </c>
      <c r="G19" s="79">
        <v>1.8675907624963766</v>
      </c>
      <c r="H19" s="79">
        <v>11.92889949926049</v>
      </c>
      <c r="I19" s="79">
        <v>100.33023613395946</v>
      </c>
      <c r="J19" s="79">
        <v>3.4304985523002013E-2</v>
      </c>
      <c r="K19" s="79">
        <v>77.437202251451069</v>
      </c>
      <c r="L19" s="79">
        <v>290.74220779958625</v>
      </c>
      <c r="M19" s="79">
        <v>9.5337969966820253E-10</v>
      </c>
      <c r="N19" s="79">
        <v>5.9542480057178389E-2</v>
      </c>
      <c r="O19" s="79">
        <v>1.7604723330188738</v>
      </c>
      <c r="P19" s="79">
        <v>3.2562761921171863</v>
      </c>
      <c r="Q19" s="79">
        <v>5.845046375840532</v>
      </c>
      <c r="R19" s="79">
        <v>0.18718995586300496</v>
      </c>
      <c r="S19" s="79">
        <v>19.028869980720263</v>
      </c>
      <c r="T19" s="79">
        <v>0</v>
      </c>
      <c r="U19" s="79">
        <v>5.9340747856156373</v>
      </c>
      <c r="V19" s="79">
        <v>0</v>
      </c>
      <c r="W19" s="79">
        <v>0</v>
      </c>
      <c r="X19" s="79">
        <v>0</v>
      </c>
      <c r="Y19" s="79">
        <v>5.4379826462320677</v>
      </c>
      <c r="Z19" s="79">
        <v>1.5515146123656496E-10</v>
      </c>
      <c r="AA19" s="79">
        <v>1.3732835934645622E-2</v>
      </c>
      <c r="AB19" s="79">
        <v>1.5044096072768469E-7</v>
      </c>
      <c r="AC19" s="79">
        <v>2.4722053716122745</v>
      </c>
      <c r="AD19" s="79">
        <v>10.573871190495549</v>
      </c>
      <c r="AE19" s="79">
        <v>0.15332024898152266</v>
      </c>
      <c r="AF19" s="79">
        <v>115.74429551049086</v>
      </c>
      <c r="AG19" s="79">
        <v>460.30463466720295</v>
      </c>
      <c r="AH19" s="79">
        <v>0.89485150177604433</v>
      </c>
      <c r="AI19" s="79">
        <v>4.1487336338407378E-2</v>
      </c>
      <c r="AJ19" s="79">
        <v>1.9508348889273764E-3</v>
      </c>
      <c r="AK19" s="79">
        <v>44.776707231452292</v>
      </c>
      <c r="AL19" s="79">
        <v>27.811133156064166</v>
      </c>
      <c r="AM19" s="79">
        <v>19.023767896051421</v>
      </c>
      <c r="AN19" s="79">
        <v>42.095590713796561</v>
      </c>
      <c r="AO19" s="79">
        <v>315.84187920626334</v>
      </c>
      <c r="AP19" s="79">
        <v>4175.5472093388616</v>
      </c>
      <c r="AQ19" s="79">
        <v>1.2942118770308459</v>
      </c>
      <c r="AR19" s="79">
        <v>26.012584805529052</v>
      </c>
      <c r="AS19" s="79">
        <v>11.026171725924289</v>
      </c>
      <c r="AT19" s="79">
        <v>0.16816781508873582</v>
      </c>
      <c r="AU19" s="79">
        <v>11.450277494265039</v>
      </c>
      <c r="AV19" s="79">
        <v>589.52744799850893</v>
      </c>
      <c r="AW19" s="79">
        <v>81.543097157012951</v>
      </c>
      <c r="AX19" s="79">
        <v>0</v>
      </c>
      <c r="AY19" s="79">
        <v>78.163524873518966</v>
      </c>
      <c r="AZ19" s="79">
        <v>8.4623240236981481</v>
      </c>
      <c r="BA19" s="79">
        <v>0.42401616239426587</v>
      </c>
      <c r="BB19" s="79">
        <v>6.0696774149372214E-9</v>
      </c>
      <c r="BC19" s="79">
        <v>337.10515427350697</v>
      </c>
      <c r="BD19" s="79">
        <v>57.006684123126306</v>
      </c>
      <c r="BE19" s="79">
        <v>0</v>
      </c>
      <c r="BF19" s="79">
        <v>5.2362525536302834E-3</v>
      </c>
      <c r="BG19" s="79">
        <v>43.20532409641752</v>
      </c>
      <c r="BH19" s="79">
        <v>7.3743573893951309E-2</v>
      </c>
      <c r="BI19" s="79">
        <v>9.1640056342117013</v>
      </c>
      <c r="BJ19" s="79">
        <v>28.695538892621336</v>
      </c>
      <c r="BK19" s="79">
        <v>9.2705948676156353</v>
      </c>
      <c r="BL19" s="79">
        <v>6.5485764860329985</v>
      </c>
      <c r="BM19" s="79">
        <v>121.45901720492495</v>
      </c>
      <c r="BN19" s="79">
        <v>0</v>
      </c>
      <c r="BO19" s="79">
        <v>0</v>
      </c>
      <c r="BP19" s="125">
        <v>7159.8214186736277</v>
      </c>
      <c r="BQ19" s="79">
        <v>0</v>
      </c>
      <c r="BR19" s="79">
        <v>134.12697826345723</v>
      </c>
      <c r="BS19" s="125">
        <v>134.12697826345723</v>
      </c>
      <c r="BT19" s="79">
        <v>0</v>
      </c>
      <c r="BU19" s="79">
        <v>616.5441394968949</v>
      </c>
      <c r="BV19" s="125">
        <v>616.5441394968949</v>
      </c>
      <c r="BW19" s="79">
        <v>1.1068291391044272</v>
      </c>
      <c r="BX19" s="125">
        <v>751.77794689945654</v>
      </c>
      <c r="BY19" s="127">
        <v>7911.5993655730845</v>
      </c>
      <c r="BZ19" s="103"/>
      <c r="CB19" s="84"/>
    </row>
    <row r="20" spans="1:80" ht="14.25" customHeight="1">
      <c r="A20" s="32" t="s">
        <v>453</v>
      </c>
      <c r="B20" s="21" t="s">
        <v>363</v>
      </c>
      <c r="C20" s="104" t="s">
        <v>130</v>
      </c>
      <c r="D20" s="79">
        <v>2213.9934773389391</v>
      </c>
      <c r="E20" s="79">
        <v>153.05837033472571</v>
      </c>
      <c r="F20" s="79">
        <v>4168.8066883258134</v>
      </c>
      <c r="G20" s="79">
        <v>11239.338351568351</v>
      </c>
      <c r="H20" s="79">
        <v>1145.9997095864164</v>
      </c>
      <c r="I20" s="79">
        <v>179.03167419566131</v>
      </c>
      <c r="J20" s="79">
        <v>444.36651938521157</v>
      </c>
      <c r="K20" s="79">
        <v>0.21475348383361492</v>
      </c>
      <c r="L20" s="79">
        <v>5.5062129510627917</v>
      </c>
      <c r="M20" s="79">
        <v>0</v>
      </c>
      <c r="N20" s="79">
        <v>0</v>
      </c>
      <c r="O20" s="79">
        <v>32.553194288640171</v>
      </c>
      <c r="P20" s="79">
        <v>75.189779847428085</v>
      </c>
      <c r="Q20" s="79">
        <v>9680.6005918182145</v>
      </c>
      <c r="R20" s="79">
        <v>0</v>
      </c>
      <c r="S20" s="79">
        <v>3752.6113389423836</v>
      </c>
      <c r="T20" s="79">
        <v>0</v>
      </c>
      <c r="U20" s="79">
        <v>0</v>
      </c>
      <c r="V20" s="79">
        <v>0</v>
      </c>
      <c r="W20" s="79">
        <v>960.56358612659733</v>
      </c>
      <c r="X20" s="79">
        <v>0</v>
      </c>
      <c r="Y20" s="79">
        <v>0.15606342439922169</v>
      </c>
      <c r="Z20" s="79">
        <v>4.2137797316765129</v>
      </c>
      <c r="AA20" s="79">
        <v>0</v>
      </c>
      <c r="AB20" s="79">
        <v>0.97261892632893177</v>
      </c>
      <c r="AC20" s="79">
        <v>2008.7101975271539</v>
      </c>
      <c r="AD20" s="79">
        <v>25940.109887683229</v>
      </c>
      <c r="AE20" s="79">
        <v>1290.4275161865123</v>
      </c>
      <c r="AF20" s="79">
        <v>10354.168067974997</v>
      </c>
      <c r="AG20" s="79">
        <v>3790.7478093752397</v>
      </c>
      <c r="AH20" s="79">
        <v>6246.50237931213</v>
      </c>
      <c r="AI20" s="79">
        <v>0</v>
      </c>
      <c r="AJ20" s="79">
        <v>21.032445953679481</v>
      </c>
      <c r="AK20" s="79">
        <v>3028.8296486014319</v>
      </c>
      <c r="AL20" s="79">
        <v>595.37808389231327</v>
      </c>
      <c r="AM20" s="79">
        <v>8265.5961240167308</v>
      </c>
      <c r="AN20" s="79">
        <v>28.820263422582329</v>
      </c>
      <c r="AO20" s="79">
        <v>2134.8925846375764</v>
      </c>
      <c r="AP20" s="79">
        <v>2287.4384474724043</v>
      </c>
      <c r="AQ20" s="79">
        <v>491.46005650868562</v>
      </c>
      <c r="AR20" s="79">
        <v>153.62045412405848</v>
      </c>
      <c r="AS20" s="79">
        <v>294.43363538638863</v>
      </c>
      <c r="AT20" s="79">
        <v>5.951477444053725</v>
      </c>
      <c r="AU20" s="79">
        <v>1787.8710018312854</v>
      </c>
      <c r="AV20" s="79">
        <v>5458.2018274343964</v>
      </c>
      <c r="AW20" s="79">
        <v>2659.9818297215861</v>
      </c>
      <c r="AX20" s="79">
        <v>1.4962249954379625</v>
      </c>
      <c r="AY20" s="79">
        <v>615.29129379929145</v>
      </c>
      <c r="AZ20" s="79">
        <v>376.55203182544216</v>
      </c>
      <c r="BA20" s="79">
        <v>107.83380708637829</v>
      </c>
      <c r="BB20" s="79">
        <v>0</v>
      </c>
      <c r="BC20" s="79">
        <v>4683.0772332742545</v>
      </c>
      <c r="BD20" s="79">
        <v>5811.1030233654419</v>
      </c>
      <c r="BE20" s="79">
        <v>2084.0449534455715</v>
      </c>
      <c r="BF20" s="79">
        <v>85.614344536786462</v>
      </c>
      <c r="BG20" s="79">
        <v>773.02254134706664</v>
      </c>
      <c r="BH20" s="79">
        <v>31.204883983205548</v>
      </c>
      <c r="BI20" s="79">
        <v>66.40897075805222</v>
      </c>
      <c r="BJ20" s="79">
        <v>16.970227797318028</v>
      </c>
      <c r="BK20" s="79">
        <v>309.39885668353571</v>
      </c>
      <c r="BL20" s="79">
        <v>121.69026646113767</v>
      </c>
      <c r="BM20" s="79">
        <v>8.0700837724631924</v>
      </c>
      <c r="BN20" s="79">
        <v>0</v>
      </c>
      <c r="BO20" s="79">
        <v>0</v>
      </c>
      <c r="BP20" s="125">
        <v>125993.12919191351</v>
      </c>
      <c r="BQ20" s="79">
        <v>32183.045587955003</v>
      </c>
      <c r="BR20" s="79">
        <v>0</v>
      </c>
      <c r="BS20" s="125">
        <v>32183.045587955003</v>
      </c>
      <c r="BT20" s="79">
        <v>0</v>
      </c>
      <c r="BU20" s="79">
        <v>-1069.7277592329283</v>
      </c>
      <c r="BV20" s="125">
        <v>-1069.7277592329283</v>
      </c>
      <c r="BW20" s="79">
        <v>7899.3121414875195</v>
      </c>
      <c r="BX20" s="125">
        <v>39012.629970209593</v>
      </c>
      <c r="BY20" s="127">
        <v>165005.75916212311</v>
      </c>
      <c r="BZ20" s="103"/>
      <c r="CB20" s="84"/>
    </row>
    <row r="21" spans="1:80" ht="14.25" customHeight="1">
      <c r="A21" s="32" t="s">
        <v>454</v>
      </c>
      <c r="B21" s="21" t="s">
        <v>336</v>
      </c>
      <c r="C21" s="104" t="s">
        <v>131</v>
      </c>
      <c r="D21" s="79">
        <v>3834.8974681809968</v>
      </c>
      <c r="E21" s="79">
        <v>320.6493301020422</v>
      </c>
      <c r="F21" s="79">
        <v>26.548657826432695</v>
      </c>
      <c r="G21" s="79">
        <v>3664.3547274495809</v>
      </c>
      <c r="H21" s="79">
        <v>4159.6085114959978</v>
      </c>
      <c r="I21" s="79">
        <v>170.65714339451134</v>
      </c>
      <c r="J21" s="79">
        <v>1029.2506745400783</v>
      </c>
      <c r="K21" s="79">
        <v>2.6812562063059024</v>
      </c>
      <c r="L21" s="79">
        <v>172.87604606607439</v>
      </c>
      <c r="M21" s="79">
        <v>0</v>
      </c>
      <c r="N21" s="79">
        <v>14.659348319507089</v>
      </c>
      <c r="O21" s="79">
        <v>617.20371910010272</v>
      </c>
      <c r="P21" s="79">
        <v>332.04842191292454</v>
      </c>
      <c r="Q21" s="79">
        <v>3986.2268214429014</v>
      </c>
      <c r="R21" s="79">
        <v>0</v>
      </c>
      <c r="S21" s="79">
        <v>58.092550496561834</v>
      </c>
      <c r="T21" s="79">
        <v>0</v>
      </c>
      <c r="U21" s="79">
        <v>2.5267061123220452E-5</v>
      </c>
      <c r="V21" s="79">
        <v>0.94451512507238899</v>
      </c>
      <c r="W21" s="79">
        <v>348.84077617574047</v>
      </c>
      <c r="X21" s="79">
        <v>0</v>
      </c>
      <c r="Y21" s="79">
        <v>27.259295398371776</v>
      </c>
      <c r="Z21" s="79">
        <v>2.8948701493765667</v>
      </c>
      <c r="AA21" s="79">
        <v>0</v>
      </c>
      <c r="AB21" s="79">
        <v>0.32332189600923683</v>
      </c>
      <c r="AC21" s="79">
        <v>1389.5430300942762</v>
      </c>
      <c r="AD21" s="79">
        <v>5949.8279033851268</v>
      </c>
      <c r="AE21" s="79">
        <v>111.6908401996366</v>
      </c>
      <c r="AF21" s="79">
        <v>1217.8091865175918</v>
      </c>
      <c r="AG21" s="79">
        <v>529.01860876517583</v>
      </c>
      <c r="AH21" s="79">
        <v>744.77214287182687</v>
      </c>
      <c r="AI21" s="79">
        <v>0</v>
      </c>
      <c r="AJ21" s="79">
        <v>1.0102114424518533</v>
      </c>
      <c r="AK21" s="79">
        <v>121.58680062539986</v>
      </c>
      <c r="AL21" s="79">
        <v>15.623896670118469</v>
      </c>
      <c r="AM21" s="79">
        <v>2005.2493966116699</v>
      </c>
      <c r="AN21" s="79">
        <v>55.005945163386585</v>
      </c>
      <c r="AO21" s="79">
        <v>64.35561410966497</v>
      </c>
      <c r="AP21" s="79">
        <v>278.78600488342954</v>
      </c>
      <c r="AQ21" s="79">
        <v>494.92846238548771</v>
      </c>
      <c r="AR21" s="79">
        <v>52.631636855381615</v>
      </c>
      <c r="AS21" s="79">
        <v>236.47803426823833</v>
      </c>
      <c r="AT21" s="79">
        <v>46.134285478405602</v>
      </c>
      <c r="AU21" s="79">
        <v>165.4558091732635</v>
      </c>
      <c r="AV21" s="79">
        <v>267.34626721207968</v>
      </c>
      <c r="AW21" s="79">
        <v>686.58198912618809</v>
      </c>
      <c r="AX21" s="79">
        <v>0.74980383411776996</v>
      </c>
      <c r="AY21" s="79">
        <v>124.9851425148113</v>
      </c>
      <c r="AZ21" s="79">
        <v>407.60399543035749</v>
      </c>
      <c r="BA21" s="79">
        <v>151.61577065573644</v>
      </c>
      <c r="BB21" s="79">
        <v>10.62680683836833</v>
      </c>
      <c r="BC21" s="79">
        <v>279.18082786056317</v>
      </c>
      <c r="BD21" s="79">
        <v>836.20673171371664</v>
      </c>
      <c r="BE21" s="79">
        <v>345.87534588944794</v>
      </c>
      <c r="BF21" s="79">
        <v>135.90624767932533</v>
      </c>
      <c r="BG21" s="79">
        <v>402.31563961886741</v>
      </c>
      <c r="BH21" s="79">
        <v>22.684334623054458</v>
      </c>
      <c r="BI21" s="79">
        <v>81.298479292626084</v>
      </c>
      <c r="BJ21" s="79">
        <v>57.408654596699222</v>
      </c>
      <c r="BK21" s="79">
        <v>257.7019474992303</v>
      </c>
      <c r="BL21" s="79">
        <v>59.20182617573969</v>
      </c>
      <c r="BM21" s="79">
        <v>108.6092212949882</v>
      </c>
      <c r="BN21" s="79">
        <v>0</v>
      </c>
      <c r="BO21" s="79">
        <v>0</v>
      </c>
      <c r="BP21" s="125">
        <v>36485.824321902088</v>
      </c>
      <c r="BQ21" s="79">
        <v>33156.607588309584</v>
      </c>
      <c r="BR21" s="79">
        <v>0</v>
      </c>
      <c r="BS21" s="125">
        <v>33156.607588309584</v>
      </c>
      <c r="BT21" s="79">
        <v>0</v>
      </c>
      <c r="BU21" s="79">
        <v>-755.99667008449728</v>
      </c>
      <c r="BV21" s="125">
        <v>-755.99667008449728</v>
      </c>
      <c r="BW21" s="79">
        <v>6537.0427318894717</v>
      </c>
      <c r="BX21" s="125">
        <v>38937.65365011456</v>
      </c>
      <c r="BY21" s="127">
        <v>75423.477972016641</v>
      </c>
      <c r="BZ21" s="103"/>
      <c r="CB21" s="84"/>
    </row>
    <row r="22" spans="1:80" ht="14.25" customHeight="1">
      <c r="A22" s="32" t="s">
        <v>455</v>
      </c>
      <c r="B22" s="21" t="s">
        <v>364</v>
      </c>
      <c r="C22" s="104" t="s">
        <v>132</v>
      </c>
      <c r="D22" s="79">
        <v>1617.4842078781783</v>
      </c>
      <c r="E22" s="79">
        <v>0.92931609820240324</v>
      </c>
      <c r="F22" s="79">
        <v>79.067531602714112</v>
      </c>
      <c r="G22" s="79">
        <v>173.25686894769439</v>
      </c>
      <c r="H22" s="79">
        <v>307.56539125439144</v>
      </c>
      <c r="I22" s="79">
        <v>85.024538838552289</v>
      </c>
      <c r="J22" s="79">
        <v>0</v>
      </c>
      <c r="K22" s="79">
        <v>0</v>
      </c>
      <c r="L22" s="79">
        <v>0.20959324871125748</v>
      </c>
      <c r="M22" s="79">
        <v>0</v>
      </c>
      <c r="N22" s="79">
        <v>0</v>
      </c>
      <c r="O22" s="79">
        <v>639.46687273178611</v>
      </c>
      <c r="P22" s="79">
        <v>0.45369117399383324</v>
      </c>
      <c r="Q22" s="79">
        <v>5.3098058690030925</v>
      </c>
      <c r="R22" s="79">
        <v>1.4761222570215569</v>
      </c>
      <c r="S22" s="79">
        <v>40.545174648370143</v>
      </c>
      <c r="T22" s="79">
        <v>0</v>
      </c>
      <c r="U22" s="79">
        <v>0</v>
      </c>
      <c r="V22" s="79">
        <v>0</v>
      </c>
      <c r="W22" s="79">
        <v>3.185927052616075</v>
      </c>
      <c r="X22" s="79">
        <v>2.7552490499638267E-2</v>
      </c>
      <c r="Y22" s="79">
        <v>0</v>
      </c>
      <c r="Z22" s="79">
        <v>0.36859191129745394</v>
      </c>
      <c r="AA22" s="79">
        <v>0</v>
      </c>
      <c r="AB22" s="79">
        <v>6.2502345985580396E-2</v>
      </c>
      <c r="AC22" s="79">
        <v>58.5818904767197</v>
      </c>
      <c r="AD22" s="79">
        <v>87.755387095334925</v>
      </c>
      <c r="AE22" s="79">
        <v>0.84545222132950559</v>
      </c>
      <c r="AF22" s="79">
        <v>152.39223481817817</v>
      </c>
      <c r="AG22" s="79">
        <v>272.02374173741117</v>
      </c>
      <c r="AH22" s="79">
        <v>16.275112672756912</v>
      </c>
      <c r="AI22" s="79">
        <v>0</v>
      </c>
      <c r="AJ22" s="79">
        <v>119.99781801923115</v>
      </c>
      <c r="AK22" s="79">
        <v>69.592532789696008</v>
      </c>
      <c r="AL22" s="79">
        <v>14.350896497193759</v>
      </c>
      <c r="AM22" s="79">
        <v>124.45695603812709</v>
      </c>
      <c r="AN22" s="79">
        <v>46.91231675250117</v>
      </c>
      <c r="AO22" s="79">
        <v>23.101645099519843</v>
      </c>
      <c r="AP22" s="79">
        <v>318.15594561370966</v>
      </c>
      <c r="AQ22" s="79">
        <v>0.40370740367383151</v>
      </c>
      <c r="AR22" s="79">
        <v>15.582148012481568</v>
      </c>
      <c r="AS22" s="79">
        <v>6.3864866671267615</v>
      </c>
      <c r="AT22" s="79">
        <v>0.12030111962768734</v>
      </c>
      <c r="AU22" s="79">
        <v>12.279956377736866</v>
      </c>
      <c r="AV22" s="79">
        <v>79.581261649757309</v>
      </c>
      <c r="AW22" s="79">
        <v>174.27145374072379</v>
      </c>
      <c r="AX22" s="79">
        <v>0</v>
      </c>
      <c r="AY22" s="79">
        <v>53.411068313874686</v>
      </c>
      <c r="AZ22" s="79">
        <v>36.215178320456886</v>
      </c>
      <c r="BA22" s="79">
        <v>77.675129195352881</v>
      </c>
      <c r="BB22" s="79">
        <v>0</v>
      </c>
      <c r="BC22" s="79">
        <v>184.99489901893963</v>
      </c>
      <c r="BD22" s="79">
        <v>373.04844164358707</v>
      </c>
      <c r="BE22" s="79">
        <v>95.886681804445246</v>
      </c>
      <c r="BF22" s="79">
        <v>3.1368121592798506</v>
      </c>
      <c r="BG22" s="79">
        <v>11236.585037984016</v>
      </c>
      <c r="BH22" s="79">
        <v>8.0154126020210406</v>
      </c>
      <c r="BI22" s="79">
        <v>16.440704812016079</v>
      </c>
      <c r="BJ22" s="79">
        <v>7.6484369633573239</v>
      </c>
      <c r="BK22" s="79">
        <v>116.87537817236158</v>
      </c>
      <c r="BL22" s="79">
        <v>21.278227376253223</v>
      </c>
      <c r="BM22" s="79">
        <v>5.7649283117099239</v>
      </c>
      <c r="BN22" s="79">
        <v>0</v>
      </c>
      <c r="BO22" s="79">
        <v>0</v>
      </c>
      <c r="BP22" s="125">
        <v>16784.477269829524</v>
      </c>
      <c r="BQ22" s="79">
        <v>28103.536807696859</v>
      </c>
      <c r="BR22" s="79">
        <v>0</v>
      </c>
      <c r="BS22" s="125">
        <v>28103.536807696859</v>
      </c>
      <c r="BT22" s="79">
        <v>0</v>
      </c>
      <c r="BU22" s="79">
        <v>-768.99833443350917</v>
      </c>
      <c r="BV22" s="125">
        <v>-768.99833443350917</v>
      </c>
      <c r="BW22" s="79">
        <v>266.06789556435524</v>
      </c>
      <c r="BX22" s="125">
        <v>27600.606368827706</v>
      </c>
      <c r="BY22" s="127">
        <v>44385.083638657234</v>
      </c>
      <c r="BZ22" s="103"/>
      <c r="CB22" s="84"/>
    </row>
    <row r="23" spans="1:80" ht="14.25" customHeight="1">
      <c r="A23" s="32" t="s">
        <v>456</v>
      </c>
      <c r="B23" s="21" t="s">
        <v>337</v>
      </c>
      <c r="C23" s="104" t="s">
        <v>133</v>
      </c>
      <c r="D23" s="79">
        <v>808.7265921699194</v>
      </c>
      <c r="E23" s="79">
        <v>377.8526375703907</v>
      </c>
      <c r="F23" s="79">
        <v>79.007903330897292</v>
      </c>
      <c r="G23" s="79">
        <v>492.00763616619065</v>
      </c>
      <c r="H23" s="79">
        <v>4008.9037215887406</v>
      </c>
      <c r="I23" s="79">
        <v>88.696528692674846</v>
      </c>
      <c r="J23" s="79">
        <v>211.59155747358943</v>
      </c>
      <c r="K23" s="79">
        <v>12.19998887914628</v>
      </c>
      <c r="L23" s="79">
        <v>112.68719625679033</v>
      </c>
      <c r="M23" s="79">
        <v>0.70319476285445293</v>
      </c>
      <c r="N23" s="79">
        <v>826.29647540942233</v>
      </c>
      <c r="O23" s="79">
        <v>1031.5085067368168</v>
      </c>
      <c r="P23" s="79">
        <v>18.459639473566813</v>
      </c>
      <c r="Q23" s="79">
        <v>1409.2831904726725</v>
      </c>
      <c r="R23" s="79">
        <v>88.733822535955909</v>
      </c>
      <c r="S23" s="79">
        <v>165.38838235657965</v>
      </c>
      <c r="T23" s="79">
        <v>0.10347049209185621</v>
      </c>
      <c r="U23" s="79">
        <v>0.4514021669655312</v>
      </c>
      <c r="V23" s="79">
        <v>3.9896515269772626</v>
      </c>
      <c r="W23" s="79">
        <v>5.3400731159454172E-2</v>
      </c>
      <c r="X23" s="79">
        <v>0</v>
      </c>
      <c r="Y23" s="79">
        <v>4.28274279331381</v>
      </c>
      <c r="Z23" s="79">
        <v>46.995867564631574</v>
      </c>
      <c r="AA23" s="79">
        <v>0</v>
      </c>
      <c r="AB23" s="79">
        <v>11.109253479063959</v>
      </c>
      <c r="AC23" s="79">
        <v>439.91857853325149</v>
      </c>
      <c r="AD23" s="79">
        <v>11428.870507296329</v>
      </c>
      <c r="AE23" s="79">
        <v>1763.7443008390851</v>
      </c>
      <c r="AF23" s="79">
        <v>861.28841562036109</v>
      </c>
      <c r="AG23" s="79">
        <v>935.25132646140639</v>
      </c>
      <c r="AH23" s="79">
        <v>509.54207808469147</v>
      </c>
      <c r="AI23" s="79">
        <v>0</v>
      </c>
      <c r="AJ23" s="79">
        <v>102.51357954574698</v>
      </c>
      <c r="AK23" s="79">
        <v>166.7375726296649</v>
      </c>
      <c r="AL23" s="79">
        <v>57.728209224711534</v>
      </c>
      <c r="AM23" s="79">
        <v>917.66907724070325</v>
      </c>
      <c r="AN23" s="79">
        <v>15.348174083393106</v>
      </c>
      <c r="AO23" s="79">
        <v>62.428375871150649</v>
      </c>
      <c r="AP23" s="79">
        <v>1539.7895987328263</v>
      </c>
      <c r="AQ23" s="79">
        <v>208.8048837998445</v>
      </c>
      <c r="AR23" s="79">
        <v>273.45097207012498</v>
      </c>
      <c r="AS23" s="79">
        <v>158.81868535984611</v>
      </c>
      <c r="AT23" s="79">
        <v>12.382392957027538</v>
      </c>
      <c r="AU23" s="79">
        <v>47.854057214789833</v>
      </c>
      <c r="AV23" s="79">
        <v>339.23842230257338</v>
      </c>
      <c r="AW23" s="79">
        <v>345.43687184977432</v>
      </c>
      <c r="AX23" s="79">
        <v>0</v>
      </c>
      <c r="AY23" s="79">
        <v>316.9195632530849</v>
      </c>
      <c r="AZ23" s="79">
        <v>103.85439475877583</v>
      </c>
      <c r="BA23" s="79">
        <v>49.482511566579042</v>
      </c>
      <c r="BB23" s="79">
        <v>6.2986293221143637</v>
      </c>
      <c r="BC23" s="79">
        <v>93.027642158919562</v>
      </c>
      <c r="BD23" s="79">
        <v>1050.0997554657779</v>
      </c>
      <c r="BE23" s="79">
        <v>0</v>
      </c>
      <c r="BF23" s="79">
        <v>0.28400935831856677</v>
      </c>
      <c r="BG23" s="79">
        <v>8.7330223518349968</v>
      </c>
      <c r="BH23" s="79">
        <v>0</v>
      </c>
      <c r="BI23" s="79">
        <v>33.262255824334154</v>
      </c>
      <c r="BJ23" s="79">
        <v>35.543505607300084</v>
      </c>
      <c r="BK23" s="79">
        <v>151.38689291950891</v>
      </c>
      <c r="BL23" s="79">
        <v>67.074549837188954</v>
      </c>
      <c r="BM23" s="79">
        <v>63.163920161893579</v>
      </c>
      <c r="BN23" s="79">
        <v>0</v>
      </c>
      <c r="BO23" s="79">
        <v>0</v>
      </c>
      <c r="BP23" s="125">
        <v>31964.979494933341</v>
      </c>
      <c r="BQ23" s="79">
        <v>10674.824254866269</v>
      </c>
      <c r="BR23" s="79">
        <v>0</v>
      </c>
      <c r="BS23" s="125">
        <v>10674.824254866269</v>
      </c>
      <c r="BT23" s="79">
        <v>4991.4346300101042</v>
      </c>
      <c r="BU23" s="79">
        <v>-903.03665193418931</v>
      </c>
      <c r="BV23" s="125">
        <v>4088.397978075915</v>
      </c>
      <c r="BW23" s="79">
        <v>1710.6108849946243</v>
      </c>
      <c r="BX23" s="125">
        <v>16473.833117936811</v>
      </c>
      <c r="BY23" s="127">
        <v>48438.812612870155</v>
      </c>
      <c r="BZ23" s="103"/>
      <c r="CB23" s="84"/>
    </row>
    <row r="24" spans="1:80" ht="14.25" customHeight="1">
      <c r="A24" s="32" t="s">
        <v>457</v>
      </c>
      <c r="B24" s="21" t="s">
        <v>338</v>
      </c>
      <c r="C24" s="104" t="s">
        <v>134</v>
      </c>
      <c r="D24" s="79">
        <v>248.73304675253283</v>
      </c>
      <c r="E24" s="79">
        <v>12.319758605436334</v>
      </c>
      <c r="F24" s="79">
        <v>27.571979949444156</v>
      </c>
      <c r="G24" s="79">
        <v>1534.7545043340576</v>
      </c>
      <c r="H24" s="79">
        <v>1453.060740792821</v>
      </c>
      <c r="I24" s="79">
        <v>42.745582110740841</v>
      </c>
      <c r="J24" s="79">
        <v>197.55411992900699</v>
      </c>
      <c r="K24" s="79">
        <v>55.207927837654672</v>
      </c>
      <c r="L24" s="79">
        <v>9.2639229151024036</v>
      </c>
      <c r="M24" s="79">
        <v>0.41246749069044225</v>
      </c>
      <c r="N24" s="79">
        <v>684.84565984616279</v>
      </c>
      <c r="O24" s="79">
        <v>751.33710019289765</v>
      </c>
      <c r="P24" s="79">
        <v>0.891813749212924</v>
      </c>
      <c r="Q24" s="79">
        <v>11843.196871509846</v>
      </c>
      <c r="R24" s="79">
        <v>6.728628872757772E-2</v>
      </c>
      <c r="S24" s="79">
        <v>3595.187879343523</v>
      </c>
      <c r="T24" s="79">
        <v>0</v>
      </c>
      <c r="U24" s="79">
        <v>0</v>
      </c>
      <c r="V24" s="79">
        <v>6.0111890219580513</v>
      </c>
      <c r="W24" s="79">
        <v>1.3831090672180131</v>
      </c>
      <c r="X24" s="79">
        <v>0</v>
      </c>
      <c r="Y24" s="79">
        <v>56.683162068882993</v>
      </c>
      <c r="Z24" s="79">
        <v>370.8850302755327</v>
      </c>
      <c r="AA24" s="79">
        <v>1751.7527956377637</v>
      </c>
      <c r="AB24" s="79">
        <v>12.873193013568468</v>
      </c>
      <c r="AC24" s="79">
        <v>44.632357240527043</v>
      </c>
      <c r="AD24" s="79">
        <v>49676.414308169129</v>
      </c>
      <c r="AE24" s="79">
        <v>28.486844389289999</v>
      </c>
      <c r="AF24" s="79">
        <v>2243.6301854388157</v>
      </c>
      <c r="AG24" s="79">
        <v>2256.7483953882324</v>
      </c>
      <c r="AH24" s="79">
        <v>586.1575171034799</v>
      </c>
      <c r="AI24" s="79">
        <v>36.734011978615548</v>
      </c>
      <c r="AJ24" s="79">
        <v>0.10080422365563643</v>
      </c>
      <c r="AK24" s="79">
        <v>23.688278585562454</v>
      </c>
      <c r="AL24" s="79">
        <v>3.4668260006421052</v>
      </c>
      <c r="AM24" s="79">
        <v>827.1547373054093</v>
      </c>
      <c r="AN24" s="79">
        <v>3.8493776540158291</v>
      </c>
      <c r="AO24" s="79">
        <v>103.85987796324108</v>
      </c>
      <c r="AP24" s="79">
        <v>358.94984783485347</v>
      </c>
      <c r="AQ24" s="79">
        <v>31.535299595109741</v>
      </c>
      <c r="AR24" s="79">
        <v>51.770925965200924</v>
      </c>
      <c r="AS24" s="79">
        <v>61.523642252046663</v>
      </c>
      <c r="AT24" s="79">
        <v>0.912358081501912</v>
      </c>
      <c r="AU24" s="79">
        <v>39.767149793597675</v>
      </c>
      <c r="AV24" s="79">
        <v>693.6649301842308</v>
      </c>
      <c r="AW24" s="79">
        <v>507.93486642847449</v>
      </c>
      <c r="AX24" s="79">
        <v>0.31146712946189581</v>
      </c>
      <c r="AY24" s="79">
        <v>26.707614798372081</v>
      </c>
      <c r="AZ24" s="79">
        <v>21.820765841190429</v>
      </c>
      <c r="BA24" s="79">
        <v>12.992717339245825</v>
      </c>
      <c r="BB24" s="79">
        <v>2.3371517083898468</v>
      </c>
      <c r="BC24" s="79">
        <v>129.99834869572109</v>
      </c>
      <c r="BD24" s="79">
        <v>160.50951033636974</v>
      </c>
      <c r="BE24" s="79">
        <v>162.41267232963958</v>
      </c>
      <c r="BF24" s="79">
        <v>26.386693924961278</v>
      </c>
      <c r="BG24" s="79">
        <v>50.726603801209968</v>
      </c>
      <c r="BH24" s="79">
        <v>2.4924179433077378</v>
      </c>
      <c r="BI24" s="79">
        <v>7.4067258590261451</v>
      </c>
      <c r="BJ24" s="79">
        <v>1.1444168209953736</v>
      </c>
      <c r="BK24" s="79">
        <v>207.09567364134594</v>
      </c>
      <c r="BL24" s="79">
        <v>142.98915891332805</v>
      </c>
      <c r="BM24" s="79">
        <v>39.592715476428886</v>
      </c>
      <c r="BN24" s="79">
        <v>0</v>
      </c>
      <c r="BO24" s="79">
        <v>0</v>
      </c>
      <c r="BP24" s="125">
        <v>81232.646336867416</v>
      </c>
      <c r="BQ24" s="79">
        <v>1803.6371033625569</v>
      </c>
      <c r="BR24" s="79">
        <v>0</v>
      </c>
      <c r="BS24" s="125">
        <v>1803.6371033625569</v>
      </c>
      <c r="BT24" s="79">
        <v>15966.991815859537</v>
      </c>
      <c r="BU24" s="79">
        <v>-2445.1543172129641</v>
      </c>
      <c r="BV24" s="125">
        <v>13521.837498646573</v>
      </c>
      <c r="BW24" s="79">
        <v>8114.7193540958033</v>
      </c>
      <c r="BX24" s="125">
        <v>23440.193956104933</v>
      </c>
      <c r="BY24" s="127">
        <v>104672.84029297235</v>
      </c>
      <c r="BZ24" s="103"/>
      <c r="CB24" s="84"/>
    </row>
    <row r="25" spans="1:80" ht="14.25" customHeight="1">
      <c r="A25" s="32" t="s">
        <v>458</v>
      </c>
      <c r="B25" s="21" t="s">
        <v>365</v>
      </c>
      <c r="C25" s="104" t="s">
        <v>135</v>
      </c>
      <c r="D25" s="79">
        <v>68.237099940200125</v>
      </c>
      <c r="E25" s="79">
        <v>5.0772925881797732</v>
      </c>
      <c r="F25" s="79">
        <v>8.1164821206905078</v>
      </c>
      <c r="G25" s="79">
        <v>7427.8806787594785</v>
      </c>
      <c r="H25" s="79">
        <v>357.29906659106825</v>
      </c>
      <c r="I25" s="79">
        <v>579.75756063761787</v>
      </c>
      <c r="J25" s="79">
        <v>871.40673533648805</v>
      </c>
      <c r="K25" s="79">
        <v>1148.8873450213537</v>
      </c>
      <c r="L25" s="79">
        <v>527.64796511972168</v>
      </c>
      <c r="M25" s="79">
        <v>38.218469589308548</v>
      </c>
      <c r="N25" s="79">
        <v>486.73076948443128</v>
      </c>
      <c r="O25" s="79">
        <v>66.014215420659227</v>
      </c>
      <c r="P25" s="79">
        <v>3827.4478077388662</v>
      </c>
      <c r="Q25" s="79">
        <v>1417.8971404198194</v>
      </c>
      <c r="R25" s="79">
        <v>18.716881448861923</v>
      </c>
      <c r="S25" s="79">
        <v>738.46976519825876</v>
      </c>
      <c r="T25" s="79">
        <v>0</v>
      </c>
      <c r="U25" s="79">
        <v>0</v>
      </c>
      <c r="V25" s="79">
        <v>31.831100546348143</v>
      </c>
      <c r="W25" s="79">
        <v>2428.1045495969643</v>
      </c>
      <c r="X25" s="79">
        <v>8.9833931072113557E-2</v>
      </c>
      <c r="Y25" s="79">
        <v>7.3893090964261763</v>
      </c>
      <c r="Z25" s="79">
        <v>28.812348943922355</v>
      </c>
      <c r="AA25" s="79">
        <v>0</v>
      </c>
      <c r="AB25" s="79">
        <v>0.3430125318938515</v>
      </c>
      <c r="AC25" s="79">
        <v>4875.9136615225589</v>
      </c>
      <c r="AD25" s="79">
        <v>20586.48107079072</v>
      </c>
      <c r="AE25" s="79">
        <v>11.101063768991658</v>
      </c>
      <c r="AF25" s="79">
        <v>737.61659092374407</v>
      </c>
      <c r="AG25" s="79">
        <v>913.91560665880638</v>
      </c>
      <c r="AH25" s="79">
        <v>543.74397181541985</v>
      </c>
      <c r="AI25" s="79">
        <v>139.16854323972785</v>
      </c>
      <c r="AJ25" s="79">
        <v>0</v>
      </c>
      <c r="AK25" s="79">
        <v>315.28544619628968</v>
      </c>
      <c r="AL25" s="79">
        <v>101.91526256776136</v>
      </c>
      <c r="AM25" s="79">
        <v>310.89390397696729</v>
      </c>
      <c r="AN25" s="79">
        <v>1.8254921067300713</v>
      </c>
      <c r="AO25" s="79">
        <v>1265.7441208136527</v>
      </c>
      <c r="AP25" s="79">
        <v>476.79356732376635</v>
      </c>
      <c r="AQ25" s="79">
        <v>1518.3579501351051</v>
      </c>
      <c r="AR25" s="79">
        <v>127.08540291826785</v>
      </c>
      <c r="AS25" s="79">
        <v>25.022962987473555</v>
      </c>
      <c r="AT25" s="79">
        <v>0.4057413704171976</v>
      </c>
      <c r="AU25" s="79">
        <v>99.763744472890181</v>
      </c>
      <c r="AV25" s="79">
        <v>4390.7442571377978</v>
      </c>
      <c r="AW25" s="79">
        <v>478.60689913217368</v>
      </c>
      <c r="AX25" s="79">
        <v>0</v>
      </c>
      <c r="AY25" s="79">
        <v>409.8511280371435</v>
      </c>
      <c r="AZ25" s="79">
        <v>267.72710268482848</v>
      </c>
      <c r="BA25" s="79">
        <v>42.82303605121659</v>
      </c>
      <c r="BB25" s="79">
        <v>17.023645484382072</v>
      </c>
      <c r="BC25" s="79">
        <v>12.953405932126785</v>
      </c>
      <c r="BD25" s="79">
        <v>670.89598326198052</v>
      </c>
      <c r="BE25" s="79">
        <v>0</v>
      </c>
      <c r="BF25" s="79">
        <v>0</v>
      </c>
      <c r="BG25" s="79">
        <v>2.5443000431478695</v>
      </c>
      <c r="BH25" s="79">
        <v>0</v>
      </c>
      <c r="BI25" s="79">
        <v>5.8710308545113596</v>
      </c>
      <c r="BJ25" s="79">
        <v>7.7053995121072444E-2</v>
      </c>
      <c r="BK25" s="79">
        <v>46.679604145291357</v>
      </c>
      <c r="BL25" s="79">
        <v>462.68654846231658</v>
      </c>
      <c r="BM25" s="79">
        <v>26.18543355892621</v>
      </c>
      <c r="BN25" s="79">
        <v>0</v>
      </c>
      <c r="BO25" s="79">
        <v>0</v>
      </c>
      <c r="BP25" s="125">
        <v>58970.078962431893</v>
      </c>
      <c r="BQ25" s="79">
        <v>431.61448237110034</v>
      </c>
      <c r="BR25" s="79">
        <v>45.069030744567634</v>
      </c>
      <c r="BS25" s="125">
        <v>476.68351311566795</v>
      </c>
      <c r="BT25" s="79">
        <v>6832.53665013717</v>
      </c>
      <c r="BU25" s="79">
        <v>-3011.4680238776232</v>
      </c>
      <c r="BV25" s="125">
        <v>3821.0686262595468</v>
      </c>
      <c r="BW25" s="79">
        <v>43372.363661032869</v>
      </c>
      <c r="BX25" s="125">
        <v>47670.115800408086</v>
      </c>
      <c r="BY25" s="127">
        <v>106640.19476283998</v>
      </c>
      <c r="BZ25" s="103"/>
      <c r="CB25" s="84"/>
    </row>
    <row r="26" spans="1:80" ht="14.25" customHeight="1">
      <c r="A26" s="32" t="s">
        <v>459</v>
      </c>
      <c r="B26" s="21" t="s">
        <v>339</v>
      </c>
      <c r="C26" s="104" t="s">
        <v>136</v>
      </c>
      <c r="D26" s="79">
        <v>926.66371262175585</v>
      </c>
      <c r="E26" s="79">
        <v>80.962818906216981</v>
      </c>
      <c r="F26" s="79">
        <v>16.508970648746509</v>
      </c>
      <c r="G26" s="79">
        <v>791.86336518824919</v>
      </c>
      <c r="H26" s="79">
        <v>1703.5624880676096</v>
      </c>
      <c r="I26" s="79">
        <v>231.834922743547</v>
      </c>
      <c r="J26" s="79">
        <v>234.63217584050213</v>
      </c>
      <c r="K26" s="79">
        <v>0.11622716601788492</v>
      </c>
      <c r="L26" s="79">
        <v>47.353634860498566</v>
      </c>
      <c r="M26" s="79">
        <v>0.66125178336251778</v>
      </c>
      <c r="N26" s="79">
        <v>247.35539146502288</v>
      </c>
      <c r="O26" s="79">
        <v>21.736288090584125</v>
      </c>
      <c r="P26" s="79">
        <v>78.961190618880977</v>
      </c>
      <c r="Q26" s="79">
        <v>325.94850066035787</v>
      </c>
      <c r="R26" s="79">
        <v>0</v>
      </c>
      <c r="S26" s="79">
        <v>621.51626843624922</v>
      </c>
      <c r="T26" s="79">
        <v>0.17268030246972405</v>
      </c>
      <c r="U26" s="79">
        <v>0.10808508929907895</v>
      </c>
      <c r="V26" s="79">
        <v>4.7629760103299033</v>
      </c>
      <c r="W26" s="79">
        <v>869.1582697695244</v>
      </c>
      <c r="X26" s="79">
        <v>0</v>
      </c>
      <c r="Y26" s="79">
        <v>17.929169645508807</v>
      </c>
      <c r="Z26" s="79">
        <v>229.84129775005482</v>
      </c>
      <c r="AA26" s="79">
        <v>0</v>
      </c>
      <c r="AB26" s="79">
        <v>7.1725252875717072</v>
      </c>
      <c r="AC26" s="79">
        <v>51.887109306263483</v>
      </c>
      <c r="AD26" s="79">
        <v>11071.820695471355</v>
      </c>
      <c r="AE26" s="79">
        <v>29.464610795494778</v>
      </c>
      <c r="AF26" s="79">
        <v>393.61196463238957</v>
      </c>
      <c r="AG26" s="79">
        <v>124.01349505964336</v>
      </c>
      <c r="AH26" s="79">
        <v>824.87560293574734</v>
      </c>
      <c r="AI26" s="79">
        <v>11.110114097575595</v>
      </c>
      <c r="AJ26" s="79">
        <v>3.0690402932731602</v>
      </c>
      <c r="AK26" s="79">
        <v>132.87760007084313</v>
      </c>
      <c r="AL26" s="79">
        <v>54.379272186453228</v>
      </c>
      <c r="AM26" s="79">
        <v>249.37738503152227</v>
      </c>
      <c r="AN26" s="79">
        <v>14.833216372120434</v>
      </c>
      <c r="AO26" s="79">
        <v>52.96389839293343</v>
      </c>
      <c r="AP26" s="79">
        <v>4359.983103765031</v>
      </c>
      <c r="AQ26" s="79">
        <v>326.37136206646392</v>
      </c>
      <c r="AR26" s="79">
        <v>74.408636036497199</v>
      </c>
      <c r="AS26" s="79">
        <v>106.95623802625227</v>
      </c>
      <c r="AT26" s="79">
        <v>7.6301365294858563</v>
      </c>
      <c r="AU26" s="79">
        <v>35.339436472910265</v>
      </c>
      <c r="AV26" s="79">
        <v>164.66210446846</v>
      </c>
      <c r="AW26" s="79">
        <v>722.20841925959871</v>
      </c>
      <c r="AX26" s="79">
        <v>0</v>
      </c>
      <c r="AY26" s="79">
        <v>35.464823469634901</v>
      </c>
      <c r="AZ26" s="79">
        <v>147.53013518199845</v>
      </c>
      <c r="BA26" s="79">
        <v>60.520879951137594</v>
      </c>
      <c r="BB26" s="79">
        <v>35.262679741132928</v>
      </c>
      <c r="BC26" s="79">
        <v>158.55765123401855</v>
      </c>
      <c r="BD26" s="79">
        <v>328.60702001167635</v>
      </c>
      <c r="BE26" s="79">
        <v>0</v>
      </c>
      <c r="BF26" s="79">
        <v>0.3028655965523292</v>
      </c>
      <c r="BG26" s="79">
        <v>4.6093343869059398</v>
      </c>
      <c r="BH26" s="79">
        <v>2.6814901084568771E-2</v>
      </c>
      <c r="BI26" s="79">
        <v>7.7481004479909901</v>
      </c>
      <c r="BJ26" s="79">
        <v>4.298960843743461</v>
      </c>
      <c r="BK26" s="79">
        <v>58.293955648617732</v>
      </c>
      <c r="BL26" s="79">
        <v>189.69210709206124</v>
      </c>
      <c r="BM26" s="79">
        <v>10.650865801331728</v>
      </c>
      <c r="BN26" s="79">
        <v>0</v>
      </c>
      <c r="BO26" s="79">
        <v>0</v>
      </c>
      <c r="BP26" s="125">
        <v>26312.231846530558</v>
      </c>
      <c r="BQ26" s="79">
        <v>27420.380982911814</v>
      </c>
      <c r="BR26" s="79">
        <v>0</v>
      </c>
      <c r="BS26" s="125">
        <v>27420.380982911814</v>
      </c>
      <c r="BT26" s="79">
        <v>9392.2568654753395</v>
      </c>
      <c r="BU26" s="79">
        <v>-907.23960938425489</v>
      </c>
      <c r="BV26" s="125">
        <v>8485.0172560910851</v>
      </c>
      <c r="BW26" s="79">
        <v>7001.7142775467064</v>
      </c>
      <c r="BX26" s="125">
        <v>42907.112516549605</v>
      </c>
      <c r="BY26" s="127">
        <v>69219.344363080163</v>
      </c>
      <c r="BZ26" s="103"/>
      <c r="CB26" s="84"/>
    </row>
    <row r="27" spans="1:80" ht="14.25" customHeight="1">
      <c r="A27" s="32" t="s">
        <v>460</v>
      </c>
      <c r="B27" s="21" t="s">
        <v>340</v>
      </c>
      <c r="C27" s="104" t="s">
        <v>137</v>
      </c>
      <c r="D27" s="79">
        <v>58.166542644063163</v>
      </c>
      <c r="E27" s="79">
        <v>3.8996210935463274</v>
      </c>
      <c r="F27" s="79">
        <v>2.1607546643623827</v>
      </c>
      <c r="G27" s="79">
        <v>148.91738479987072</v>
      </c>
      <c r="H27" s="79">
        <v>229.26565321374321</v>
      </c>
      <c r="I27" s="79">
        <v>0.44647121140133811</v>
      </c>
      <c r="J27" s="79">
        <v>7.8426445124037514</v>
      </c>
      <c r="K27" s="79">
        <v>0</v>
      </c>
      <c r="L27" s="79">
        <v>1.7328702044753215</v>
      </c>
      <c r="M27" s="79">
        <v>88.674830612876249</v>
      </c>
      <c r="N27" s="79">
        <v>5.1261866500299435E-3</v>
      </c>
      <c r="O27" s="79">
        <v>7.4005031030339881</v>
      </c>
      <c r="P27" s="79">
        <v>4.0264610877786466E-3</v>
      </c>
      <c r="Q27" s="79">
        <v>58.667014652578914</v>
      </c>
      <c r="R27" s="79">
        <v>0</v>
      </c>
      <c r="S27" s="79">
        <v>2.502988671588537</v>
      </c>
      <c r="T27" s="79">
        <v>0.19821895668213668</v>
      </c>
      <c r="U27" s="79">
        <v>7.1343729202592598</v>
      </c>
      <c r="V27" s="79">
        <v>0.29720686523037537</v>
      </c>
      <c r="W27" s="79">
        <v>229.46193021254302</v>
      </c>
      <c r="X27" s="79">
        <v>0</v>
      </c>
      <c r="Y27" s="79">
        <v>1.6541057771708622E-2</v>
      </c>
      <c r="Z27" s="79">
        <v>0.27775743812554143</v>
      </c>
      <c r="AA27" s="79">
        <v>0</v>
      </c>
      <c r="AB27" s="79">
        <v>0.79102396952103393</v>
      </c>
      <c r="AC27" s="79">
        <v>4.84366269812248</v>
      </c>
      <c r="AD27" s="79">
        <v>2921.8297193755798</v>
      </c>
      <c r="AE27" s="79">
        <v>50.033257599605889</v>
      </c>
      <c r="AF27" s="79">
        <v>197.71784079167708</v>
      </c>
      <c r="AG27" s="79">
        <v>329.27393005937182</v>
      </c>
      <c r="AH27" s="79">
        <v>108.00865574876671</v>
      </c>
      <c r="AI27" s="79">
        <v>0.76643263751755164</v>
      </c>
      <c r="AJ27" s="79">
        <v>1463.9056702480316</v>
      </c>
      <c r="AK27" s="79">
        <v>301.70421261841176</v>
      </c>
      <c r="AL27" s="79">
        <v>212.50678197388271</v>
      </c>
      <c r="AM27" s="79">
        <v>155.34305428935915</v>
      </c>
      <c r="AN27" s="79">
        <v>64.420636429746068</v>
      </c>
      <c r="AO27" s="79">
        <v>263.13966928758083</v>
      </c>
      <c r="AP27" s="79">
        <v>1786.1675751015164</v>
      </c>
      <c r="AQ27" s="79">
        <v>1940.3875818307022</v>
      </c>
      <c r="AR27" s="79">
        <v>283.35411665623599</v>
      </c>
      <c r="AS27" s="79">
        <v>63.791388861757873</v>
      </c>
      <c r="AT27" s="79">
        <v>8.0337620106446579</v>
      </c>
      <c r="AU27" s="79">
        <v>20.661225781598947</v>
      </c>
      <c r="AV27" s="79">
        <v>306.49185457337575</v>
      </c>
      <c r="AW27" s="79">
        <v>200.07717260053676</v>
      </c>
      <c r="AX27" s="79">
        <v>0</v>
      </c>
      <c r="AY27" s="79">
        <v>34.095954313318295</v>
      </c>
      <c r="AZ27" s="79">
        <v>60.565085825519901</v>
      </c>
      <c r="BA27" s="79">
        <v>19.401634547726651</v>
      </c>
      <c r="BB27" s="79">
        <v>7.0304562860438291E-2</v>
      </c>
      <c r="BC27" s="79">
        <v>70.571626217839082</v>
      </c>
      <c r="BD27" s="79">
        <v>425.04108615662176</v>
      </c>
      <c r="BE27" s="79">
        <v>0</v>
      </c>
      <c r="BF27" s="79">
        <v>1.5221618547514693</v>
      </c>
      <c r="BG27" s="79">
        <v>10.697630376414804</v>
      </c>
      <c r="BH27" s="79">
        <v>1.7992203860497071</v>
      </c>
      <c r="BI27" s="79">
        <v>24.633291733682167</v>
      </c>
      <c r="BJ27" s="79">
        <v>16.675160139380633</v>
      </c>
      <c r="BK27" s="79">
        <v>61.452884536221639</v>
      </c>
      <c r="BL27" s="79">
        <v>183.88266730514181</v>
      </c>
      <c r="BM27" s="79">
        <v>50.067083959338575</v>
      </c>
      <c r="BN27" s="79">
        <v>0</v>
      </c>
      <c r="BO27" s="79">
        <v>0</v>
      </c>
      <c r="BP27" s="125">
        <v>12490.797476540703</v>
      </c>
      <c r="BQ27" s="79">
        <v>20608.881292155769</v>
      </c>
      <c r="BR27" s="79">
        <v>0</v>
      </c>
      <c r="BS27" s="125">
        <v>20608.881292155769</v>
      </c>
      <c r="BT27" s="79">
        <v>811.02933580624347</v>
      </c>
      <c r="BU27" s="79">
        <v>206.94442599600583</v>
      </c>
      <c r="BV27" s="125">
        <v>1017.9737618022493</v>
      </c>
      <c r="BW27" s="79">
        <v>858.97223085705161</v>
      </c>
      <c r="BX27" s="125">
        <v>22485.82728481507</v>
      </c>
      <c r="BY27" s="127">
        <v>34976.624761355772</v>
      </c>
      <c r="BZ27" s="103"/>
      <c r="CB27" s="84"/>
    </row>
    <row r="28" spans="1:80" ht="14.25" customHeight="1">
      <c r="A28" s="32" t="s">
        <v>461</v>
      </c>
      <c r="B28" s="21" t="s">
        <v>341</v>
      </c>
      <c r="C28" s="104" t="s">
        <v>138</v>
      </c>
      <c r="D28" s="79">
        <v>378.61984115096624</v>
      </c>
      <c r="E28" s="79">
        <v>2.9864096302152094</v>
      </c>
      <c r="F28" s="79">
        <v>17.40536579601023</v>
      </c>
      <c r="G28" s="79">
        <v>2536.9428635955028</v>
      </c>
      <c r="H28" s="79">
        <v>175.66409836375112</v>
      </c>
      <c r="I28" s="79">
        <v>27.51004320635235</v>
      </c>
      <c r="J28" s="79">
        <v>19.353449104340356</v>
      </c>
      <c r="K28" s="79">
        <v>5.3165981358437069</v>
      </c>
      <c r="L28" s="79">
        <v>33.366802956349169</v>
      </c>
      <c r="M28" s="79">
        <v>1.2585897501212007</v>
      </c>
      <c r="N28" s="79">
        <v>0</v>
      </c>
      <c r="O28" s="79">
        <v>2.6943150008503265</v>
      </c>
      <c r="P28" s="79">
        <v>0.30776956947829914</v>
      </c>
      <c r="Q28" s="79">
        <v>306.54882714394728</v>
      </c>
      <c r="R28" s="79">
        <v>2.481648344671677E-3</v>
      </c>
      <c r="S28" s="79">
        <v>31.310776302931114</v>
      </c>
      <c r="T28" s="79">
        <v>0.80487688394839618</v>
      </c>
      <c r="U28" s="79">
        <v>8.9239967055128027</v>
      </c>
      <c r="V28" s="79">
        <v>5.4888606266198421</v>
      </c>
      <c r="W28" s="79">
        <v>0</v>
      </c>
      <c r="X28" s="79">
        <v>53.039850936610414</v>
      </c>
      <c r="Y28" s="79">
        <v>0.68197232466467916</v>
      </c>
      <c r="Z28" s="79">
        <v>245.17488227146023</v>
      </c>
      <c r="AA28" s="79">
        <v>0</v>
      </c>
      <c r="AB28" s="79">
        <v>4.0547232740374568</v>
      </c>
      <c r="AC28" s="79">
        <v>105.66668795455844</v>
      </c>
      <c r="AD28" s="79">
        <v>8138.4224134755623</v>
      </c>
      <c r="AE28" s="79">
        <v>474.75478475925576</v>
      </c>
      <c r="AF28" s="79">
        <v>866.9900777496232</v>
      </c>
      <c r="AG28" s="79">
        <v>433.34878840468997</v>
      </c>
      <c r="AH28" s="79">
        <v>455.8373042480921</v>
      </c>
      <c r="AI28" s="79">
        <v>0</v>
      </c>
      <c r="AJ28" s="79">
        <v>304.67132644978244</v>
      </c>
      <c r="AK28" s="79">
        <v>263.96791057040411</v>
      </c>
      <c r="AL28" s="79">
        <v>192.26728885747721</v>
      </c>
      <c r="AM28" s="79">
        <v>349.7258975744686</v>
      </c>
      <c r="AN28" s="79">
        <v>14.895500905310657</v>
      </c>
      <c r="AO28" s="79">
        <v>191.21651008857904</v>
      </c>
      <c r="AP28" s="79">
        <v>3605.1133325749611</v>
      </c>
      <c r="AQ28" s="79">
        <v>773.17608328130495</v>
      </c>
      <c r="AR28" s="79">
        <v>109.09033510573425</v>
      </c>
      <c r="AS28" s="79">
        <v>124.6232228333471</v>
      </c>
      <c r="AT28" s="79">
        <v>2.3581382284114492</v>
      </c>
      <c r="AU28" s="79">
        <v>107.34572507587959</v>
      </c>
      <c r="AV28" s="79">
        <v>533.41723166697375</v>
      </c>
      <c r="AW28" s="79">
        <v>1052.9259927897951</v>
      </c>
      <c r="AX28" s="79">
        <v>8.1082264492990088</v>
      </c>
      <c r="AY28" s="79">
        <v>95.259380333556095</v>
      </c>
      <c r="AZ28" s="79">
        <v>47.043955068292135</v>
      </c>
      <c r="BA28" s="79">
        <v>33.668009963424133</v>
      </c>
      <c r="BB28" s="79">
        <v>0.54971355594946236</v>
      </c>
      <c r="BC28" s="79">
        <v>451.96823389782082</v>
      </c>
      <c r="BD28" s="79">
        <v>1226.3555592672521</v>
      </c>
      <c r="BE28" s="79">
        <v>3873.4442156266095</v>
      </c>
      <c r="BF28" s="79">
        <v>56.708192479684406</v>
      </c>
      <c r="BG28" s="79">
        <v>43.42948741892252</v>
      </c>
      <c r="BH28" s="79">
        <v>35.050666794669795</v>
      </c>
      <c r="BI28" s="79">
        <v>140.26467263980479</v>
      </c>
      <c r="BJ28" s="79">
        <v>149.98051081639943</v>
      </c>
      <c r="BK28" s="79">
        <v>462.46620756423795</v>
      </c>
      <c r="BL28" s="79">
        <v>89.651915578323099</v>
      </c>
      <c r="BM28" s="79">
        <v>21.305717833970313</v>
      </c>
      <c r="BN28" s="79">
        <v>0</v>
      </c>
      <c r="BO28" s="79">
        <v>0</v>
      </c>
      <c r="BP28" s="125">
        <v>28692.526612260281</v>
      </c>
      <c r="BQ28" s="79">
        <v>26457.57981419456</v>
      </c>
      <c r="BR28" s="79">
        <v>0</v>
      </c>
      <c r="BS28" s="125">
        <v>26457.57981419456</v>
      </c>
      <c r="BT28" s="79">
        <v>9793.328228628834</v>
      </c>
      <c r="BU28" s="79">
        <v>139.7826090405452</v>
      </c>
      <c r="BV28" s="125">
        <v>9933.1108376693792</v>
      </c>
      <c r="BW28" s="79">
        <v>1746.8456437762925</v>
      </c>
      <c r="BX28" s="125">
        <v>38137.536295640231</v>
      </c>
      <c r="BY28" s="127">
        <v>66830.062907900516</v>
      </c>
      <c r="BZ28" s="103"/>
      <c r="CB28" s="84"/>
    </row>
    <row r="29" spans="1:80" ht="14.25" customHeight="1">
      <c r="A29" s="32" t="s">
        <v>462</v>
      </c>
      <c r="B29" s="21" t="s">
        <v>342</v>
      </c>
      <c r="C29" s="104" t="s">
        <v>139</v>
      </c>
      <c r="D29" s="79">
        <v>251.48369030612065</v>
      </c>
      <c r="E29" s="79">
        <v>70.777693908451781</v>
      </c>
      <c r="F29" s="79">
        <v>23.911892377846108</v>
      </c>
      <c r="G29" s="79">
        <v>3896.6533728834715</v>
      </c>
      <c r="H29" s="79">
        <v>1149.6739555747668</v>
      </c>
      <c r="I29" s="79">
        <v>9.0439735761686908</v>
      </c>
      <c r="J29" s="79">
        <v>142.67756904994602</v>
      </c>
      <c r="K29" s="79">
        <v>3.3263110567343581</v>
      </c>
      <c r="L29" s="79">
        <v>57.055003880958125</v>
      </c>
      <c r="M29" s="79">
        <v>2.7879856825498113</v>
      </c>
      <c r="N29" s="79">
        <v>0.45128047461309201</v>
      </c>
      <c r="O29" s="79">
        <v>40.931674731017985</v>
      </c>
      <c r="P29" s="79">
        <v>1.9836173176953305</v>
      </c>
      <c r="Q29" s="79">
        <v>2430.0990697150482</v>
      </c>
      <c r="R29" s="79">
        <v>969.93431655980157</v>
      </c>
      <c r="S29" s="79">
        <v>32.29677684614348</v>
      </c>
      <c r="T29" s="79">
        <v>0.11574573819174548</v>
      </c>
      <c r="U29" s="79">
        <v>1.5911568169964366E-2</v>
      </c>
      <c r="V29" s="79">
        <v>27.246854874238451</v>
      </c>
      <c r="W29" s="79">
        <v>105.17325824734769</v>
      </c>
      <c r="X29" s="79">
        <v>0</v>
      </c>
      <c r="Y29" s="79">
        <v>2.4981118843025429</v>
      </c>
      <c r="Z29" s="79">
        <v>24.606048211640974</v>
      </c>
      <c r="AA29" s="79">
        <v>0</v>
      </c>
      <c r="AB29" s="79">
        <v>27.21723167165047</v>
      </c>
      <c r="AC29" s="79">
        <v>189.01072513642555</v>
      </c>
      <c r="AD29" s="79">
        <v>6158.0159879197836</v>
      </c>
      <c r="AE29" s="79">
        <v>4414.1526259007896</v>
      </c>
      <c r="AF29" s="79">
        <v>572.62703815157261</v>
      </c>
      <c r="AG29" s="79">
        <v>358.41988334418193</v>
      </c>
      <c r="AH29" s="79">
        <v>552.25296600266461</v>
      </c>
      <c r="AI29" s="79">
        <v>0</v>
      </c>
      <c r="AJ29" s="79">
        <v>0.9069148942203239</v>
      </c>
      <c r="AK29" s="79">
        <v>285.77862831656677</v>
      </c>
      <c r="AL29" s="79">
        <v>18.749075230475505</v>
      </c>
      <c r="AM29" s="79">
        <v>431.88926865041117</v>
      </c>
      <c r="AN29" s="79">
        <v>12.719361217052455</v>
      </c>
      <c r="AO29" s="79">
        <v>155.05011266427857</v>
      </c>
      <c r="AP29" s="79">
        <v>343.38846971008718</v>
      </c>
      <c r="AQ29" s="79">
        <v>3340.9951248287171</v>
      </c>
      <c r="AR29" s="79">
        <v>650.32053366849959</v>
      </c>
      <c r="AS29" s="79">
        <v>375.34417805311199</v>
      </c>
      <c r="AT29" s="79">
        <v>7.8059948124340082</v>
      </c>
      <c r="AU29" s="79">
        <v>105.4352418568419</v>
      </c>
      <c r="AV29" s="79">
        <v>879.52964207928676</v>
      </c>
      <c r="AW29" s="79">
        <v>1561.8746468265044</v>
      </c>
      <c r="AX29" s="79">
        <v>0</v>
      </c>
      <c r="AY29" s="79">
        <v>54.024640937533981</v>
      </c>
      <c r="AZ29" s="79">
        <v>161.19204756942418</v>
      </c>
      <c r="BA29" s="79">
        <v>1592.8008893061694</v>
      </c>
      <c r="BB29" s="79">
        <v>2.2252516790860097</v>
      </c>
      <c r="BC29" s="79">
        <v>387.35170481389599</v>
      </c>
      <c r="BD29" s="79">
        <v>629.39397635558248</v>
      </c>
      <c r="BE29" s="79">
        <v>826.96936350114038</v>
      </c>
      <c r="BF29" s="79">
        <v>14.97559496938023</v>
      </c>
      <c r="BG29" s="79">
        <v>1524.801487612807</v>
      </c>
      <c r="BH29" s="79">
        <v>2.5916847724165644</v>
      </c>
      <c r="BI29" s="79">
        <v>74.99827900359557</v>
      </c>
      <c r="BJ29" s="79">
        <v>32.442435852348595</v>
      </c>
      <c r="BK29" s="79">
        <v>158.36981191215517</v>
      </c>
      <c r="BL29" s="79">
        <v>265.67138537811189</v>
      </c>
      <c r="BM29" s="79">
        <v>39.288306590777033</v>
      </c>
      <c r="BN29" s="79">
        <v>0</v>
      </c>
      <c r="BO29" s="79">
        <v>0</v>
      </c>
      <c r="BP29" s="125">
        <v>35451.324625655194</v>
      </c>
      <c r="BQ29" s="79">
        <v>1106.113283767854</v>
      </c>
      <c r="BR29" s="79">
        <v>0</v>
      </c>
      <c r="BS29" s="125">
        <v>1106.113283767854</v>
      </c>
      <c r="BT29" s="79">
        <v>21009.524707488355</v>
      </c>
      <c r="BU29" s="79">
        <v>-284.53283245483584</v>
      </c>
      <c r="BV29" s="125">
        <v>20724.99187503352</v>
      </c>
      <c r="BW29" s="79">
        <v>2761.0805040241171</v>
      </c>
      <c r="BX29" s="125">
        <v>24592.18566282549</v>
      </c>
      <c r="BY29" s="127">
        <v>60043.510288480684</v>
      </c>
      <c r="BZ29" s="103"/>
      <c r="CB29" s="84"/>
    </row>
    <row r="30" spans="1:80" ht="14.25" customHeight="1">
      <c r="A30" s="32" t="s">
        <v>463</v>
      </c>
      <c r="B30" s="21" t="s">
        <v>366</v>
      </c>
      <c r="C30" s="104" t="s">
        <v>140</v>
      </c>
      <c r="D30" s="79">
        <v>112.82974280780969</v>
      </c>
      <c r="E30" s="79">
        <v>4.9359907383736674</v>
      </c>
      <c r="F30" s="79">
        <v>62.740800615470462</v>
      </c>
      <c r="G30" s="79">
        <v>142.88043896207299</v>
      </c>
      <c r="H30" s="79">
        <v>21.501353130336575</v>
      </c>
      <c r="I30" s="79">
        <v>14.073695155974956</v>
      </c>
      <c r="J30" s="79">
        <v>2.4588349072648414</v>
      </c>
      <c r="K30" s="79">
        <v>0</v>
      </c>
      <c r="L30" s="79">
        <v>1.4687331290247121</v>
      </c>
      <c r="M30" s="79">
        <v>1.2443853972933201</v>
      </c>
      <c r="N30" s="79">
        <v>0</v>
      </c>
      <c r="O30" s="79">
        <v>0</v>
      </c>
      <c r="P30" s="79">
        <v>9.410011088042515E-2</v>
      </c>
      <c r="Q30" s="79">
        <v>257.21586330764472</v>
      </c>
      <c r="R30" s="79">
        <v>4.7060289361291527</v>
      </c>
      <c r="S30" s="79">
        <v>91.416589613610896</v>
      </c>
      <c r="T30" s="79">
        <v>0</v>
      </c>
      <c r="U30" s="79">
        <v>8.7014237161220964E-5</v>
      </c>
      <c r="V30" s="79">
        <v>1.6705436401090308</v>
      </c>
      <c r="W30" s="79">
        <v>0</v>
      </c>
      <c r="X30" s="79">
        <v>0</v>
      </c>
      <c r="Y30" s="79">
        <v>0.84762011432447293</v>
      </c>
      <c r="Z30" s="79">
        <v>22.161467541125788</v>
      </c>
      <c r="AA30" s="79">
        <v>56.955789558009265</v>
      </c>
      <c r="AB30" s="79">
        <v>3.5206338654198518E-2</v>
      </c>
      <c r="AC30" s="79">
        <v>104.53311945428996</v>
      </c>
      <c r="AD30" s="79">
        <v>509.92149879852565</v>
      </c>
      <c r="AE30" s="79">
        <v>1131.6658963082352</v>
      </c>
      <c r="AF30" s="79">
        <v>89.901130353749664</v>
      </c>
      <c r="AG30" s="79">
        <v>54.219672886360165</v>
      </c>
      <c r="AH30" s="79">
        <v>134.99448419248722</v>
      </c>
      <c r="AI30" s="79">
        <v>0</v>
      </c>
      <c r="AJ30" s="79">
        <v>1.2689477155354396</v>
      </c>
      <c r="AK30" s="79">
        <v>113.85869527862404</v>
      </c>
      <c r="AL30" s="79">
        <v>146.54018049912156</v>
      </c>
      <c r="AM30" s="79">
        <v>95.176188670584622</v>
      </c>
      <c r="AN30" s="79">
        <v>2.9447531154595143</v>
      </c>
      <c r="AO30" s="79">
        <v>3.8510062237486524</v>
      </c>
      <c r="AP30" s="79">
        <v>13.522461342897408</v>
      </c>
      <c r="AQ30" s="79">
        <v>39.724900766704373</v>
      </c>
      <c r="AR30" s="79">
        <v>44.673905728338866</v>
      </c>
      <c r="AS30" s="79">
        <v>32.103241485762069</v>
      </c>
      <c r="AT30" s="79">
        <v>0.5921355876251122</v>
      </c>
      <c r="AU30" s="79">
        <v>6.1364332920557088</v>
      </c>
      <c r="AV30" s="79">
        <v>202.70664382974408</v>
      </c>
      <c r="AW30" s="79">
        <v>205.80242208560773</v>
      </c>
      <c r="AX30" s="79">
        <v>0.12055356143906529</v>
      </c>
      <c r="AY30" s="79">
        <v>5.4588234863446905</v>
      </c>
      <c r="AZ30" s="79">
        <v>1.6861500931786491</v>
      </c>
      <c r="BA30" s="79">
        <v>39.789364569074166</v>
      </c>
      <c r="BB30" s="79">
        <v>4.7739980376779805</v>
      </c>
      <c r="BC30" s="79">
        <v>52.554453488540098</v>
      </c>
      <c r="BD30" s="79">
        <v>79.119069092659572</v>
      </c>
      <c r="BE30" s="79">
        <v>358.31934708752976</v>
      </c>
      <c r="BF30" s="79">
        <v>10.007888472269853</v>
      </c>
      <c r="BG30" s="79">
        <v>352.06172836208242</v>
      </c>
      <c r="BH30" s="79">
        <v>1.9833468837147075</v>
      </c>
      <c r="BI30" s="79">
        <v>8.9273914319383589</v>
      </c>
      <c r="BJ30" s="79">
        <v>2.2253499303175981</v>
      </c>
      <c r="BK30" s="79">
        <v>4.8976451722880237</v>
      </c>
      <c r="BL30" s="79">
        <v>10.903013353182006</v>
      </c>
      <c r="BM30" s="79">
        <v>31.414545666368639</v>
      </c>
      <c r="BN30" s="79">
        <v>0</v>
      </c>
      <c r="BO30" s="79">
        <v>0</v>
      </c>
      <c r="BP30" s="125">
        <v>4697.6176573224093</v>
      </c>
      <c r="BQ30" s="79">
        <v>32196.730148300561</v>
      </c>
      <c r="BR30" s="79">
        <v>0</v>
      </c>
      <c r="BS30" s="125">
        <v>32196.730148300561</v>
      </c>
      <c r="BT30" s="79">
        <v>18412.357063976848</v>
      </c>
      <c r="BU30" s="79">
        <v>-2165.639024137407</v>
      </c>
      <c r="BV30" s="125">
        <v>16246.718039839441</v>
      </c>
      <c r="BW30" s="79">
        <v>9893.0595423266732</v>
      </c>
      <c r="BX30" s="125">
        <v>58336.507730466677</v>
      </c>
      <c r="BY30" s="127">
        <v>63034.125387789085</v>
      </c>
      <c r="BZ30" s="103"/>
      <c r="CB30" s="84"/>
    </row>
    <row r="31" spans="1:80" ht="14.25" customHeight="1">
      <c r="A31" s="32" t="s">
        <v>464</v>
      </c>
      <c r="B31" s="21" t="s">
        <v>343</v>
      </c>
      <c r="C31" s="104" t="s">
        <v>141</v>
      </c>
      <c r="D31" s="79">
        <v>23.120022613559851</v>
      </c>
      <c r="E31" s="79">
        <v>0</v>
      </c>
      <c r="F31" s="79">
        <v>1.183732178139921</v>
      </c>
      <c r="G31" s="79">
        <v>3.4061603157730431</v>
      </c>
      <c r="H31" s="79">
        <v>12.544182157598236</v>
      </c>
      <c r="I31" s="79">
        <v>5.2865189900292821E-3</v>
      </c>
      <c r="J31" s="79">
        <v>1.4161789884290949E-2</v>
      </c>
      <c r="K31" s="79">
        <v>3.1077393930600927E-3</v>
      </c>
      <c r="L31" s="79">
        <v>2.4906096755993187E-2</v>
      </c>
      <c r="M31" s="79">
        <v>0</v>
      </c>
      <c r="N31" s="79">
        <v>0</v>
      </c>
      <c r="O31" s="79">
        <v>6.3608481048074792E-3</v>
      </c>
      <c r="P31" s="79">
        <v>1.294221500334003</v>
      </c>
      <c r="Q31" s="79">
        <v>3.0762935189098877</v>
      </c>
      <c r="R31" s="79">
        <v>2.6152597491695757</v>
      </c>
      <c r="S31" s="79">
        <v>0</v>
      </c>
      <c r="T31" s="79">
        <v>0</v>
      </c>
      <c r="U31" s="79">
        <v>3.786678583830509E-4</v>
      </c>
      <c r="V31" s="79">
        <v>0</v>
      </c>
      <c r="W31" s="79">
        <v>0.91423957016349844</v>
      </c>
      <c r="X31" s="79">
        <v>83.116666525110162</v>
      </c>
      <c r="Y31" s="79">
        <v>2.366243736494893E-2</v>
      </c>
      <c r="Z31" s="79">
        <v>0.39736337610081313</v>
      </c>
      <c r="AA31" s="79">
        <v>9.6347519186112424E-2</v>
      </c>
      <c r="AB31" s="79">
        <v>7.8909113865375637E-5</v>
      </c>
      <c r="AC31" s="79">
        <v>0.39205213682333157</v>
      </c>
      <c r="AD31" s="79">
        <v>15.721041300378388</v>
      </c>
      <c r="AE31" s="79">
        <v>9.9158376211803869</v>
      </c>
      <c r="AF31" s="79">
        <v>3.1064116338791203</v>
      </c>
      <c r="AG31" s="79">
        <v>1.4252524220650087</v>
      </c>
      <c r="AH31" s="79">
        <v>1.4695675280831055</v>
      </c>
      <c r="AI31" s="79">
        <v>0.23717328172058177</v>
      </c>
      <c r="AJ31" s="79">
        <v>2906.3689346372812</v>
      </c>
      <c r="AK31" s="79">
        <v>344.4981993540211</v>
      </c>
      <c r="AL31" s="79">
        <v>2.0383408089811579</v>
      </c>
      <c r="AM31" s="79">
        <v>4.002009107312297</v>
      </c>
      <c r="AN31" s="79">
        <v>0.10926585408814438</v>
      </c>
      <c r="AO31" s="79">
        <v>1.2608016329437706</v>
      </c>
      <c r="AP31" s="79">
        <v>1.0042911450723675</v>
      </c>
      <c r="AQ31" s="79">
        <v>2.7261716352334764</v>
      </c>
      <c r="AR31" s="79">
        <v>1.0039588553912204</v>
      </c>
      <c r="AS31" s="79">
        <v>0.19001425164661626</v>
      </c>
      <c r="AT31" s="79">
        <v>3.2372735658698771E-3</v>
      </c>
      <c r="AU31" s="79">
        <v>4.8613970375635557E-2</v>
      </c>
      <c r="AV31" s="79">
        <v>1.2006522495972001</v>
      </c>
      <c r="AW31" s="79">
        <v>3.4677721684130618</v>
      </c>
      <c r="AX31" s="79">
        <v>0</v>
      </c>
      <c r="AY31" s="79">
        <v>1.7057338214083937</v>
      </c>
      <c r="AZ31" s="79">
        <v>3.0701846794978616E-2</v>
      </c>
      <c r="BA31" s="79">
        <v>4.8338239035520335E-2</v>
      </c>
      <c r="BB31" s="79">
        <v>1.5742199216758308E-2</v>
      </c>
      <c r="BC31" s="79">
        <v>15.022431290661224</v>
      </c>
      <c r="BD31" s="79">
        <v>8.8492208535175632</v>
      </c>
      <c r="BE31" s="79">
        <v>0</v>
      </c>
      <c r="BF31" s="79">
        <v>0</v>
      </c>
      <c r="BG31" s="79">
        <v>0</v>
      </c>
      <c r="BH31" s="79">
        <v>0</v>
      </c>
      <c r="BI31" s="79">
        <v>0.19978564276883601</v>
      </c>
      <c r="BJ31" s="79">
        <v>3.7102662516301267E-2</v>
      </c>
      <c r="BK31" s="79">
        <v>0.61101393693726513</v>
      </c>
      <c r="BL31" s="79">
        <v>4.1592263944438104</v>
      </c>
      <c r="BM31" s="79">
        <v>1.6826214613522839E-2</v>
      </c>
      <c r="BN31" s="79">
        <v>0</v>
      </c>
      <c r="BO31" s="79">
        <v>0</v>
      </c>
      <c r="BP31" s="125">
        <v>3462.7281540014783</v>
      </c>
      <c r="BQ31" s="79">
        <v>2717.3628773542086</v>
      </c>
      <c r="BR31" s="79">
        <v>0</v>
      </c>
      <c r="BS31" s="125">
        <v>2717.3628773542086</v>
      </c>
      <c r="BT31" s="79">
        <v>0</v>
      </c>
      <c r="BU31" s="79">
        <v>-22.307384593129541</v>
      </c>
      <c r="BV31" s="125">
        <v>-22.307384593129541</v>
      </c>
      <c r="BW31" s="79">
        <v>1024.359080478011</v>
      </c>
      <c r="BX31" s="125">
        <v>3719.4145732390903</v>
      </c>
      <c r="BY31" s="127">
        <v>7182.142727240569</v>
      </c>
      <c r="BZ31" s="103"/>
      <c r="CB31" s="84"/>
    </row>
    <row r="32" spans="1:80" ht="14.25" customHeight="1">
      <c r="A32" s="32" t="s">
        <v>465</v>
      </c>
      <c r="B32" s="21" t="s">
        <v>344</v>
      </c>
      <c r="C32" s="104" t="s">
        <v>142</v>
      </c>
      <c r="D32" s="79">
        <v>7.0188008815073228</v>
      </c>
      <c r="E32" s="79">
        <v>4.9725277505789238</v>
      </c>
      <c r="F32" s="79">
        <v>0.81481968295968676</v>
      </c>
      <c r="G32" s="79">
        <v>186.45171682831719</v>
      </c>
      <c r="H32" s="79">
        <v>108.58131871513146</v>
      </c>
      <c r="I32" s="79">
        <v>148.59225478393495</v>
      </c>
      <c r="J32" s="79">
        <v>60.690759685248835</v>
      </c>
      <c r="K32" s="79">
        <v>0.84457660375938881</v>
      </c>
      <c r="L32" s="79">
        <v>3.2769312329727942</v>
      </c>
      <c r="M32" s="79">
        <v>24.951627857585372</v>
      </c>
      <c r="N32" s="79">
        <v>0.33882149667124728</v>
      </c>
      <c r="O32" s="79">
        <v>15.9901116862489</v>
      </c>
      <c r="P32" s="79">
        <v>135.11884598015104</v>
      </c>
      <c r="Q32" s="79">
        <v>119.18225833652352</v>
      </c>
      <c r="R32" s="79">
        <v>296.62582967511469</v>
      </c>
      <c r="S32" s="79">
        <v>2.0872903481503943E-2</v>
      </c>
      <c r="T32" s="79">
        <v>1.7047509464222703</v>
      </c>
      <c r="U32" s="79">
        <v>1.5568878813195097</v>
      </c>
      <c r="V32" s="79">
        <v>5.9892007813318448E-3</v>
      </c>
      <c r="W32" s="79">
        <v>17.894483832996489</v>
      </c>
      <c r="X32" s="79">
        <v>7.3449589768863745E-4</v>
      </c>
      <c r="Y32" s="79">
        <v>22.398259326790981</v>
      </c>
      <c r="Z32" s="79">
        <v>1.0550141060018383</v>
      </c>
      <c r="AA32" s="79">
        <v>0.10590022853813659</v>
      </c>
      <c r="AB32" s="79">
        <v>1.9487860200533374E-2</v>
      </c>
      <c r="AC32" s="79">
        <v>31.245506231069228</v>
      </c>
      <c r="AD32" s="79">
        <v>292.1663654606603</v>
      </c>
      <c r="AE32" s="79">
        <v>30.406731770919613</v>
      </c>
      <c r="AF32" s="79">
        <v>1220.2171128987354</v>
      </c>
      <c r="AG32" s="79">
        <v>11.062038709103311</v>
      </c>
      <c r="AH32" s="79">
        <v>84.580632615322159</v>
      </c>
      <c r="AI32" s="79">
        <v>4.7054899934089331E-2</v>
      </c>
      <c r="AJ32" s="79">
        <v>320.16279654679022</v>
      </c>
      <c r="AK32" s="79">
        <v>157.66496825438244</v>
      </c>
      <c r="AL32" s="79">
        <v>21.185936946436577</v>
      </c>
      <c r="AM32" s="79">
        <v>143.7205684356741</v>
      </c>
      <c r="AN32" s="79">
        <v>4.8207763290487895</v>
      </c>
      <c r="AO32" s="79">
        <v>18.833618923688782</v>
      </c>
      <c r="AP32" s="79">
        <v>702.39615919544326</v>
      </c>
      <c r="AQ32" s="79">
        <v>79.917376450938377</v>
      </c>
      <c r="AR32" s="79">
        <v>149.0962700589813</v>
      </c>
      <c r="AS32" s="79">
        <v>21.303251840864426</v>
      </c>
      <c r="AT32" s="79">
        <v>0.91766396623065849</v>
      </c>
      <c r="AU32" s="79">
        <v>47.754929936864649</v>
      </c>
      <c r="AV32" s="79">
        <v>65.800725690489429</v>
      </c>
      <c r="AW32" s="79">
        <v>32.327526611265505</v>
      </c>
      <c r="AX32" s="79">
        <v>0</v>
      </c>
      <c r="AY32" s="79">
        <v>17.811690315316628</v>
      </c>
      <c r="AZ32" s="79">
        <v>61.767434635998349</v>
      </c>
      <c r="BA32" s="79">
        <v>14.172254475777578</v>
      </c>
      <c r="BB32" s="79">
        <v>0.23008227384293517</v>
      </c>
      <c r="BC32" s="79">
        <v>29.985179417808595</v>
      </c>
      <c r="BD32" s="79">
        <v>254.65361341846798</v>
      </c>
      <c r="BE32" s="79">
        <v>0</v>
      </c>
      <c r="BF32" s="79">
        <v>6.2672090217681165E-2</v>
      </c>
      <c r="BG32" s="79">
        <v>91.011652509431002</v>
      </c>
      <c r="BH32" s="79">
        <v>2.6951544084053229</v>
      </c>
      <c r="BI32" s="79">
        <v>18.778980857777206</v>
      </c>
      <c r="BJ32" s="79">
        <v>109.4372044997067</v>
      </c>
      <c r="BK32" s="79">
        <v>217.72776917119813</v>
      </c>
      <c r="BL32" s="79">
        <v>65.116631041352534</v>
      </c>
      <c r="BM32" s="79">
        <v>56.256953797257076</v>
      </c>
      <c r="BN32" s="79">
        <v>0</v>
      </c>
      <c r="BO32" s="79">
        <v>0</v>
      </c>
      <c r="BP32" s="125">
        <v>5533.5488666645351</v>
      </c>
      <c r="BQ32" s="79">
        <v>33292.655500274726</v>
      </c>
      <c r="BR32" s="79">
        <v>0</v>
      </c>
      <c r="BS32" s="125">
        <v>33292.655500274726</v>
      </c>
      <c r="BT32" s="79">
        <v>1034.2665054723743</v>
      </c>
      <c r="BU32" s="79">
        <v>98.907599051746928</v>
      </c>
      <c r="BV32" s="125">
        <v>1133.1741045241213</v>
      </c>
      <c r="BW32" s="79">
        <v>5616.827794282457</v>
      </c>
      <c r="BX32" s="125">
        <v>40042.657399081305</v>
      </c>
      <c r="BY32" s="127">
        <v>45576.206265745837</v>
      </c>
      <c r="BZ32" s="103"/>
      <c r="CB32" s="84"/>
    </row>
    <row r="33" spans="1:80" ht="14.25" customHeight="1">
      <c r="A33" s="32" t="s">
        <v>466</v>
      </c>
      <c r="B33" s="21" t="s">
        <v>345</v>
      </c>
      <c r="C33" s="104" t="s">
        <v>143</v>
      </c>
      <c r="D33" s="79">
        <v>0</v>
      </c>
      <c r="E33" s="79">
        <v>4.2983510677037913</v>
      </c>
      <c r="F33" s="79">
        <v>2.8707487718260758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7.6629881347964952</v>
      </c>
      <c r="N33" s="79">
        <v>0</v>
      </c>
      <c r="O33" s="79">
        <v>10.566937779600453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7.3748697475330207</v>
      </c>
      <c r="AA33" s="79">
        <v>0</v>
      </c>
      <c r="AB33" s="79">
        <v>0</v>
      </c>
      <c r="AC33" s="79">
        <v>22.140962236339519</v>
      </c>
      <c r="AD33" s="79">
        <v>118.67654508240038</v>
      </c>
      <c r="AE33" s="79">
        <v>0.26331946961568609</v>
      </c>
      <c r="AF33" s="79">
        <v>160.07368201419149</v>
      </c>
      <c r="AG33" s="79">
        <v>41.025493528424107</v>
      </c>
      <c r="AH33" s="79">
        <v>0.75379971729841577</v>
      </c>
      <c r="AI33" s="79">
        <v>5.1875200526637591E-2</v>
      </c>
      <c r="AJ33" s="79">
        <v>0</v>
      </c>
      <c r="AK33" s="79">
        <v>142.9208898042499</v>
      </c>
      <c r="AL33" s="79">
        <v>4.9759598870463586</v>
      </c>
      <c r="AM33" s="79">
        <v>6.4143606706002494</v>
      </c>
      <c r="AN33" s="79">
        <v>0.27841799249442739</v>
      </c>
      <c r="AO33" s="79">
        <v>3.1704910875306318</v>
      </c>
      <c r="AP33" s="79">
        <v>849.1142059301859</v>
      </c>
      <c r="AQ33" s="79">
        <v>8.3357272935369195</v>
      </c>
      <c r="AR33" s="79">
        <v>2.8228765067461512</v>
      </c>
      <c r="AS33" s="79">
        <v>1.118498615981699</v>
      </c>
      <c r="AT33" s="79">
        <v>1.6983966374091077E-2</v>
      </c>
      <c r="AU33" s="79">
        <v>0.31472023466237847</v>
      </c>
      <c r="AV33" s="79">
        <v>30.546626405737676</v>
      </c>
      <c r="AW33" s="79">
        <v>39.833308782372967</v>
      </c>
      <c r="AX33" s="79">
        <v>1.7979332195742792</v>
      </c>
      <c r="AY33" s="79">
        <v>31.218322506280984</v>
      </c>
      <c r="AZ33" s="79">
        <v>2.936955486426184</v>
      </c>
      <c r="BA33" s="79">
        <v>7.3679505680280463E-2</v>
      </c>
      <c r="BB33" s="79">
        <v>8.6469998771049957E-4</v>
      </c>
      <c r="BC33" s="79">
        <v>138.12557086381693</v>
      </c>
      <c r="BD33" s="79">
        <v>50.081289719433457</v>
      </c>
      <c r="BE33" s="79">
        <v>146.30803060402638</v>
      </c>
      <c r="BF33" s="79">
        <v>81.535061202730589</v>
      </c>
      <c r="BG33" s="79">
        <v>168.48434358221829</v>
      </c>
      <c r="BH33" s="79">
        <v>3.6364490266537697</v>
      </c>
      <c r="BI33" s="79">
        <v>1.7681294604749165</v>
      </c>
      <c r="BJ33" s="79">
        <v>1.5513257094668751</v>
      </c>
      <c r="BK33" s="79">
        <v>0.13369479377956539</v>
      </c>
      <c r="BL33" s="79">
        <v>0.58956109071366503</v>
      </c>
      <c r="BM33" s="79">
        <v>182.948967880239</v>
      </c>
      <c r="BN33" s="79">
        <v>0</v>
      </c>
      <c r="BO33" s="79">
        <v>0</v>
      </c>
      <c r="BP33" s="125">
        <v>2276.8128192792774</v>
      </c>
      <c r="BQ33" s="79">
        <v>607.45227935459366</v>
      </c>
      <c r="BR33" s="79">
        <v>26.242776572263629</v>
      </c>
      <c r="BS33" s="125">
        <v>633.69505592685732</v>
      </c>
      <c r="BT33" s="79">
        <v>0</v>
      </c>
      <c r="BU33" s="79">
        <v>-34.184395152039713</v>
      </c>
      <c r="BV33" s="125">
        <v>-34.184395152039713</v>
      </c>
      <c r="BW33" s="79">
        <v>0</v>
      </c>
      <c r="BX33" s="125">
        <v>599.51066077481755</v>
      </c>
      <c r="BY33" s="127">
        <v>2876.3234800540949</v>
      </c>
      <c r="BZ33" s="103"/>
      <c r="CB33" s="84"/>
    </row>
    <row r="34" spans="1:80" ht="14.25" customHeight="1">
      <c r="A34" s="32" t="s">
        <v>467</v>
      </c>
      <c r="B34" s="21" t="s">
        <v>367</v>
      </c>
      <c r="C34" s="104" t="s">
        <v>53</v>
      </c>
      <c r="D34" s="79">
        <v>4591.1585976754277</v>
      </c>
      <c r="E34" s="79">
        <v>59.136788139157218</v>
      </c>
      <c r="F34" s="79">
        <v>115.63748984713047</v>
      </c>
      <c r="G34" s="79">
        <v>2041.7680791320824</v>
      </c>
      <c r="H34" s="79">
        <v>3333.176096512505</v>
      </c>
      <c r="I34" s="79">
        <v>797.98225730877334</v>
      </c>
      <c r="J34" s="79">
        <v>285.86911679650217</v>
      </c>
      <c r="K34" s="79">
        <v>270.34683967583828</v>
      </c>
      <c r="L34" s="79">
        <v>288.56183293426761</v>
      </c>
      <c r="M34" s="79">
        <v>97.729888989229025</v>
      </c>
      <c r="N34" s="79">
        <v>114.88583497247127</v>
      </c>
      <c r="O34" s="79">
        <v>189.48472013745817</v>
      </c>
      <c r="P34" s="79">
        <v>228.48257154762149</v>
      </c>
      <c r="Q34" s="79">
        <v>1829.7723901887994</v>
      </c>
      <c r="R34" s="79">
        <v>1471.9105349084405</v>
      </c>
      <c r="S34" s="79">
        <v>1201.9789750510688</v>
      </c>
      <c r="T34" s="79">
        <v>5.1961992401629491</v>
      </c>
      <c r="U34" s="79">
        <v>77.801322092494701</v>
      </c>
      <c r="V34" s="79">
        <v>1.1243103263362071</v>
      </c>
      <c r="W34" s="79">
        <v>0</v>
      </c>
      <c r="X34" s="79">
        <v>3.2905293138263816</v>
      </c>
      <c r="Y34" s="79">
        <v>560.0372762646299</v>
      </c>
      <c r="Z34" s="79">
        <v>31.096299523507557</v>
      </c>
      <c r="AA34" s="79">
        <v>0</v>
      </c>
      <c r="AB34" s="79">
        <v>1.9107588642957096E-6</v>
      </c>
      <c r="AC34" s="79">
        <v>650.66499578845799</v>
      </c>
      <c r="AD34" s="79">
        <v>8550.2626402865171</v>
      </c>
      <c r="AE34" s="79">
        <v>740.53604364621856</v>
      </c>
      <c r="AF34" s="79">
        <v>3330.379932333185</v>
      </c>
      <c r="AG34" s="79">
        <v>1603.4082808360545</v>
      </c>
      <c r="AH34" s="79">
        <v>1955.8274045405162</v>
      </c>
      <c r="AI34" s="79">
        <v>481.94600377497864</v>
      </c>
      <c r="AJ34" s="79">
        <v>409.7855815953763</v>
      </c>
      <c r="AK34" s="79">
        <v>997.75722180201228</v>
      </c>
      <c r="AL34" s="79">
        <v>169.19624995604056</v>
      </c>
      <c r="AM34" s="79">
        <v>3301.0364666505238</v>
      </c>
      <c r="AN34" s="79">
        <v>105.16727363012738</v>
      </c>
      <c r="AO34" s="79">
        <v>567.80771489424944</v>
      </c>
      <c r="AP34" s="79">
        <v>3799.3621003462745</v>
      </c>
      <c r="AQ34" s="79">
        <v>834.19865869793546</v>
      </c>
      <c r="AR34" s="79">
        <v>1874.3777183039313</v>
      </c>
      <c r="AS34" s="79">
        <v>590.27901021809339</v>
      </c>
      <c r="AT34" s="79">
        <v>2.3102909688569588</v>
      </c>
      <c r="AU34" s="79">
        <v>826.61471148949772</v>
      </c>
      <c r="AV34" s="79">
        <v>1651.8204863835986</v>
      </c>
      <c r="AW34" s="79">
        <v>90.096793450277261</v>
      </c>
      <c r="AX34" s="79">
        <v>7.1759464341361729</v>
      </c>
      <c r="AY34" s="79">
        <v>140.89383692340976</v>
      </c>
      <c r="AZ34" s="79">
        <v>110.44046388725258</v>
      </c>
      <c r="BA34" s="79">
        <v>30.28154015778858</v>
      </c>
      <c r="BB34" s="79">
        <v>5.5354950062853953E-8</v>
      </c>
      <c r="BC34" s="79">
        <v>191.21289875525767</v>
      </c>
      <c r="BD34" s="79">
        <v>3062.5001264295452</v>
      </c>
      <c r="BE34" s="79">
        <v>2953.4548396958626</v>
      </c>
      <c r="BF34" s="79">
        <v>2047.0017136688186</v>
      </c>
      <c r="BG34" s="79">
        <v>2191.8152393708765</v>
      </c>
      <c r="BH34" s="79">
        <v>93.686524538825026</v>
      </c>
      <c r="BI34" s="79">
        <v>265.51517133365473</v>
      </c>
      <c r="BJ34" s="79">
        <v>715.12250627050503</v>
      </c>
      <c r="BK34" s="79">
        <v>195.76681122770816</v>
      </c>
      <c r="BL34" s="79">
        <v>300.52247135777219</v>
      </c>
      <c r="BM34" s="79">
        <v>1.2823392082149492</v>
      </c>
      <c r="BN34" s="79">
        <v>0</v>
      </c>
      <c r="BO34" s="79">
        <v>0</v>
      </c>
      <c r="BP34" s="125">
        <v>62435.935961396193</v>
      </c>
      <c r="BQ34" s="79">
        <v>40266.345180775847</v>
      </c>
      <c r="BR34" s="79">
        <v>146.6828129275182</v>
      </c>
      <c r="BS34" s="125">
        <v>40413.027993703363</v>
      </c>
      <c r="BT34" s="79">
        <v>0</v>
      </c>
      <c r="BU34" s="79">
        <v>9.3634963162587168E-2</v>
      </c>
      <c r="BV34" s="125">
        <v>9.3634963162587168E-2</v>
      </c>
      <c r="BW34" s="79">
        <v>30047.436243607084</v>
      </c>
      <c r="BX34" s="125">
        <v>70460.55787227361</v>
      </c>
      <c r="BY34" s="127">
        <v>132896.49383366981</v>
      </c>
      <c r="BZ34" s="103"/>
      <c r="CB34" s="84"/>
    </row>
    <row r="35" spans="1:80" ht="14.25" customHeight="1">
      <c r="A35" s="32" t="s">
        <v>468</v>
      </c>
      <c r="B35" s="21" t="s">
        <v>346</v>
      </c>
      <c r="C35" s="104" t="s">
        <v>54</v>
      </c>
      <c r="D35" s="79">
        <v>1555.4270417626412</v>
      </c>
      <c r="E35" s="79">
        <v>0.22051714443039722</v>
      </c>
      <c r="F35" s="79">
        <v>43.196132520280877</v>
      </c>
      <c r="G35" s="79">
        <v>35.495635337363723</v>
      </c>
      <c r="H35" s="79">
        <v>16.337576200280115</v>
      </c>
      <c r="I35" s="79">
        <v>204.18000647136626</v>
      </c>
      <c r="J35" s="79">
        <v>0.72341181378069541</v>
      </c>
      <c r="K35" s="79">
        <v>2.2028118718406779</v>
      </c>
      <c r="L35" s="79">
        <v>7.929653317157713E-2</v>
      </c>
      <c r="M35" s="79">
        <v>0</v>
      </c>
      <c r="N35" s="79">
        <v>0.41656714177586063</v>
      </c>
      <c r="O35" s="79">
        <v>0</v>
      </c>
      <c r="P35" s="79">
        <v>2.459278325527162</v>
      </c>
      <c r="Q35" s="79">
        <v>58.264190851917867</v>
      </c>
      <c r="R35" s="79">
        <v>0</v>
      </c>
      <c r="S35" s="79">
        <v>34.150337825539715</v>
      </c>
      <c r="T35" s="79">
        <v>0</v>
      </c>
      <c r="U35" s="79">
        <v>0</v>
      </c>
      <c r="V35" s="79">
        <v>26.248753419689834</v>
      </c>
      <c r="W35" s="79">
        <v>42.108760324794098</v>
      </c>
      <c r="X35" s="79">
        <v>1.4198271040675827</v>
      </c>
      <c r="Y35" s="79">
        <v>2.1666725674106244</v>
      </c>
      <c r="Z35" s="79">
        <v>12.226862655817714</v>
      </c>
      <c r="AA35" s="79">
        <v>104.56860430322537</v>
      </c>
      <c r="AB35" s="79">
        <v>5176.9152779803562</v>
      </c>
      <c r="AC35" s="79">
        <v>83.02339918672277</v>
      </c>
      <c r="AD35" s="79">
        <v>998.02874926823608</v>
      </c>
      <c r="AE35" s="79">
        <v>1.6628708065912248</v>
      </c>
      <c r="AF35" s="79">
        <v>154.50815083880818</v>
      </c>
      <c r="AG35" s="79">
        <v>29.966804913971423</v>
      </c>
      <c r="AH35" s="79">
        <v>440.82755493547887</v>
      </c>
      <c r="AI35" s="79">
        <v>0</v>
      </c>
      <c r="AJ35" s="79">
        <v>0</v>
      </c>
      <c r="AK35" s="79">
        <v>80.005907700800066</v>
      </c>
      <c r="AL35" s="79">
        <v>5.6877620526315358</v>
      </c>
      <c r="AM35" s="79">
        <v>503.48024254063523</v>
      </c>
      <c r="AN35" s="79">
        <v>0.13253240181205009</v>
      </c>
      <c r="AO35" s="79">
        <v>158.32133550133935</v>
      </c>
      <c r="AP35" s="79">
        <v>1.1832313267050345</v>
      </c>
      <c r="AQ35" s="79">
        <v>3.2874220000107983</v>
      </c>
      <c r="AR35" s="79">
        <v>72.030674335639844</v>
      </c>
      <c r="AS35" s="79">
        <v>206.07715703314346</v>
      </c>
      <c r="AT35" s="79">
        <v>3.1312742477048481</v>
      </c>
      <c r="AU35" s="79">
        <v>15.641897986165235</v>
      </c>
      <c r="AV35" s="79">
        <v>100.02046005813102</v>
      </c>
      <c r="AW35" s="79">
        <v>61.828013997417983</v>
      </c>
      <c r="AX35" s="79">
        <v>1.071700136531833</v>
      </c>
      <c r="AY35" s="79">
        <v>85.952739562161753</v>
      </c>
      <c r="AZ35" s="79">
        <v>7.8329142784050312</v>
      </c>
      <c r="BA35" s="79">
        <v>1.3098756071378621</v>
      </c>
      <c r="BB35" s="79">
        <v>0</v>
      </c>
      <c r="BC35" s="79">
        <v>269.33953590026971</v>
      </c>
      <c r="BD35" s="79">
        <v>29.278057444422792</v>
      </c>
      <c r="BE35" s="79">
        <v>490.97071139048251</v>
      </c>
      <c r="BF35" s="79">
        <v>217.38242895868294</v>
      </c>
      <c r="BG35" s="79">
        <v>2399.3408980070103</v>
      </c>
      <c r="BH35" s="79">
        <v>31.496577147824176</v>
      </c>
      <c r="BI35" s="79">
        <v>336.84497230619098</v>
      </c>
      <c r="BJ35" s="79">
        <v>77.33268738074419</v>
      </c>
      <c r="BK35" s="79">
        <v>66.597382242963789</v>
      </c>
      <c r="BL35" s="79">
        <v>0.51013451699693713</v>
      </c>
      <c r="BM35" s="79">
        <v>68.033316605117108</v>
      </c>
      <c r="BN35" s="79">
        <v>0</v>
      </c>
      <c r="BO35" s="79">
        <v>0</v>
      </c>
      <c r="BP35" s="125">
        <v>14320.946934772166</v>
      </c>
      <c r="BQ35" s="79">
        <v>4756.6553433988465</v>
      </c>
      <c r="BR35" s="79">
        <v>4713.9416321886647</v>
      </c>
      <c r="BS35" s="125">
        <v>9470.5969755875121</v>
      </c>
      <c r="BT35" s="79">
        <v>0</v>
      </c>
      <c r="BU35" s="79">
        <v>0</v>
      </c>
      <c r="BV35" s="125">
        <v>0</v>
      </c>
      <c r="BW35" s="79">
        <v>0</v>
      </c>
      <c r="BX35" s="125">
        <v>9470.5969755875121</v>
      </c>
      <c r="BY35" s="127">
        <v>23791.54391035968</v>
      </c>
      <c r="BZ35" s="103"/>
      <c r="CB35" s="84"/>
    </row>
    <row r="36" spans="1:80" ht="14.25" customHeight="1">
      <c r="A36" s="32" t="s">
        <v>469</v>
      </c>
      <c r="B36" s="21" t="s">
        <v>368</v>
      </c>
      <c r="C36" s="104" t="s">
        <v>55</v>
      </c>
      <c r="D36" s="79">
        <v>0.24522879192298336</v>
      </c>
      <c r="E36" s="79">
        <v>3.2611855859387574E-3</v>
      </c>
      <c r="F36" s="79">
        <v>8.9181941190335762E-2</v>
      </c>
      <c r="G36" s="79">
        <v>203.05009148816947</v>
      </c>
      <c r="H36" s="79">
        <v>26.572897500661675</v>
      </c>
      <c r="I36" s="79">
        <v>231.38454550719663</v>
      </c>
      <c r="J36" s="79">
        <v>0.56666128776247904</v>
      </c>
      <c r="K36" s="79">
        <v>2649.7785866356489</v>
      </c>
      <c r="L36" s="79">
        <v>9.0347782679402501E-3</v>
      </c>
      <c r="M36" s="79">
        <v>481.35707598766658</v>
      </c>
      <c r="N36" s="79">
        <v>95.094545891060847</v>
      </c>
      <c r="O36" s="79">
        <v>5.4891586406037056E-3</v>
      </c>
      <c r="P36" s="79">
        <v>64.969596008989271</v>
      </c>
      <c r="Q36" s="79">
        <v>110.2409489202625</v>
      </c>
      <c r="R36" s="79">
        <v>92.324365370173339</v>
      </c>
      <c r="S36" s="79">
        <v>0.99081854555805371</v>
      </c>
      <c r="T36" s="79">
        <v>6.563679340732938E-4</v>
      </c>
      <c r="U36" s="79">
        <v>5.5032872950493421E-4</v>
      </c>
      <c r="V36" s="79">
        <v>0.3294969449780234</v>
      </c>
      <c r="W36" s="79">
        <v>4.6333347088101445E-3</v>
      </c>
      <c r="X36" s="79">
        <v>1.5298570535571862E-4</v>
      </c>
      <c r="Y36" s="79">
        <v>8.0691039364375321</v>
      </c>
      <c r="Z36" s="79">
        <v>5.1804387298422379</v>
      </c>
      <c r="AA36" s="79">
        <v>4509.7459586533769</v>
      </c>
      <c r="AB36" s="79">
        <v>484.27639669115047</v>
      </c>
      <c r="AC36" s="79">
        <v>1652.3991073135162</v>
      </c>
      <c r="AD36" s="79">
        <v>395.81199395787894</v>
      </c>
      <c r="AE36" s="79">
        <v>15.885927042935537</v>
      </c>
      <c r="AF36" s="79">
        <v>277.68702111571605</v>
      </c>
      <c r="AG36" s="79">
        <v>5.9942472211263462</v>
      </c>
      <c r="AH36" s="79">
        <v>0.98683543661682482</v>
      </c>
      <c r="AI36" s="79">
        <v>4.4539023768681338E-2</v>
      </c>
      <c r="AJ36" s="79">
        <v>1.2940575915905346E-4</v>
      </c>
      <c r="AK36" s="79">
        <v>0.52685497239697765</v>
      </c>
      <c r="AL36" s="79">
        <v>15.253596995212451</v>
      </c>
      <c r="AM36" s="79">
        <v>110.27164248919198</v>
      </c>
      <c r="AN36" s="79">
        <v>0.71651966267688927</v>
      </c>
      <c r="AO36" s="79">
        <v>0.1717794069021856</v>
      </c>
      <c r="AP36" s="79">
        <v>58.772346863040354</v>
      </c>
      <c r="AQ36" s="79">
        <v>5.2799540682049697</v>
      </c>
      <c r="AR36" s="79">
        <v>0.58651657043166072</v>
      </c>
      <c r="AS36" s="79">
        <v>0.11300764887594761</v>
      </c>
      <c r="AT36" s="79">
        <v>1.7235164804764679E-3</v>
      </c>
      <c r="AU36" s="79">
        <v>0.41670896843683636</v>
      </c>
      <c r="AV36" s="79">
        <v>0.85259994609892742</v>
      </c>
      <c r="AW36" s="79">
        <v>1.2856070902323622</v>
      </c>
      <c r="AX36" s="79">
        <v>2.538311728722314E-3</v>
      </c>
      <c r="AY36" s="79">
        <v>0.43996116299208637</v>
      </c>
      <c r="AZ36" s="79">
        <v>0.12730646252732</v>
      </c>
      <c r="BA36" s="79">
        <v>8.721038324807133E-3</v>
      </c>
      <c r="BB36" s="79">
        <v>0.15765527104670807</v>
      </c>
      <c r="BC36" s="79">
        <v>0.8437454678637123</v>
      </c>
      <c r="BD36" s="79">
        <v>272.20291738054215</v>
      </c>
      <c r="BE36" s="79">
        <v>3.0853658872423117E-15</v>
      </c>
      <c r="BF36" s="79">
        <v>7.3181596580254383E-3</v>
      </c>
      <c r="BG36" s="79">
        <v>3.4415963212343721</v>
      </c>
      <c r="BH36" s="79">
        <v>2.3627817525870179E-3</v>
      </c>
      <c r="BI36" s="79">
        <v>8.9774647087439569E-2</v>
      </c>
      <c r="BJ36" s="79">
        <v>2.0379960492819776E-3</v>
      </c>
      <c r="BK36" s="79">
        <v>0.98475290978820318</v>
      </c>
      <c r="BL36" s="79">
        <v>3.9068245244881403</v>
      </c>
      <c r="BM36" s="79">
        <v>2.3793914160448959E-2</v>
      </c>
      <c r="BN36" s="79">
        <v>0</v>
      </c>
      <c r="BO36" s="79">
        <v>0</v>
      </c>
      <c r="BP36" s="125">
        <v>11789.58968203636</v>
      </c>
      <c r="BQ36" s="79">
        <v>7007.7711348083567</v>
      </c>
      <c r="BR36" s="79">
        <v>2609.4520107921057</v>
      </c>
      <c r="BS36" s="125">
        <v>9617.2231456004629</v>
      </c>
      <c r="BT36" s="79">
        <v>0</v>
      </c>
      <c r="BU36" s="79">
        <v>-134.63804438520651</v>
      </c>
      <c r="BV36" s="125">
        <v>-134.63804438520651</v>
      </c>
      <c r="BW36" s="79">
        <v>7853.4363869082599</v>
      </c>
      <c r="BX36" s="125">
        <v>17336.021488123515</v>
      </c>
      <c r="BY36" s="127">
        <v>29125.611170159875</v>
      </c>
      <c r="BZ36" s="103"/>
      <c r="CB36" s="84"/>
    </row>
    <row r="37" spans="1:80" ht="14.25" customHeight="1">
      <c r="A37" s="32" t="s">
        <v>470</v>
      </c>
      <c r="B37" s="21" t="s">
        <v>369</v>
      </c>
      <c r="C37" s="104" t="s">
        <v>56</v>
      </c>
      <c r="D37" s="79">
        <v>45.491755678741868</v>
      </c>
      <c r="E37" s="79">
        <v>15.500259221254876</v>
      </c>
      <c r="F37" s="79">
        <v>0.16502253854983251</v>
      </c>
      <c r="G37" s="79">
        <v>21.579036825916095</v>
      </c>
      <c r="H37" s="79">
        <v>10.198651442453352</v>
      </c>
      <c r="I37" s="79">
        <v>298.2184334853535</v>
      </c>
      <c r="J37" s="79">
        <v>0.10140002318543101</v>
      </c>
      <c r="K37" s="79">
        <v>17.509498354690582</v>
      </c>
      <c r="L37" s="79">
        <v>1.2445256050556286</v>
      </c>
      <c r="M37" s="79">
        <v>0</v>
      </c>
      <c r="N37" s="79">
        <v>0.51797177471604594</v>
      </c>
      <c r="O37" s="79">
        <v>0</v>
      </c>
      <c r="P37" s="79">
        <v>3.9723385657997716</v>
      </c>
      <c r="Q37" s="79">
        <v>967.97867880115245</v>
      </c>
      <c r="R37" s="79">
        <v>1332.7157692789451</v>
      </c>
      <c r="S37" s="79">
        <v>324.19439488534738</v>
      </c>
      <c r="T37" s="79">
        <v>1.9801971281365125</v>
      </c>
      <c r="U37" s="79">
        <v>343.98759735593603</v>
      </c>
      <c r="V37" s="79">
        <v>48.119632309729106</v>
      </c>
      <c r="W37" s="79">
        <v>77.194457197026949</v>
      </c>
      <c r="X37" s="79">
        <v>2.6028659349098486</v>
      </c>
      <c r="Y37" s="79">
        <v>18.95851468085117</v>
      </c>
      <c r="Z37" s="79">
        <v>1.033966361461266</v>
      </c>
      <c r="AA37" s="79">
        <v>199.33246983554275</v>
      </c>
      <c r="AB37" s="79">
        <v>0</v>
      </c>
      <c r="AC37" s="79">
        <v>333.09184795153158</v>
      </c>
      <c r="AD37" s="79">
        <v>26156.767494347714</v>
      </c>
      <c r="AE37" s="79">
        <v>30.992960701031084</v>
      </c>
      <c r="AF37" s="79">
        <v>441.68109844328751</v>
      </c>
      <c r="AG37" s="79">
        <v>19.311539017496298</v>
      </c>
      <c r="AH37" s="79">
        <v>99.768548210936302</v>
      </c>
      <c r="AI37" s="79">
        <v>0</v>
      </c>
      <c r="AJ37" s="79">
        <v>1.3344124526555026E-2</v>
      </c>
      <c r="AK37" s="79">
        <v>791.93839924242229</v>
      </c>
      <c r="AL37" s="79">
        <v>19.380233130691288</v>
      </c>
      <c r="AM37" s="79">
        <v>174.07212482990997</v>
      </c>
      <c r="AN37" s="79">
        <v>0.39093541912211721</v>
      </c>
      <c r="AO37" s="79">
        <v>13.671525349687709</v>
      </c>
      <c r="AP37" s="79">
        <v>251.07248504817906</v>
      </c>
      <c r="AQ37" s="79">
        <v>285.40450095750907</v>
      </c>
      <c r="AR37" s="79">
        <v>1.4790175006983071</v>
      </c>
      <c r="AS37" s="79">
        <v>0.34766495767876748</v>
      </c>
      <c r="AT37" s="79">
        <v>5.2597888023106741E-3</v>
      </c>
      <c r="AU37" s="79">
        <v>8390.5321550194931</v>
      </c>
      <c r="AV37" s="79">
        <v>116.25416953756601</v>
      </c>
      <c r="AW37" s="79">
        <v>62.958502949331105</v>
      </c>
      <c r="AX37" s="79">
        <v>1.3326706296383117</v>
      </c>
      <c r="AY37" s="79">
        <v>267.74734877674501</v>
      </c>
      <c r="AZ37" s="79">
        <v>3.747207522382169</v>
      </c>
      <c r="BA37" s="79">
        <v>2.0218956363227458</v>
      </c>
      <c r="BB37" s="79">
        <v>0</v>
      </c>
      <c r="BC37" s="79">
        <v>2606.9214524880381</v>
      </c>
      <c r="BD37" s="79">
        <v>116.80830935040764</v>
      </c>
      <c r="BE37" s="79">
        <v>3194.6984125288768</v>
      </c>
      <c r="BF37" s="79">
        <v>85.519889777381366</v>
      </c>
      <c r="BG37" s="79">
        <v>639.92333145898112</v>
      </c>
      <c r="BH37" s="79">
        <v>17.351054837576186</v>
      </c>
      <c r="BI37" s="79">
        <v>39.108782942205153</v>
      </c>
      <c r="BJ37" s="79">
        <v>8.5239430642965281</v>
      </c>
      <c r="BK37" s="79">
        <v>10.410576066204154</v>
      </c>
      <c r="BL37" s="79">
        <v>15.445206910850075</v>
      </c>
      <c r="BM37" s="79">
        <v>31.065190072596373</v>
      </c>
      <c r="BN37" s="79">
        <v>0</v>
      </c>
      <c r="BO37" s="79">
        <v>0</v>
      </c>
      <c r="BP37" s="125">
        <v>47962.356515874882</v>
      </c>
      <c r="BQ37" s="79">
        <v>22184.874285631264</v>
      </c>
      <c r="BR37" s="79">
        <v>6000.7125101920419</v>
      </c>
      <c r="BS37" s="125">
        <v>28185.586795823307</v>
      </c>
      <c r="BT37" s="79">
        <v>448657.33252784598</v>
      </c>
      <c r="BU37" s="79">
        <v>0</v>
      </c>
      <c r="BV37" s="125">
        <v>448657.33252784598</v>
      </c>
      <c r="BW37" s="79">
        <v>9198.9604595988749</v>
      </c>
      <c r="BX37" s="125">
        <v>486041.87978326814</v>
      </c>
      <c r="BY37" s="127">
        <v>534004.23629914306</v>
      </c>
      <c r="BZ37" s="103"/>
      <c r="CB37" s="84"/>
    </row>
    <row r="38" spans="1:80" ht="14.25" customHeight="1">
      <c r="A38" s="32" t="s">
        <v>471</v>
      </c>
      <c r="B38" s="21" t="s">
        <v>347</v>
      </c>
      <c r="C38" s="104" t="s">
        <v>57</v>
      </c>
      <c r="D38" s="79">
        <v>130.10285035921501</v>
      </c>
      <c r="E38" s="79">
        <v>0.79628520586877294</v>
      </c>
      <c r="F38" s="79">
        <v>0</v>
      </c>
      <c r="G38" s="79">
        <v>153.09966081925069</v>
      </c>
      <c r="H38" s="79">
        <v>31.012496886759283</v>
      </c>
      <c r="I38" s="79">
        <v>1445.705419479232</v>
      </c>
      <c r="J38" s="79">
        <v>0.46317691162127406</v>
      </c>
      <c r="K38" s="79">
        <v>253.40135739131662</v>
      </c>
      <c r="L38" s="79">
        <v>3.9259624287847004</v>
      </c>
      <c r="M38" s="79">
        <v>0</v>
      </c>
      <c r="N38" s="79">
        <v>0.43222543171545247</v>
      </c>
      <c r="O38" s="79">
        <v>0</v>
      </c>
      <c r="P38" s="79">
        <v>64.54541409684019</v>
      </c>
      <c r="Q38" s="79">
        <v>87.102918917828234</v>
      </c>
      <c r="R38" s="79">
        <v>0.18528367376248961</v>
      </c>
      <c r="S38" s="79">
        <v>1060.7451486526122</v>
      </c>
      <c r="T38" s="79">
        <v>0.59019010488962076</v>
      </c>
      <c r="U38" s="79">
        <v>106.3294643174126</v>
      </c>
      <c r="V38" s="79">
        <v>0</v>
      </c>
      <c r="W38" s="79">
        <v>0</v>
      </c>
      <c r="X38" s="79">
        <v>0</v>
      </c>
      <c r="Y38" s="79">
        <v>179.32223155319218</v>
      </c>
      <c r="Z38" s="79">
        <v>439.74144425089605</v>
      </c>
      <c r="AA38" s="79">
        <v>389.09302797097934</v>
      </c>
      <c r="AB38" s="79">
        <v>0</v>
      </c>
      <c r="AC38" s="79">
        <v>100.68286345803043</v>
      </c>
      <c r="AD38" s="79">
        <v>561.05094917792417</v>
      </c>
      <c r="AE38" s="79">
        <v>472.56251694287329</v>
      </c>
      <c r="AF38" s="79">
        <v>3901.86037620352</v>
      </c>
      <c r="AG38" s="79">
        <v>224.29496060925993</v>
      </c>
      <c r="AH38" s="79">
        <v>41.507920520081171</v>
      </c>
      <c r="AI38" s="79">
        <v>2.9682489771356821</v>
      </c>
      <c r="AJ38" s="79">
        <v>627.10449353503907</v>
      </c>
      <c r="AK38" s="79">
        <v>970.48882351908435</v>
      </c>
      <c r="AL38" s="79">
        <v>17.630285622192968</v>
      </c>
      <c r="AM38" s="79">
        <v>36.278979206189632</v>
      </c>
      <c r="AN38" s="79">
        <v>3.9977271300741202</v>
      </c>
      <c r="AO38" s="79">
        <v>4.9370735413399057E-2</v>
      </c>
      <c r="AP38" s="79">
        <v>760.26043007550948</v>
      </c>
      <c r="AQ38" s="79">
        <v>1.0607580590334307</v>
      </c>
      <c r="AR38" s="79">
        <v>59.466386263783122</v>
      </c>
      <c r="AS38" s="79">
        <v>49.474883247449135</v>
      </c>
      <c r="AT38" s="79">
        <v>0.75175514594778103</v>
      </c>
      <c r="AU38" s="79">
        <v>3.2596702663209842</v>
      </c>
      <c r="AV38" s="79">
        <v>2853.6214611114997</v>
      </c>
      <c r="AW38" s="79">
        <v>327.33430712532936</v>
      </c>
      <c r="AX38" s="79">
        <v>6.8341600783906539E-2</v>
      </c>
      <c r="AY38" s="79">
        <v>50.65302408786112</v>
      </c>
      <c r="AZ38" s="79">
        <v>4.8250904766242142</v>
      </c>
      <c r="BA38" s="79">
        <v>82.84610435607253</v>
      </c>
      <c r="BB38" s="79">
        <v>2.9272252185720022</v>
      </c>
      <c r="BC38" s="79">
        <v>5136.2882651661266</v>
      </c>
      <c r="BD38" s="79">
        <v>204.05745184459914</v>
      </c>
      <c r="BE38" s="79">
        <v>240.96927317002087</v>
      </c>
      <c r="BF38" s="79">
        <v>8.2214705655588798</v>
      </c>
      <c r="BG38" s="79">
        <v>205.03735053616998</v>
      </c>
      <c r="BH38" s="79">
        <v>3.4675013494789781</v>
      </c>
      <c r="BI38" s="79">
        <v>40.119417601981539</v>
      </c>
      <c r="BJ38" s="79">
        <v>1.0425158170932585</v>
      </c>
      <c r="BK38" s="79">
        <v>1.3991652577957265</v>
      </c>
      <c r="BL38" s="79">
        <v>6.3306964263509079E-3</v>
      </c>
      <c r="BM38" s="79">
        <v>212.66830641620103</v>
      </c>
      <c r="BN38" s="79">
        <v>0</v>
      </c>
      <c r="BO38" s="79">
        <v>0</v>
      </c>
      <c r="BP38" s="125">
        <v>21556.89855954524</v>
      </c>
      <c r="BQ38" s="79">
        <v>10852.954797208025</v>
      </c>
      <c r="BR38" s="79">
        <v>0</v>
      </c>
      <c r="BS38" s="125">
        <v>10852.954797208025</v>
      </c>
      <c r="BT38" s="79">
        <v>0</v>
      </c>
      <c r="BU38" s="79">
        <v>0</v>
      </c>
      <c r="BV38" s="125">
        <v>0</v>
      </c>
      <c r="BW38" s="79">
        <v>464.38223106738462</v>
      </c>
      <c r="BX38" s="125">
        <v>11317.337028275409</v>
      </c>
      <c r="BY38" s="127">
        <v>32874.235587820651</v>
      </c>
      <c r="BZ38" s="103"/>
      <c r="CB38" s="84"/>
    </row>
    <row r="39" spans="1:80" ht="14.25" customHeight="1">
      <c r="A39" s="32" t="s">
        <v>472</v>
      </c>
      <c r="B39" s="21" t="s">
        <v>370</v>
      </c>
      <c r="C39" s="104" t="s">
        <v>58</v>
      </c>
      <c r="D39" s="79">
        <v>0</v>
      </c>
      <c r="E39" s="79">
        <v>0</v>
      </c>
      <c r="F39" s="79">
        <v>0</v>
      </c>
      <c r="G39" s="79">
        <v>103.46799881999738</v>
      </c>
      <c r="H39" s="79">
        <v>1.5866454933933924</v>
      </c>
      <c r="I39" s="79">
        <v>127.75153890287378</v>
      </c>
      <c r="J39" s="79">
        <v>2.3629499920024992E-2</v>
      </c>
      <c r="K39" s="79">
        <v>0.47000070069408045</v>
      </c>
      <c r="L39" s="79">
        <v>1.6909401240123627</v>
      </c>
      <c r="M39" s="79">
        <v>0</v>
      </c>
      <c r="N39" s="79">
        <v>1.8279898977689224E-2</v>
      </c>
      <c r="O39" s="79">
        <v>0</v>
      </c>
      <c r="P39" s="79">
        <v>0.44561647514029568</v>
      </c>
      <c r="Q39" s="79">
        <v>0.74099120198284241</v>
      </c>
      <c r="R39" s="79">
        <v>0</v>
      </c>
      <c r="S39" s="79">
        <v>339.71238356676059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6.7771140487458927</v>
      </c>
      <c r="Z39" s="79">
        <v>2.3543620919784582</v>
      </c>
      <c r="AA39" s="79">
        <v>14.447409147620025</v>
      </c>
      <c r="AB39" s="79">
        <v>0</v>
      </c>
      <c r="AC39" s="79">
        <v>0.72217055268327079</v>
      </c>
      <c r="AD39" s="79">
        <v>738.60124323877551</v>
      </c>
      <c r="AE39" s="79">
        <v>1.5786050797299982</v>
      </c>
      <c r="AF39" s="79">
        <v>3987.0741808120511</v>
      </c>
      <c r="AG39" s="79">
        <v>54.801626271555129</v>
      </c>
      <c r="AH39" s="79">
        <v>157.12902127197191</v>
      </c>
      <c r="AI39" s="79">
        <v>0</v>
      </c>
      <c r="AJ39" s="79">
        <v>12.602447642422103</v>
      </c>
      <c r="AK39" s="79">
        <v>297.91691736682128</v>
      </c>
      <c r="AL39" s="79">
        <v>0</v>
      </c>
      <c r="AM39" s="79">
        <v>21.171382306116534</v>
      </c>
      <c r="AN39" s="79">
        <v>4.6743878232131264</v>
      </c>
      <c r="AO39" s="79">
        <v>42.041595138274914</v>
      </c>
      <c r="AP39" s="79">
        <v>5.6400776283357779</v>
      </c>
      <c r="AQ39" s="79">
        <v>25.215987587697196</v>
      </c>
      <c r="AR39" s="79">
        <v>433.58737435667626</v>
      </c>
      <c r="AS39" s="79">
        <v>116.80034039757324</v>
      </c>
      <c r="AT39" s="79">
        <v>1.7750243622310375</v>
      </c>
      <c r="AU39" s="79">
        <v>1.2017816189907149</v>
      </c>
      <c r="AV39" s="79">
        <v>64.718702053487107</v>
      </c>
      <c r="AW39" s="79">
        <v>36.555095944022753</v>
      </c>
      <c r="AX39" s="79">
        <v>9.4480054933581518E-3</v>
      </c>
      <c r="AY39" s="79">
        <v>54.714209940027501</v>
      </c>
      <c r="AZ39" s="79">
        <v>1.5437506359514184</v>
      </c>
      <c r="BA39" s="79">
        <v>3.3184251748168643E-2</v>
      </c>
      <c r="BB39" s="79">
        <v>0</v>
      </c>
      <c r="BC39" s="79">
        <v>1127.5028290515509</v>
      </c>
      <c r="BD39" s="79">
        <v>6.0363177412700164</v>
      </c>
      <c r="BE39" s="79">
        <v>9.3763883967096679E-12</v>
      </c>
      <c r="BF39" s="79">
        <v>2.2195984466879297</v>
      </c>
      <c r="BG39" s="79">
        <v>381.21619514357872</v>
      </c>
      <c r="BH39" s="79">
        <v>1.1545671953953809</v>
      </c>
      <c r="BI39" s="79">
        <v>83.418889792336856</v>
      </c>
      <c r="BJ39" s="79">
        <v>13.684329757845909</v>
      </c>
      <c r="BK39" s="79">
        <v>347.24791173102454</v>
      </c>
      <c r="BL39" s="79">
        <v>1.9763480796282562</v>
      </c>
      <c r="BM39" s="79">
        <v>1.6986501479672016</v>
      </c>
      <c r="BN39" s="79">
        <v>0</v>
      </c>
      <c r="BO39" s="79">
        <v>0</v>
      </c>
      <c r="BP39" s="125">
        <v>8625.7511013452422</v>
      </c>
      <c r="BQ39" s="79">
        <v>0</v>
      </c>
      <c r="BR39" s="79">
        <v>10663.207626832467</v>
      </c>
      <c r="BS39" s="125">
        <v>10663.207626832467</v>
      </c>
      <c r="BT39" s="79">
        <v>0</v>
      </c>
      <c r="BU39" s="79">
        <v>0</v>
      </c>
      <c r="BV39" s="125">
        <v>0</v>
      </c>
      <c r="BW39" s="79">
        <v>4828.9466649084752</v>
      </c>
      <c r="BX39" s="125">
        <v>15492.154291740942</v>
      </c>
      <c r="BY39" s="127">
        <v>24117.905393086185</v>
      </c>
      <c r="BZ39" s="103"/>
      <c r="CB39" s="84"/>
    </row>
    <row r="40" spans="1:80" ht="14.25" customHeight="1">
      <c r="A40" s="32" t="s">
        <v>473</v>
      </c>
      <c r="B40" s="21" t="s">
        <v>371</v>
      </c>
      <c r="C40" s="104" t="s">
        <v>59</v>
      </c>
      <c r="D40" s="79">
        <v>0</v>
      </c>
      <c r="E40" s="79">
        <v>5.7710555062230071</v>
      </c>
      <c r="F40" s="79">
        <v>2.1163522617617909</v>
      </c>
      <c r="G40" s="79">
        <v>162.18791291444441</v>
      </c>
      <c r="H40" s="79">
        <v>72.160294874459396</v>
      </c>
      <c r="I40" s="79">
        <v>969.10004065656699</v>
      </c>
      <c r="J40" s="79">
        <v>0.81381515263364912</v>
      </c>
      <c r="K40" s="79">
        <v>275.90594520221379</v>
      </c>
      <c r="L40" s="79">
        <v>2.1612539295091695</v>
      </c>
      <c r="M40" s="79">
        <v>3.1370758097333202</v>
      </c>
      <c r="N40" s="79">
        <v>0.70987265843414193</v>
      </c>
      <c r="O40" s="79">
        <v>9.4058442916333647</v>
      </c>
      <c r="P40" s="79">
        <v>24.728319076516716</v>
      </c>
      <c r="Q40" s="79">
        <v>43.32515129475361</v>
      </c>
      <c r="R40" s="79">
        <v>0.71927085638353294</v>
      </c>
      <c r="S40" s="79">
        <v>1665.9640303601866</v>
      </c>
      <c r="T40" s="79">
        <v>1.6440728840586529</v>
      </c>
      <c r="U40" s="79">
        <v>1691.0196795741304</v>
      </c>
      <c r="V40" s="79">
        <v>113.14964311487125</v>
      </c>
      <c r="W40" s="79">
        <v>181.51685646610898</v>
      </c>
      <c r="X40" s="79">
        <v>6.1204783708632036</v>
      </c>
      <c r="Y40" s="79">
        <v>177.28853953770709</v>
      </c>
      <c r="Z40" s="79">
        <v>51.542144987818055</v>
      </c>
      <c r="AA40" s="79">
        <v>124.0943779240895</v>
      </c>
      <c r="AB40" s="79">
        <v>0</v>
      </c>
      <c r="AC40" s="79">
        <v>483.25869307894339</v>
      </c>
      <c r="AD40" s="79">
        <v>1982.8601817270257</v>
      </c>
      <c r="AE40" s="79">
        <v>144.58476387285288</v>
      </c>
      <c r="AF40" s="79">
        <v>352.46714635549688</v>
      </c>
      <c r="AG40" s="79">
        <v>24.915485865444907</v>
      </c>
      <c r="AH40" s="79">
        <v>108.74964642838137</v>
      </c>
      <c r="AI40" s="79">
        <v>0.10963478995950626</v>
      </c>
      <c r="AJ40" s="79">
        <v>4.7322663049276272</v>
      </c>
      <c r="AK40" s="79">
        <v>550.01571664952519</v>
      </c>
      <c r="AL40" s="79">
        <v>33.401300562468968</v>
      </c>
      <c r="AM40" s="79">
        <v>72.376778015061689</v>
      </c>
      <c r="AN40" s="79">
        <v>2.105422374819566</v>
      </c>
      <c r="AO40" s="79">
        <v>23.11631076112328</v>
      </c>
      <c r="AP40" s="79">
        <v>489.21614479103516</v>
      </c>
      <c r="AQ40" s="79">
        <v>70.749573312614814</v>
      </c>
      <c r="AR40" s="79">
        <v>485.9268439220283</v>
      </c>
      <c r="AS40" s="79">
        <v>221.54719915472569</v>
      </c>
      <c r="AT40" s="79">
        <v>3.3662882201015911</v>
      </c>
      <c r="AU40" s="79">
        <v>2.5013935037272166</v>
      </c>
      <c r="AV40" s="79">
        <v>73.693192971804365</v>
      </c>
      <c r="AW40" s="79">
        <v>976.62359125952094</v>
      </c>
      <c r="AX40" s="79">
        <v>8.6583714379106969</v>
      </c>
      <c r="AY40" s="79">
        <v>27.941266757332187</v>
      </c>
      <c r="AZ40" s="79">
        <v>35.569111523376748</v>
      </c>
      <c r="BA40" s="79">
        <v>4.5716610293446522E-2</v>
      </c>
      <c r="BB40" s="79">
        <v>1.0825243286839004</v>
      </c>
      <c r="BC40" s="79">
        <v>1733.3955027073309</v>
      </c>
      <c r="BD40" s="79">
        <v>169.06945631061723</v>
      </c>
      <c r="BE40" s="79">
        <v>1588.5999612548328</v>
      </c>
      <c r="BF40" s="79">
        <v>685.87262538436778</v>
      </c>
      <c r="BG40" s="79">
        <v>1571.5498991048548</v>
      </c>
      <c r="BH40" s="79">
        <v>67.038800416907534</v>
      </c>
      <c r="BI40" s="79">
        <v>91.268978675046114</v>
      </c>
      <c r="BJ40" s="79">
        <v>25.980162114498668</v>
      </c>
      <c r="BK40" s="79">
        <v>124.85430964961583</v>
      </c>
      <c r="BL40" s="79">
        <v>1.0412529844599634</v>
      </c>
      <c r="BM40" s="79">
        <v>9.3084471460497085</v>
      </c>
      <c r="BN40" s="79">
        <v>0</v>
      </c>
      <c r="BO40" s="79">
        <v>0</v>
      </c>
      <c r="BP40" s="125">
        <v>17832.175988032865</v>
      </c>
      <c r="BQ40" s="79">
        <v>0</v>
      </c>
      <c r="BR40" s="79">
        <v>23.341813723562119</v>
      </c>
      <c r="BS40" s="125">
        <v>23.341813723562119</v>
      </c>
      <c r="BT40" s="79">
        <v>0</v>
      </c>
      <c r="BU40" s="79">
        <v>0</v>
      </c>
      <c r="BV40" s="125">
        <v>0</v>
      </c>
      <c r="BW40" s="79">
        <v>0</v>
      </c>
      <c r="BX40" s="125">
        <v>23.341813723562119</v>
      </c>
      <c r="BY40" s="127">
        <v>17855.517801756425</v>
      </c>
      <c r="BZ40" s="103"/>
      <c r="CB40" s="84"/>
    </row>
    <row r="41" spans="1:80" ht="14.25" customHeight="1">
      <c r="A41" s="32" t="s">
        <v>474</v>
      </c>
      <c r="B41" s="21" t="s">
        <v>372</v>
      </c>
      <c r="C41" s="104" t="s">
        <v>60</v>
      </c>
      <c r="D41" s="79">
        <v>102.6549301221814</v>
      </c>
      <c r="E41" s="79">
        <v>3.4510937280357683</v>
      </c>
      <c r="F41" s="79">
        <v>2.2097539058510796</v>
      </c>
      <c r="G41" s="79">
        <v>54.658342762472486</v>
      </c>
      <c r="H41" s="79">
        <v>3.2926416797032139</v>
      </c>
      <c r="I41" s="79">
        <v>309.98791708250332</v>
      </c>
      <c r="J41" s="79">
        <v>0.18389554055536242</v>
      </c>
      <c r="K41" s="79">
        <v>32.720561752253204</v>
      </c>
      <c r="L41" s="79">
        <v>0.78972813444060608</v>
      </c>
      <c r="M41" s="79">
        <v>0.31113614955465912</v>
      </c>
      <c r="N41" s="79">
        <v>1.3011354124761019</v>
      </c>
      <c r="O41" s="79">
        <v>1.678250211092264E-2</v>
      </c>
      <c r="P41" s="79">
        <v>4.3492043737138886</v>
      </c>
      <c r="Q41" s="79">
        <v>21.277610476725314</v>
      </c>
      <c r="R41" s="79">
        <v>4.205461100774941</v>
      </c>
      <c r="S41" s="79">
        <v>255.30637321651321</v>
      </c>
      <c r="T41" s="79">
        <v>1.4270702872413195</v>
      </c>
      <c r="U41" s="79">
        <v>206.54810740135994</v>
      </c>
      <c r="V41" s="79">
        <v>18.289753689442971</v>
      </c>
      <c r="W41" s="79">
        <v>29.340788892921971</v>
      </c>
      <c r="X41" s="79">
        <v>0.98932841065862553</v>
      </c>
      <c r="Y41" s="79">
        <v>23.89852977552939</v>
      </c>
      <c r="Z41" s="79">
        <v>3.0586521034450134</v>
      </c>
      <c r="AA41" s="79">
        <v>60.822024458879575</v>
      </c>
      <c r="AB41" s="79">
        <v>0</v>
      </c>
      <c r="AC41" s="79">
        <v>13.280453159410989</v>
      </c>
      <c r="AD41" s="79">
        <v>239.56561680690373</v>
      </c>
      <c r="AE41" s="79">
        <v>11.31242489123777</v>
      </c>
      <c r="AF41" s="79">
        <v>303.95664737965802</v>
      </c>
      <c r="AG41" s="79">
        <v>12.485790864077902</v>
      </c>
      <c r="AH41" s="79">
        <v>962.19296738487549</v>
      </c>
      <c r="AI41" s="79">
        <v>0.30514179783341233</v>
      </c>
      <c r="AJ41" s="79">
        <v>0</v>
      </c>
      <c r="AK41" s="79">
        <v>70.464513271557024</v>
      </c>
      <c r="AL41" s="79">
        <v>3.0590256509597133</v>
      </c>
      <c r="AM41" s="79">
        <v>6.545712063257044</v>
      </c>
      <c r="AN41" s="79">
        <v>0.60136695268349605</v>
      </c>
      <c r="AO41" s="79">
        <v>1.1383606711372305</v>
      </c>
      <c r="AP41" s="79">
        <v>31.018925912301516</v>
      </c>
      <c r="AQ41" s="79">
        <v>3.1721670292245361</v>
      </c>
      <c r="AR41" s="79">
        <v>4.7936621540683788</v>
      </c>
      <c r="AS41" s="79">
        <v>6.5863843341963459</v>
      </c>
      <c r="AT41" s="79">
        <v>0.1000807815599887</v>
      </c>
      <c r="AU41" s="79">
        <v>1.4722935211414561</v>
      </c>
      <c r="AV41" s="79">
        <v>9.6363934140905769</v>
      </c>
      <c r="AW41" s="79">
        <v>15.118406557704056</v>
      </c>
      <c r="AX41" s="79">
        <v>0.10927852498207132</v>
      </c>
      <c r="AY41" s="79">
        <v>4.892770251800683</v>
      </c>
      <c r="AZ41" s="79">
        <v>1.6451145593014693</v>
      </c>
      <c r="BA41" s="79">
        <v>2.181427115087672E-5</v>
      </c>
      <c r="BB41" s="79">
        <v>7.3445118817727266</v>
      </c>
      <c r="BC41" s="79">
        <v>109.43237944388562</v>
      </c>
      <c r="BD41" s="79">
        <v>53.177790426770407</v>
      </c>
      <c r="BE41" s="79">
        <v>148.03417633777329</v>
      </c>
      <c r="BF41" s="79">
        <v>1124.27111357282</v>
      </c>
      <c r="BG41" s="79">
        <v>36.22311236389433</v>
      </c>
      <c r="BH41" s="79">
        <v>2.5345271927643513</v>
      </c>
      <c r="BI41" s="79">
        <v>4.4488780813177922</v>
      </c>
      <c r="BJ41" s="79">
        <v>1.3695213518817573</v>
      </c>
      <c r="BK41" s="79">
        <v>0.71907838096554422</v>
      </c>
      <c r="BL41" s="79">
        <v>0.18801295636068671</v>
      </c>
      <c r="BM41" s="79">
        <v>1.5070578213250545</v>
      </c>
      <c r="BN41" s="79">
        <v>0</v>
      </c>
      <c r="BO41" s="79">
        <v>0</v>
      </c>
      <c r="BP41" s="125">
        <v>4333.7945025191102</v>
      </c>
      <c r="BQ41" s="79">
        <v>14091.258025981691</v>
      </c>
      <c r="BR41" s="79">
        <v>2824.9923736729952</v>
      </c>
      <c r="BS41" s="125">
        <v>16916.250399654687</v>
      </c>
      <c r="BT41" s="79">
        <v>0</v>
      </c>
      <c r="BU41" s="79">
        <v>0</v>
      </c>
      <c r="BV41" s="125">
        <v>0</v>
      </c>
      <c r="BW41" s="79">
        <v>43618.797072809284</v>
      </c>
      <c r="BX41" s="125">
        <v>60535.047472463972</v>
      </c>
      <c r="BY41" s="127">
        <v>64868.841974983079</v>
      </c>
      <c r="BZ41" s="103"/>
      <c r="CB41" s="84"/>
    </row>
    <row r="42" spans="1:80" ht="14.25" customHeight="1">
      <c r="A42" s="32" t="s">
        <v>475</v>
      </c>
      <c r="B42" s="2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1.1705976562083862</v>
      </c>
      <c r="H42" s="79">
        <v>0.12695928360125647</v>
      </c>
      <c r="I42" s="79">
        <v>40.500382424582043</v>
      </c>
      <c r="J42" s="79">
        <v>1.2466619161029104E-3</v>
      </c>
      <c r="K42" s="79">
        <v>3.9648357176286311</v>
      </c>
      <c r="L42" s="79">
        <v>1.1434154396957946E-2</v>
      </c>
      <c r="M42" s="79">
        <v>0</v>
      </c>
      <c r="N42" s="79">
        <v>1.489565773747942E-3</v>
      </c>
      <c r="O42" s="79">
        <v>0</v>
      </c>
      <c r="P42" s="79">
        <v>1.0601069085987768E-3</v>
      </c>
      <c r="Q42" s="79">
        <v>0.13157821589777582</v>
      </c>
      <c r="R42" s="79">
        <v>0</v>
      </c>
      <c r="S42" s="79">
        <v>12.99156590621125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0.31781731537876079</v>
      </c>
      <c r="Z42" s="79">
        <v>0</v>
      </c>
      <c r="AA42" s="79">
        <v>0</v>
      </c>
      <c r="AB42" s="79">
        <v>0</v>
      </c>
      <c r="AC42" s="79">
        <v>1.9367827496232035E-2</v>
      </c>
      <c r="AD42" s="79">
        <v>3.8957534805932603</v>
      </c>
      <c r="AE42" s="79">
        <v>0.26667624879343221</v>
      </c>
      <c r="AF42" s="79">
        <v>6.9127229851625627</v>
      </c>
      <c r="AG42" s="79">
        <v>0.2815572959658143</v>
      </c>
      <c r="AH42" s="79">
        <v>5.5441027398307066</v>
      </c>
      <c r="AI42" s="79">
        <v>0.91859427571390606</v>
      </c>
      <c r="AJ42" s="79">
        <v>0</v>
      </c>
      <c r="AK42" s="79">
        <v>1.9565738231597773</v>
      </c>
      <c r="AL42" s="79">
        <v>3.5896378320889634E-2</v>
      </c>
      <c r="AM42" s="79">
        <v>0.49771447182787704</v>
      </c>
      <c r="AN42" s="79">
        <v>0</v>
      </c>
      <c r="AO42" s="79">
        <v>0</v>
      </c>
      <c r="AP42" s="79">
        <v>0.25320609620509898</v>
      </c>
      <c r="AQ42" s="79">
        <v>0</v>
      </c>
      <c r="AR42" s="79">
        <v>0</v>
      </c>
      <c r="AS42" s="79">
        <v>0</v>
      </c>
      <c r="AT42" s="79">
        <v>0</v>
      </c>
      <c r="AU42" s="79">
        <v>7.0510775477428719E-5</v>
      </c>
      <c r="AV42" s="79">
        <v>3.5940547330640726E-2</v>
      </c>
      <c r="AW42" s="79">
        <v>1.0847052690073111E-2</v>
      </c>
      <c r="AX42" s="79">
        <v>1.7325845493786332E-6</v>
      </c>
      <c r="AY42" s="79">
        <v>1.0042610471022465E-2</v>
      </c>
      <c r="AZ42" s="79">
        <v>2.9552398179625648E-2</v>
      </c>
      <c r="BA42" s="79">
        <v>0</v>
      </c>
      <c r="BB42" s="79">
        <v>0</v>
      </c>
      <c r="BC42" s="79">
        <v>6.8884684251229524</v>
      </c>
      <c r="BD42" s="79">
        <v>0.49939212997012883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2.6932501007266685E-2</v>
      </c>
      <c r="BK42" s="79">
        <v>0</v>
      </c>
      <c r="BL42" s="79">
        <v>3.9370576835078035E-4</v>
      </c>
      <c r="BM42" s="79">
        <v>0</v>
      </c>
      <c r="BN42" s="79">
        <v>0</v>
      </c>
      <c r="BO42" s="79">
        <v>0</v>
      </c>
      <c r="BP42" s="125">
        <v>87.302774245473131</v>
      </c>
      <c r="BQ42" s="79">
        <v>14500.308740969858</v>
      </c>
      <c r="BR42" s="79">
        <v>0</v>
      </c>
      <c r="BS42" s="125">
        <v>14500.308740969858</v>
      </c>
      <c r="BT42" s="79">
        <v>0</v>
      </c>
      <c r="BU42" s="79">
        <v>0</v>
      </c>
      <c r="BV42" s="125">
        <v>0</v>
      </c>
      <c r="BW42" s="79">
        <v>17973.098529819035</v>
      </c>
      <c r="BX42" s="125">
        <v>32473.407270788892</v>
      </c>
      <c r="BY42" s="127">
        <v>32560.710045034364</v>
      </c>
      <c r="BZ42" s="103"/>
      <c r="CB42" s="84"/>
    </row>
    <row r="43" spans="1:80" ht="14.25" customHeight="1">
      <c r="A43" s="32" t="s">
        <v>476</v>
      </c>
      <c r="B43" s="2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0.20856673498472672</v>
      </c>
      <c r="H43" s="79">
        <v>2.6713745842212464E-2</v>
      </c>
      <c r="I43" s="79">
        <v>5.1348383182594395E-2</v>
      </c>
      <c r="J43" s="79">
        <v>0</v>
      </c>
      <c r="K43" s="79">
        <v>0</v>
      </c>
      <c r="L43" s="79">
        <v>0</v>
      </c>
      <c r="M43" s="79">
        <v>0</v>
      </c>
      <c r="N43" s="79">
        <v>9.9887477678212329E-3</v>
      </c>
      <c r="O43" s="79">
        <v>0</v>
      </c>
      <c r="P43" s="79">
        <v>0</v>
      </c>
      <c r="Q43" s="79">
        <v>484.5695610771769</v>
      </c>
      <c r="R43" s="79">
        <v>186.41364709383313</v>
      </c>
      <c r="S43" s="79">
        <v>0.2626282917817771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0.34366776753735828</v>
      </c>
      <c r="AB43" s="79">
        <v>0</v>
      </c>
      <c r="AC43" s="79">
        <v>5.0610549662719745E-2</v>
      </c>
      <c r="AD43" s="79">
        <v>5.2601167170466185</v>
      </c>
      <c r="AE43" s="79">
        <v>0.27001179617750065</v>
      </c>
      <c r="AF43" s="79">
        <v>3.1161395496414666</v>
      </c>
      <c r="AG43" s="79">
        <v>4.2852501654333972</v>
      </c>
      <c r="AH43" s="79">
        <v>1.8018748641492974</v>
      </c>
      <c r="AI43" s="79">
        <v>0</v>
      </c>
      <c r="AJ43" s="79">
        <v>0</v>
      </c>
      <c r="AK43" s="79">
        <v>1.1642805494669828</v>
      </c>
      <c r="AL43" s="79">
        <v>0.68596582002306161</v>
      </c>
      <c r="AM43" s="79">
        <v>0.13866373169589441</v>
      </c>
      <c r="AN43" s="79">
        <v>0</v>
      </c>
      <c r="AO43" s="79">
        <v>0.48308571511905052</v>
      </c>
      <c r="AP43" s="79">
        <v>3.4010811332070333E-3</v>
      </c>
      <c r="AQ43" s="79">
        <v>0</v>
      </c>
      <c r="AR43" s="79">
        <v>0.6145161659603372</v>
      </c>
      <c r="AS43" s="79">
        <v>0</v>
      </c>
      <c r="AT43" s="79">
        <v>0</v>
      </c>
      <c r="AU43" s="79">
        <v>0</v>
      </c>
      <c r="AV43" s="79">
        <v>2.8824358124582335E-2</v>
      </c>
      <c r="AW43" s="79">
        <v>46.667719562745397</v>
      </c>
      <c r="AX43" s="79">
        <v>3.2903055710223938</v>
      </c>
      <c r="AY43" s="79">
        <v>2.4356509622799387E-2</v>
      </c>
      <c r="AZ43" s="79">
        <v>2.1188109895807683</v>
      </c>
      <c r="BA43" s="79">
        <v>0</v>
      </c>
      <c r="BB43" s="79">
        <v>0</v>
      </c>
      <c r="BC43" s="79">
        <v>840.78381912295959</v>
      </c>
      <c r="BD43" s="79">
        <v>0.34828696775581042</v>
      </c>
      <c r="BE43" s="79">
        <v>834.21052268323774</v>
      </c>
      <c r="BF43" s="79">
        <v>4.676869812844564</v>
      </c>
      <c r="BG43" s="79">
        <v>1.7639036396728149</v>
      </c>
      <c r="BH43" s="79">
        <v>1.5606745323077584</v>
      </c>
      <c r="BI43" s="79">
        <v>9.0648183051619178</v>
      </c>
      <c r="BJ43" s="79">
        <v>2.4438566297652877</v>
      </c>
      <c r="BK43" s="79">
        <v>7.9686476931408698</v>
      </c>
      <c r="BL43" s="79">
        <v>2.985356537940309E-4</v>
      </c>
      <c r="BM43" s="79">
        <v>0</v>
      </c>
      <c r="BN43" s="79">
        <v>0</v>
      </c>
      <c r="BO43" s="79">
        <v>0</v>
      </c>
      <c r="BP43" s="125">
        <v>2444.7117534612121</v>
      </c>
      <c r="BQ43" s="79">
        <v>11747.113542275471</v>
      </c>
      <c r="BR43" s="79">
        <v>0</v>
      </c>
      <c r="BS43" s="125">
        <v>11747.113542275471</v>
      </c>
      <c r="BT43" s="79">
        <v>0</v>
      </c>
      <c r="BU43" s="79">
        <v>0</v>
      </c>
      <c r="BV43" s="125">
        <v>0</v>
      </c>
      <c r="BW43" s="79">
        <v>14417.661215421045</v>
      </c>
      <c r="BX43" s="125">
        <v>26164.774757696516</v>
      </c>
      <c r="BY43" s="127">
        <v>28609.486511157727</v>
      </c>
      <c r="BZ43" s="103"/>
      <c r="CB43" s="84"/>
    </row>
    <row r="44" spans="1:80" ht="14.25" customHeight="1">
      <c r="A44" s="32" t="s">
        <v>477</v>
      </c>
      <c r="B44" s="21" t="s">
        <v>375</v>
      </c>
      <c r="C44" s="104" t="s">
        <v>146</v>
      </c>
      <c r="D44" s="79">
        <v>0</v>
      </c>
      <c r="E44" s="79">
        <v>7.2578371505666492</v>
      </c>
      <c r="F44" s="79">
        <v>0</v>
      </c>
      <c r="G44" s="79">
        <v>81.012368852299844</v>
      </c>
      <c r="H44" s="79">
        <v>0.16802832957640881</v>
      </c>
      <c r="I44" s="79">
        <v>45.445655566963815</v>
      </c>
      <c r="J44" s="79">
        <v>3.8438673881678563E-3</v>
      </c>
      <c r="K44" s="79">
        <v>0.45291453498302203</v>
      </c>
      <c r="L44" s="79">
        <v>2.0397889595004094E-2</v>
      </c>
      <c r="M44" s="79">
        <v>0</v>
      </c>
      <c r="N44" s="79">
        <v>3.5603989340986211E-3</v>
      </c>
      <c r="O44" s="79">
        <v>0</v>
      </c>
      <c r="P44" s="79">
        <v>0.1821452364060353</v>
      </c>
      <c r="Q44" s="79">
        <v>0.68792716054531677</v>
      </c>
      <c r="R44" s="79">
        <v>0</v>
      </c>
      <c r="S44" s="79">
        <v>6.2672973435734791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0.3354439657912327</v>
      </c>
      <c r="Z44" s="79">
        <v>0.67501253965415786</v>
      </c>
      <c r="AA44" s="79">
        <v>32.617001320871665</v>
      </c>
      <c r="AB44" s="79">
        <v>0</v>
      </c>
      <c r="AC44" s="79">
        <v>0.61905289393068119</v>
      </c>
      <c r="AD44" s="79">
        <v>154.81498437854677</v>
      </c>
      <c r="AE44" s="79">
        <v>0.293224860779559</v>
      </c>
      <c r="AF44" s="79">
        <v>57.126299288116712</v>
      </c>
      <c r="AG44" s="79">
        <v>1.49162125812761</v>
      </c>
      <c r="AH44" s="79">
        <v>3973.354407790885</v>
      </c>
      <c r="AI44" s="79">
        <v>118.10518363794965</v>
      </c>
      <c r="AJ44" s="79">
        <v>87.035619474696645</v>
      </c>
      <c r="AK44" s="79">
        <v>7320.8555580530547</v>
      </c>
      <c r="AL44" s="79">
        <v>0</v>
      </c>
      <c r="AM44" s="79">
        <v>2.0999314038690544</v>
      </c>
      <c r="AN44" s="79">
        <v>6.0001215167409361E-2</v>
      </c>
      <c r="AO44" s="79">
        <v>2.9805749492624729</v>
      </c>
      <c r="AP44" s="79">
        <v>1166.5266694489869</v>
      </c>
      <c r="AQ44" s="79">
        <v>6.2479941731242254</v>
      </c>
      <c r="AR44" s="79">
        <v>23.926570116103377</v>
      </c>
      <c r="AS44" s="79">
        <v>9.0838176709490277</v>
      </c>
      <c r="AT44" s="79">
        <v>0.13804652257454333</v>
      </c>
      <c r="AU44" s="79">
        <v>0.31728384568119822</v>
      </c>
      <c r="AV44" s="79">
        <v>31.725938606824915</v>
      </c>
      <c r="AW44" s="79">
        <v>17.919841793494967</v>
      </c>
      <c r="AX44" s="79">
        <v>4.628798495060483E-3</v>
      </c>
      <c r="AY44" s="79">
        <v>26.821657749947391</v>
      </c>
      <c r="AZ44" s="79">
        <v>0.61118438775934869</v>
      </c>
      <c r="BA44" s="79">
        <v>0.18068470518702484</v>
      </c>
      <c r="BB44" s="79">
        <v>0</v>
      </c>
      <c r="BC44" s="79">
        <v>1492.6293522738426</v>
      </c>
      <c r="BD44" s="79">
        <v>2.9591681294796537</v>
      </c>
      <c r="BE44" s="79">
        <v>2.1611100541884388E-13</v>
      </c>
      <c r="BF44" s="79">
        <v>4.5115293444603757E-2</v>
      </c>
      <c r="BG44" s="79">
        <v>12.465525794138868</v>
      </c>
      <c r="BH44" s="79">
        <v>3.7753319775596289E-2</v>
      </c>
      <c r="BI44" s="79">
        <v>5.8249498017285513</v>
      </c>
      <c r="BJ44" s="79">
        <v>1.1039554520871244</v>
      </c>
      <c r="BK44" s="79">
        <v>139.73978838915806</v>
      </c>
      <c r="BL44" s="79">
        <v>0.34163109871175684</v>
      </c>
      <c r="BM44" s="79">
        <v>0.52738828028500417</v>
      </c>
      <c r="BN44" s="79">
        <v>0</v>
      </c>
      <c r="BO44" s="79">
        <v>0</v>
      </c>
      <c r="BP44" s="125">
        <v>14833.144839013316</v>
      </c>
      <c r="BQ44" s="79">
        <v>6132.9584589462211</v>
      </c>
      <c r="BR44" s="79">
        <v>1118.0775308018183</v>
      </c>
      <c r="BS44" s="125">
        <v>7251.0359897480394</v>
      </c>
      <c r="BT44" s="79">
        <v>0</v>
      </c>
      <c r="BU44" s="79">
        <v>0</v>
      </c>
      <c r="BV44" s="125">
        <v>0</v>
      </c>
      <c r="BW44" s="79">
        <v>25711.114681095252</v>
      </c>
      <c r="BX44" s="125">
        <v>32962.150670843293</v>
      </c>
      <c r="BY44" s="127">
        <v>47795.295509856609</v>
      </c>
      <c r="BZ44" s="103"/>
      <c r="CB44" s="84"/>
    </row>
    <row r="45" spans="1:80" ht="14.25" customHeight="1">
      <c r="A45" s="33" t="s">
        <v>478</v>
      </c>
      <c r="B45" s="22" t="s">
        <v>376</v>
      </c>
      <c r="C45" s="86" t="s">
        <v>61</v>
      </c>
      <c r="D45" s="79">
        <v>0</v>
      </c>
      <c r="E45" s="79">
        <v>0</v>
      </c>
      <c r="F45" s="79">
        <v>6.9399798325702491E-2</v>
      </c>
      <c r="G45" s="79">
        <v>30.788538428629508</v>
      </c>
      <c r="H45" s="79">
        <v>5.2707402542017556</v>
      </c>
      <c r="I45" s="79">
        <v>156.88070829025625</v>
      </c>
      <c r="J45" s="79">
        <v>9.3186413108107075E-2</v>
      </c>
      <c r="K45" s="79">
        <v>10.598453384478825</v>
      </c>
      <c r="L45" s="79">
        <v>4.1920930085937265</v>
      </c>
      <c r="M45" s="79">
        <v>0</v>
      </c>
      <c r="N45" s="79">
        <v>3.5392168993046469</v>
      </c>
      <c r="O45" s="79">
        <v>1.2624361778328024</v>
      </c>
      <c r="P45" s="79">
        <v>5.8085763438727493</v>
      </c>
      <c r="Q45" s="79">
        <v>11.205524443603162</v>
      </c>
      <c r="R45" s="79">
        <v>0.21116916613205175</v>
      </c>
      <c r="S45" s="79">
        <v>244.67142053111226</v>
      </c>
      <c r="T45" s="79">
        <v>1.9571574896884372</v>
      </c>
      <c r="U45" s="79">
        <v>79.304296468123624</v>
      </c>
      <c r="V45" s="79">
        <v>22.652101736867753</v>
      </c>
      <c r="W45" s="79">
        <v>36.338941222485921</v>
      </c>
      <c r="X45" s="79">
        <v>1.2252837013602838</v>
      </c>
      <c r="Y45" s="79">
        <v>12.078918914763058</v>
      </c>
      <c r="Z45" s="79">
        <v>2.4989845418632215</v>
      </c>
      <c r="AA45" s="79">
        <v>1600.9478020285808</v>
      </c>
      <c r="AB45" s="79">
        <v>0</v>
      </c>
      <c r="AC45" s="79">
        <v>2.3182831914377764</v>
      </c>
      <c r="AD45" s="79">
        <v>968.35125732229608</v>
      </c>
      <c r="AE45" s="79">
        <v>27.485041899139688</v>
      </c>
      <c r="AF45" s="79">
        <v>324.33959985458699</v>
      </c>
      <c r="AG45" s="79">
        <v>29.250057700740946</v>
      </c>
      <c r="AH45" s="79">
        <v>99.876192198715756</v>
      </c>
      <c r="AI45" s="79">
        <v>0.15868346973329647</v>
      </c>
      <c r="AJ45" s="79">
        <v>1.5622682147772911</v>
      </c>
      <c r="AK45" s="79">
        <v>742.9005064711497</v>
      </c>
      <c r="AL45" s="79">
        <v>12.142481245716107</v>
      </c>
      <c r="AM45" s="79">
        <v>61.541266318436897</v>
      </c>
      <c r="AN45" s="79">
        <v>3.0722962023130984</v>
      </c>
      <c r="AO45" s="79">
        <v>16.619319941619356</v>
      </c>
      <c r="AP45" s="79">
        <v>1544.6570372947394</v>
      </c>
      <c r="AQ45" s="79">
        <v>21.275131320592546</v>
      </c>
      <c r="AR45" s="79">
        <v>1333.9244165508408</v>
      </c>
      <c r="AS45" s="79">
        <v>407.87046149391364</v>
      </c>
      <c r="AT45" s="79">
        <v>6.1973416186665107</v>
      </c>
      <c r="AU45" s="79">
        <v>1.8666341452749333</v>
      </c>
      <c r="AV45" s="79">
        <v>89.428279737149353</v>
      </c>
      <c r="AW45" s="79">
        <v>37.022092369465618</v>
      </c>
      <c r="AX45" s="79">
        <v>0.40962565569062032</v>
      </c>
      <c r="AY45" s="79">
        <v>33.827825668545366</v>
      </c>
      <c r="AZ45" s="79">
        <v>5.2072415754839145</v>
      </c>
      <c r="BA45" s="79">
        <v>0.57782577164680204</v>
      </c>
      <c r="BB45" s="79">
        <v>1.7792916900790079</v>
      </c>
      <c r="BC45" s="79">
        <v>634.3353816653273</v>
      </c>
      <c r="BD45" s="79">
        <v>24.554515460815075</v>
      </c>
      <c r="BE45" s="79">
        <v>283.19479852887685</v>
      </c>
      <c r="BF45" s="79">
        <v>8.5458021849987258</v>
      </c>
      <c r="BG45" s="79">
        <v>40.844635000452108</v>
      </c>
      <c r="BH45" s="79">
        <v>0.36661455644191787</v>
      </c>
      <c r="BI45" s="79">
        <v>42.06604254346464</v>
      </c>
      <c r="BJ45" s="79">
        <v>4.5522895481441052</v>
      </c>
      <c r="BK45" s="79">
        <v>242.66728125630706</v>
      </c>
      <c r="BL45" s="79">
        <v>1.2215812095135823</v>
      </c>
      <c r="BM45" s="79">
        <v>58.568915162314518</v>
      </c>
      <c r="BN45" s="79">
        <v>0</v>
      </c>
      <c r="BO45" s="79">
        <v>0</v>
      </c>
      <c r="BP45" s="125">
        <v>9346.1732652825922</v>
      </c>
      <c r="BQ45" s="79">
        <v>1811.2957568419613</v>
      </c>
      <c r="BR45" s="79">
        <v>0</v>
      </c>
      <c r="BS45" s="125">
        <v>1811.2957568419613</v>
      </c>
      <c r="BT45" s="79">
        <v>0</v>
      </c>
      <c r="BU45" s="79">
        <v>0</v>
      </c>
      <c r="BV45" s="125">
        <v>0</v>
      </c>
      <c r="BW45" s="79">
        <v>1056.9833069555891</v>
      </c>
      <c r="BX45" s="125">
        <v>2868.2790637975504</v>
      </c>
      <c r="BY45" s="127">
        <v>12214.452329080143</v>
      </c>
      <c r="BZ45" s="103"/>
      <c r="CB45" s="84"/>
    </row>
    <row r="46" spans="1:80" ht="14.25" customHeight="1">
      <c r="A46" s="33" t="s">
        <v>479</v>
      </c>
      <c r="B46" s="22" t="s">
        <v>377</v>
      </c>
      <c r="C46" s="86" t="s">
        <v>62</v>
      </c>
      <c r="D46" s="79">
        <v>0</v>
      </c>
      <c r="E46" s="79">
        <v>6.0044416590488581</v>
      </c>
      <c r="F46" s="79">
        <v>0.22850400783027799</v>
      </c>
      <c r="G46" s="79">
        <v>0.20194018776128528</v>
      </c>
      <c r="H46" s="79">
        <v>4.1863195528307955</v>
      </c>
      <c r="I46" s="79">
        <v>56.1148082071592</v>
      </c>
      <c r="J46" s="79">
        <v>4.0547462077161695E-3</v>
      </c>
      <c r="K46" s="79">
        <v>0.34193287735889655</v>
      </c>
      <c r="L46" s="79">
        <v>2.0735960818716978E-3</v>
      </c>
      <c r="M46" s="79">
        <v>0.34131551872497529</v>
      </c>
      <c r="N46" s="79">
        <v>7.7943906980800903E-4</v>
      </c>
      <c r="O46" s="79">
        <v>1.0233462862576392</v>
      </c>
      <c r="P46" s="79">
        <v>8.1208661785274559E-3</v>
      </c>
      <c r="Q46" s="79">
        <v>3.1230501068555676E-2</v>
      </c>
      <c r="R46" s="79">
        <v>1.8156403599705879E-3</v>
      </c>
      <c r="S46" s="79">
        <v>11.146563916132177</v>
      </c>
      <c r="T46" s="79">
        <v>3.7268791407415201E-2</v>
      </c>
      <c r="U46" s="79">
        <v>51.969709748938421</v>
      </c>
      <c r="V46" s="79">
        <v>0.10772409059537157</v>
      </c>
      <c r="W46" s="79">
        <v>0.17281748398805838</v>
      </c>
      <c r="X46" s="79">
        <v>5.822939330056248E-3</v>
      </c>
      <c r="Y46" s="79">
        <v>4.4717139817512281</v>
      </c>
      <c r="Z46" s="79">
        <v>12.156025391505958</v>
      </c>
      <c r="AA46" s="79">
        <v>27.580201461405828</v>
      </c>
      <c r="AB46" s="79">
        <v>0</v>
      </c>
      <c r="AC46" s="79">
        <v>0.62031217496054203</v>
      </c>
      <c r="AD46" s="79">
        <v>196.58886966964738</v>
      </c>
      <c r="AE46" s="79">
        <v>1.1282037309370081</v>
      </c>
      <c r="AF46" s="79">
        <v>32.694745301625098</v>
      </c>
      <c r="AG46" s="79">
        <v>5.0426533618947387</v>
      </c>
      <c r="AH46" s="79">
        <v>355.23949175638353</v>
      </c>
      <c r="AI46" s="79">
        <v>7.1195848137604976E-4</v>
      </c>
      <c r="AJ46" s="79">
        <v>15.060145058673379</v>
      </c>
      <c r="AK46" s="79">
        <v>787.56965318883454</v>
      </c>
      <c r="AL46" s="79">
        <v>0.15805826302842668</v>
      </c>
      <c r="AM46" s="79">
        <v>1446.1771369828241</v>
      </c>
      <c r="AN46" s="79">
        <v>6.459342815793484E-2</v>
      </c>
      <c r="AO46" s="79">
        <v>107.30949468576691</v>
      </c>
      <c r="AP46" s="79">
        <v>2.4461694078634677</v>
      </c>
      <c r="AQ46" s="79">
        <v>268.58322178490664</v>
      </c>
      <c r="AR46" s="79">
        <v>255.25501888839193</v>
      </c>
      <c r="AS46" s="79">
        <v>104.55352052588479</v>
      </c>
      <c r="AT46" s="79">
        <v>1.5886274966817784</v>
      </c>
      <c r="AU46" s="79">
        <v>2.2408026420274479E-2</v>
      </c>
      <c r="AV46" s="79">
        <v>39.683410963283812</v>
      </c>
      <c r="AW46" s="79">
        <v>46.848887173436289</v>
      </c>
      <c r="AX46" s="79">
        <v>4.6731344197983447</v>
      </c>
      <c r="AY46" s="79">
        <v>15.948821568042103</v>
      </c>
      <c r="AZ46" s="79">
        <v>55.227972547662183</v>
      </c>
      <c r="BA46" s="79">
        <v>6.9814519261797827E-4</v>
      </c>
      <c r="BB46" s="79">
        <v>0.48898168698265904</v>
      </c>
      <c r="BC46" s="79">
        <v>2344.1867034522024</v>
      </c>
      <c r="BD46" s="79">
        <v>46.598114505598645</v>
      </c>
      <c r="BE46" s="79">
        <v>1073.0805706487938</v>
      </c>
      <c r="BF46" s="79">
        <v>292.15388008528998</v>
      </c>
      <c r="BG46" s="79">
        <v>591.76930582094474</v>
      </c>
      <c r="BH46" s="79">
        <v>3.548324541634059</v>
      </c>
      <c r="BI46" s="79">
        <v>142.89979783906699</v>
      </c>
      <c r="BJ46" s="79">
        <v>77.225689191113617</v>
      </c>
      <c r="BK46" s="79">
        <v>150.88306050211341</v>
      </c>
      <c r="BL46" s="79">
        <v>7.5273420011264776</v>
      </c>
      <c r="BM46" s="79">
        <v>8.3522760934563234E-2</v>
      </c>
      <c r="BN46" s="79">
        <v>0</v>
      </c>
      <c r="BO46" s="79">
        <v>0</v>
      </c>
      <c r="BP46" s="125">
        <v>8649.0697844355745</v>
      </c>
      <c r="BQ46" s="79">
        <v>115125.56048193792</v>
      </c>
      <c r="BR46" s="79">
        <v>419.78616417169803</v>
      </c>
      <c r="BS46" s="125">
        <v>115545.34664610962</v>
      </c>
      <c r="BT46" s="79">
        <v>0</v>
      </c>
      <c r="BU46" s="79">
        <v>0</v>
      </c>
      <c r="BV46" s="125">
        <v>0</v>
      </c>
      <c r="BW46" s="79">
        <v>102079.47007450936</v>
      </c>
      <c r="BX46" s="125">
        <v>217624.81672061898</v>
      </c>
      <c r="BY46" s="127">
        <v>226273.88650505454</v>
      </c>
      <c r="BZ46" s="103"/>
      <c r="CB46" s="84"/>
    </row>
    <row r="47" spans="1:80" ht="14.25" customHeight="1">
      <c r="A47" s="33" t="s">
        <v>480</v>
      </c>
      <c r="B47" s="22" t="s">
        <v>348</v>
      </c>
      <c r="C47" s="86" t="s">
        <v>147</v>
      </c>
      <c r="D47" s="79">
        <v>1.0164761231689705</v>
      </c>
      <c r="E47" s="79">
        <v>4.6348334328836178E-2</v>
      </c>
      <c r="F47" s="79">
        <v>3.4873150584954153E-2</v>
      </c>
      <c r="G47" s="79">
        <v>3.251993190705829</v>
      </c>
      <c r="H47" s="79">
        <v>31.080379684796338</v>
      </c>
      <c r="I47" s="79">
        <v>0.11164014979001172</v>
      </c>
      <c r="J47" s="79">
        <v>3.9500923667201487E-3</v>
      </c>
      <c r="K47" s="79">
        <v>0</v>
      </c>
      <c r="L47" s="79">
        <v>578.97344975131466</v>
      </c>
      <c r="M47" s="79">
        <v>0</v>
      </c>
      <c r="N47" s="79">
        <v>25.191457356444023</v>
      </c>
      <c r="O47" s="79">
        <v>0.65188037063199555</v>
      </c>
      <c r="P47" s="79">
        <v>0</v>
      </c>
      <c r="Q47" s="79">
        <v>1.4166548042270894</v>
      </c>
      <c r="R47" s="79">
        <v>0.31913603946606767</v>
      </c>
      <c r="S47" s="79">
        <v>161.8955615252826</v>
      </c>
      <c r="T47" s="79">
        <v>4.9818441818735751E-2</v>
      </c>
      <c r="U47" s="79">
        <v>0.63186344599124744</v>
      </c>
      <c r="V47" s="79">
        <v>0</v>
      </c>
      <c r="W47" s="79">
        <v>0</v>
      </c>
      <c r="X47" s="79">
        <v>0</v>
      </c>
      <c r="Y47" s="79">
        <v>2.5097318269532169</v>
      </c>
      <c r="Z47" s="79">
        <v>4.7004357483603432</v>
      </c>
      <c r="AA47" s="79">
        <v>0.83945315076478011</v>
      </c>
      <c r="AB47" s="79">
        <v>2.9121143863860822E-6</v>
      </c>
      <c r="AC47" s="79">
        <v>0.14503436206565049</v>
      </c>
      <c r="AD47" s="79">
        <v>27.706573237213981</v>
      </c>
      <c r="AE47" s="79">
        <v>0.33419397579257581</v>
      </c>
      <c r="AF47" s="79">
        <v>107.25344813398605</v>
      </c>
      <c r="AG47" s="79">
        <v>18.4508423141748</v>
      </c>
      <c r="AH47" s="79">
        <v>21.009796715811397</v>
      </c>
      <c r="AI47" s="79">
        <v>0.80912963625723355</v>
      </c>
      <c r="AJ47" s="79">
        <v>0.2762603488493291</v>
      </c>
      <c r="AK47" s="79">
        <v>24.694361307091391</v>
      </c>
      <c r="AL47" s="79">
        <v>5.9377290786053525</v>
      </c>
      <c r="AM47" s="79">
        <v>2.7869127307552919</v>
      </c>
      <c r="AN47" s="79">
        <v>1.6351862703438464</v>
      </c>
      <c r="AO47" s="79">
        <v>13.98246013185145</v>
      </c>
      <c r="AP47" s="79">
        <v>28.326532904162303</v>
      </c>
      <c r="AQ47" s="79">
        <v>10.391138560455195</v>
      </c>
      <c r="AR47" s="79">
        <v>415.85889889574912</v>
      </c>
      <c r="AS47" s="79">
        <v>66.025051545910458</v>
      </c>
      <c r="AT47" s="79">
        <v>0.39137035287050936</v>
      </c>
      <c r="AU47" s="79">
        <v>5.485912201227352</v>
      </c>
      <c r="AV47" s="79">
        <v>16.323134991456964</v>
      </c>
      <c r="AW47" s="79">
        <v>10.67491748852191</v>
      </c>
      <c r="AX47" s="79">
        <v>4.9079369598565616</v>
      </c>
      <c r="AY47" s="79">
        <v>106.20003747781297</v>
      </c>
      <c r="AZ47" s="79">
        <v>255.2495832128717</v>
      </c>
      <c r="BA47" s="79">
        <v>0.26080777753288337</v>
      </c>
      <c r="BB47" s="79">
        <v>0.28205619547077482</v>
      </c>
      <c r="BC47" s="79">
        <v>88.766133587211414</v>
      </c>
      <c r="BD47" s="79">
        <v>739.89941910395407</v>
      </c>
      <c r="BE47" s="79">
        <v>104.65410810848412</v>
      </c>
      <c r="BF47" s="79">
        <v>68.174469447939941</v>
      </c>
      <c r="BG47" s="79">
        <v>304.15435972311872</v>
      </c>
      <c r="BH47" s="79">
        <v>0.18348812035692347</v>
      </c>
      <c r="BI47" s="79">
        <v>34.469534353256485</v>
      </c>
      <c r="BJ47" s="79">
        <v>4.794965044626446</v>
      </c>
      <c r="BK47" s="79">
        <v>70.917439634516271</v>
      </c>
      <c r="BL47" s="79">
        <v>1.0110300543562911</v>
      </c>
      <c r="BM47" s="79">
        <v>64.571651196965036</v>
      </c>
      <c r="BN47" s="79">
        <v>0</v>
      </c>
      <c r="BO47" s="79">
        <v>0</v>
      </c>
      <c r="BP47" s="125">
        <v>3439.7210112805933</v>
      </c>
      <c r="BQ47" s="79">
        <v>2353.4271705569827</v>
      </c>
      <c r="BR47" s="79">
        <v>0</v>
      </c>
      <c r="BS47" s="125">
        <v>2353.4271705569827</v>
      </c>
      <c r="BT47" s="79">
        <v>0</v>
      </c>
      <c r="BU47" s="79">
        <v>-22.827512405378389</v>
      </c>
      <c r="BV47" s="125">
        <v>-22.827512405378389</v>
      </c>
      <c r="BW47" s="79">
        <v>913.57593717402517</v>
      </c>
      <c r="BX47" s="125">
        <v>3244.1755953256293</v>
      </c>
      <c r="BY47" s="127">
        <v>6683.8966066062221</v>
      </c>
      <c r="BZ47" s="103"/>
      <c r="CB47" s="84"/>
    </row>
    <row r="48" spans="1:80" ht="14.25" customHeight="1">
      <c r="A48" s="33" t="s">
        <v>481</v>
      </c>
      <c r="B48" s="2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0.27533848834563179</v>
      </c>
      <c r="H48" s="79">
        <v>8.3986805304095066E-2</v>
      </c>
      <c r="I48" s="79">
        <v>0.20729987538281494</v>
      </c>
      <c r="J48" s="79">
        <v>1.569765677883509E-6</v>
      </c>
      <c r="K48" s="79">
        <v>1.9892707782483026E-3</v>
      </c>
      <c r="L48" s="79">
        <v>2.4043678360084912E-2</v>
      </c>
      <c r="M48" s="79">
        <v>0</v>
      </c>
      <c r="N48" s="79">
        <v>3.2494146059667476E-4</v>
      </c>
      <c r="O48" s="79">
        <v>0</v>
      </c>
      <c r="P48" s="79">
        <v>2.0540604233895431E-2</v>
      </c>
      <c r="Q48" s="79">
        <v>4.1153089826455446E-3</v>
      </c>
      <c r="R48" s="79">
        <v>0</v>
      </c>
      <c r="S48" s="79">
        <v>0.46443025171814634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6.3754778536911473E-3</v>
      </c>
      <c r="Z48" s="79">
        <v>5.430802300884799E-3</v>
      </c>
      <c r="AA48" s="79">
        <v>0.56457652099290712</v>
      </c>
      <c r="AB48" s="79">
        <v>0</v>
      </c>
      <c r="AC48" s="79">
        <v>1.7372184413808652E-3</v>
      </c>
      <c r="AD48" s="79">
        <v>1.6919363776654348</v>
      </c>
      <c r="AE48" s="79">
        <v>7.9319795617908764E-3</v>
      </c>
      <c r="AF48" s="79">
        <v>2.394382069335363</v>
      </c>
      <c r="AG48" s="79">
        <v>0.93242828182565696</v>
      </c>
      <c r="AH48" s="79">
        <v>6.705653810328438</v>
      </c>
      <c r="AI48" s="79">
        <v>0</v>
      </c>
      <c r="AJ48" s="79">
        <v>4.0674559385519323E-4</v>
      </c>
      <c r="AK48" s="79">
        <v>1.3264862077916004</v>
      </c>
      <c r="AL48" s="79">
        <v>0</v>
      </c>
      <c r="AM48" s="79">
        <v>0.23953549335113403</v>
      </c>
      <c r="AN48" s="79">
        <v>7.5407843962732757E-2</v>
      </c>
      <c r="AO48" s="79">
        <v>2563.9843192828407</v>
      </c>
      <c r="AP48" s="79">
        <v>4621.2435720681087</v>
      </c>
      <c r="AQ48" s="79">
        <v>9.2548536790057714E-2</v>
      </c>
      <c r="AR48" s="79">
        <v>5.4350771819500965</v>
      </c>
      <c r="AS48" s="79">
        <v>21.248056846235766</v>
      </c>
      <c r="AT48" s="79">
        <v>0.31907238398080318</v>
      </c>
      <c r="AU48" s="79">
        <v>5.2984021242435807E-2</v>
      </c>
      <c r="AV48" s="79">
        <v>0.54916762450512513</v>
      </c>
      <c r="AW48" s="79">
        <v>0.49565953736659651</v>
      </c>
      <c r="AX48" s="79">
        <v>6.8394037529860168E-6</v>
      </c>
      <c r="AY48" s="79">
        <v>873.15995534241029</v>
      </c>
      <c r="AZ48" s="79">
        <v>0.25719423534540131</v>
      </c>
      <c r="BA48" s="79">
        <v>1.1769145206467513E-5</v>
      </c>
      <c r="BB48" s="79">
        <v>0</v>
      </c>
      <c r="BC48" s="79">
        <v>4.5951143622313806</v>
      </c>
      <c r="BD48" s="79">
        <v>0.2647999713880112</v>
      </c>
      <c r="BE48" s="79">
        <v>5.2241421903896473E-13</v>
      </c>
      <c r="BF48" s="79">
        <v>0.10888694370782911</v>
      </c>
      <c r="BG48" s="79">
        <v>4.8289117343879306</v>
      </c>
      <c r="BH48" s="79">
        <v>4.6142034257242635E-2</v>
      </c>
      <c r="BI48" s="79">
        <v>18.679621348941275</v>
      </c>
      <c r="BJ48" s="79">
        <v>2.436178940494985</v>
      </c>
      <c r="BK48" s="79">
        <v>7.7523857650001524</v>
      </c>
      <c r="BL48" s="79">
        <v>2.6145192687589837E-2</v>
      </c>
      <c r="BM48" s="79">
        <v>5.8222330246926956E-4</v>
      </c>
      <c r="BN48" s="79">
        <v>0</v>
      </c>
      <c r="BO48" s="79">
        <v>0</v>
      </c>
      <c r="BP48" s="125">
        <v>8140.6107538090619</v>
      </c>
      <c r="BQ48" s="79">
        <v>5547.4519781729377</v>
      </c>
      <c r="BR48" s="79">
        <v>2333.7003299909579</v>
      </c>
      <c r="BS48" s="125">
        <v>7881.1523081638952</v>
      </c>
      <c r="BT48" s="79">
        <v>0</v>
      </c>
      <c r="BU48" s="79">
        <v>0</v>
      </c>
      <c r="BV48" s="125">
        <v>0</v>
      </c>
      <c r="BW48" s="79">
        <v>7082.8190513647287</v>
      </c>
      <c r="BX48" s="125">
        <v>14963.971359528623</v>
      </c>
      <c r="BY48" s="127">
        <v>23104.582113337685</v>
      </c>
      <c r="BZ48" s="103"/>
      <c r="CB48" s="84"/>
    </row>
    <row r="49" spans="1:80" ht="14.25" customHeight="1">
      <c r="A49" s="33" t="s">
        <v>482</v>
      </c>
      <c r="B49" s="22" t="s">
        <v>379</v>
      </c>
      <c r="C49" s="86" t="s">
        <v>63</v>
      </c>
      <c r="D49" s="79">
        <v>0</v>
      </c>
      <c r="E49" s="79">
        <v>0.43958694228726752</v>
      </c>
      <c r="F49" s="79">
        <v>0.71798376321523849</v>
      </c>
      <c r="G49" s="79">
        <v>102.6774735404105</v>
      </c>
      <c r="H49" s="79">
        <v>18.158499134435338</v>
      </c>
      <c r="I49" s="79">
        <v>534.09681126807959</v>
      </c>
      <c r="J49" s="79">
        <v>0.31812111470863536</v>
      </c>
      <c r="K49" s="79">
        <v>35.738445751557087</v>
      </c>
      <c r="L49" s="79">
        <v>14.459890623892495</v>
      </c>
      <c r="M49" s="79">
        <v>0.98229170782268438</v>
      </c>
      <c r="N49" s="79">
        <v>12.208703418869819</v>
      </c>
      <c r="O49" s="79">
        <v>4.2761002337576288</v>
      </c>
      <c r="P49" s="79">
        <v>19.876536177666619</v>
      </c>
      <c r="Q49" s="79">
        <v>38.431759622059694</v>
      </c>
      <c r="R49" s="79">
        <v>0.63625338190816239</v>
      </c>
      <c r="S49" s="79">
        <v>835.72630486023309</v>
      </c>
      <c r="T49" s="79">
        <v>6.7100411085559371</v>
      </c>
      <c r="U49" s="79">
        <v>272.86105221062127</v>
      </c>
      <c r="V49" s="79">
        <v>77.087815765334668</v>
      </c>
      <c r="W49" s="79">
        <v>123.66578654719881</v>
      </c>
      <c r="X49" s="79">
        <v>4.1698062845927657</v>
      </c>
      <c r="Y49" s="79">
        <v>41.529287839397533</v>
      </c>
      <c r="Z49" s="79">
        <v>8.6468326276669689</v>
      </c>
      <c r="AA49" s="79">
        <v>5555.4177477581088</v>
      </c>
      <c r="AB49" s="79">
        <v>0</v>
      </c>
      <c r="AC49" s="79">
        <v>7.6213974988374416</v>
      </c>
      <c r="AD49" s="79">
        <v>1316.7309410108583</v>
      </c>
      <c r="AE49" s="79">
        <v>94.775645545293401</v>
      </c>
      <c r="AF49" s="79">
        <v>1106.3829866118592</v>
      </c>
      <c r="AG49" s="79">
        <v>101.08677267010033</v>
      </c>
      <c r="AH49" s="79">
        <v>318.0969718286367</v>
      </c>
      <c r="AI49" s="79">
        <v>0.37969556711053892</v>
      </c>
      <c r="AJ49" s="79">
        <v>3.1562029730445671</v>
      </c>
      <c r="AK49" s="79">
        <v>617.06744451933844</v>
      </c>
      <c r="AL49" s="79">
        <v>42.170892935153425</v>
      </c>
      <c r="AM49" s="79">
        <v>215.88721778889399</v>
      </c>
      <c r="AN49" s="79">
        <v>10.579355526760892</v>
      </c>
      <c r="AO49" s="79">
        <v>57.488498928002244</v>
      </c>
      <c r="AP49" s="79">
        <v>7367.3423531411163</v>
      </c>
      <c r="AQ49" s="79">
        <v>72.15654374596464</v>
      </c>
      <c r="AR49" s="79">
        <v>4638.633297999455</v>
      </c>
      <c r="AS49" s="79">
        <v>1418.1365500286977</v>
      </c>
      <c r="AT49" s="79">
        <v>21.547675242838842</v>
      </c>
      <c r="AU49" s="79">
        <v>37.376042330610524</v>
      </c>
      <c r="AV49" s="79">
        <v>307.85493669483901</v>
      </c>
      <c r="AW49" s="79">
        <v>123.3554320296378</v>
      </c>
      <c r="AX49" s="79">
        <v>0.95732868725541376</v>
      </c>
      <c r="AY49" s="79">
        <v>116.45155820499538</v>
      </c>
      <c r="AZ49" s="79">
        <v>16.938115688064975</v>
      </c>
      <c r="BA49" s="79">
        <v>1.9842906782741478</v>
      </c>
      <c r="BB49" s="79">
        <v>6.1251761725550038</v>
      </c>
      <c r="BC49" s="79">
        <v>2149.1518193816382</v>
      </c>
      <c r="BD49" s="79">
        <v>84.915331487889105</v>
      </c>
      <c r="BE49" s="79">
        <v>173.68817070749279</v>
      </c>
      <c r="BF49" s="79">
        <v>16.470211703561151</v>
      </c>
      <c r="BG49" s="79">
        <v>138.60680877118219</v>
      </c>
      <c r="BH49" s="79">
        <v>2.9477487593868208</v>
      </c>
      <c r="BI49" s="79">
        <v>143.94563288757956</v>
      </c>
      <c r="BJ49" s="79">
        <v>16.418630224681511</v>
      </c>
      <c r="BK49" s="79">
        <v>837.73010088246917</v>
      </c>
      <c r="BL49" s="79">
        <v>4.1609382396664216</v>
      </c>
      <c r="BM49" s="79">
        <v>202.44994324464929</v>
      </c>
      <c r="BN49" s="79">
        <v>0</v>
      </c>
      <c r="BO49" s="79">
        <v>0</v>
      </c>
      <c r="BP49" s="125">
        <v>29499.601792020774</v>
      </c>
      <c r="BQ49" s="79">
        <v>31866.361718589251</v>
      </c>
      <c r="BR49" s="79">
        <v>0</v>
      </c>
      <c r="BS49" s="125">
        <v>31866.361718589251</v>
      </c>
      <c r="BT49" s="79">
        <v>0</v>
      </c>
      <c r="BU49" s="79">
        <v>0</v>
      </c>
      <c r="BV49" s="125">
        <v>0</v>
      </c>
      <c r="BW49" s="79">
        <v>25597.659225435094</v>
      </c>
      <c r="BX49" s="125">
        <v>57464.020944024349</v>
      </c>
      <c r="BY49" s="127">
        <v>86963.62273604513</v>
      </c>
      <c r="BZ49" s="103"/>
      <c r="CB49" s="84"/>
    </row>
    <row r="50" spans="1:80" ht="14.25" customHeight="1">
      <c r="A50" s="33" t="s">
        <v>483</v>
      </c>
      <c r="B50" s="2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11.174441321559481</v>
      </c>
      <c r="H50" s="79">
        <v>3.7111550258104722</v>
      </c>
      <c r="I50" s="79">
        <v>124.02785128716491</v>
      </c>
      <c r="J50" s="79">
        <v>3.1539482264420403E-2</v>
      </c>
      <c r="K50" s="79">
        <v>1.5875935369887042</v>
      </c>
      <c r="L50" s="79">
        <v>87.162549763818035</v>
      </c>
      <c r="M50" s="79">
        <v>9.7390016586119552E-2</v>
      </c>
      <c r="N50" s="79">
        <v>0.96049799607093655</v>
      </c>
      <c r="O50" s="79">
        <v>0</v>
      </c>
      <c r="P50" s="79">
        <v>2.0442623771912195E-3</v>
      </c>
      <c r="Q50" s="79">
        <v>1.3537577379111461</v>
      </c>
      <c r="R50" s="79">
        <v>0</v>
      </c>
      <c r="S50" s="79">
        <v>28.370988530547095</v>
      </c>
      <c r="T50" s="79">
        <v>0</v>
      </c>
      <c r="U50" s="79">
        <v>0</v>
      </c>
      <c r="V50" s="79">
        <v>8.1438815186942399</v>
      </c>
      <c r="W50" s="79">
        <v>13.064578971795974</v>
      </c>
      <c r="X50" s="79">
        <v>0.44049417104208699</v>
      </c>
      <c r="Y50" s="79">
        <v>6.1536851892257172</v>
      </c>
      <c r="Z50" s="79">
        <v>0.34668060881042723</v>
      </c>
      <c r="AA50" s="79">
        <v>211.38194599230533</v>
      </c>
      <c r="AB50" s="79">
        <v>0</v>
      </c>
      <c r="AC50" s="79">
        <v>3.2841516977801646E-2</v>
      </c>
      <c r="AD50" s="79">
        <v>52.72553432273461</v>
      </c>
      <c r="AE50" s="79">
        <v>0.37162782761501861</v>
      </c>
      <c r="AF50" s="79">
        <v>24.095471464870947</v>
      </c>
      <c r="AG50" s="79">
        <v>3.0645703873171457</v>
      </c>
      <c r="AH50" s="79">
        <v>6.6813279329588626</v>
      </c>
      <c r="AI50" s="79">
        <v>0</v>
      </c>
      <c r="AJ50" s="79">
        <v>0.27904007669035469</v>
      </c>
      <c r="AK50" s="79">
        <v>60.52353248415686</v>
      </c>
      <c r="AL50" s="79">
        <v>0</v>
      </c>
      <c r="AM50" s="79">
        <v>19.251046645211073</v>
      </c>
      <c r="AN50" s="79">
        <v>0.94021680508076011</v>
      </c>
      <c r="AO50" s="79">
        <v>7.0100456059447147</v>
      </c>
      <c r="AP50" s="79">
        <v>1751.6950067974972</v>
      </c>
      <c r="AQ50" s="79">
        <v>1834.3051972372132</v>
      </c>
      <c r="AR50" s="79">
        <v>2119.4101207041213</v>
      </c>
      <c r="AS50" s="79">
        <v>619.57784346355095</v>
      </c>
      <c r="AT50" s="79">
        <v>9.4141025937120073</v>
      </c>
      <c r="AU50" s="79">
        <v>2.4029743795467655</v>
      </c>
      <c r="AV50" s="79">
        <v>47.56870556882042</v>
      </c>
      <c r="AW50" s="79">
        <v>73.533059562238847</v>
      </c>
      <c r="AX50" s="79">
        <v>4.675560457220982E-3</v>
      </c>
      <c r="AY50" s="79">
        <v>27.086027063586304</v>
      </c>
      <c r="AZ50" s="79">
        <v>1.444305109229173</v>
      </c>
      <c r="BA50" s="79">
        <v>2.1540044802774373E-2</v>
      </c>
      <c r="BB50" s="79">
        <v>1.8827550719471675</v>
      </c>
      <c r="BC50" s="79">
        <v>280.43153617677029</v>
      </c>
      <c r="BD50" s="79">
        <v>7.5591661188606079</v>
      </c>
      <c r="BE50" s="79">
        <v>1.0395775893361609E-12</v>
      </c>
      <c r="BF50" s="79">
        <v>0.82836978245447079</v>
      </c>
      <c r="BG50" s="79">
        <v>77.578719691071313</v>
      </c>
      <c r="BH50" s="79">
        <v>0.23495210702078101</v>
      </c>
      <c r="BI50" s="79">
        <v>12.694593636712453</v>
      </c>
      <c r="BJ50" s="79">
        <v>2.003012001689104</v>
      </c>
      <c r="BK50" s="79">
        <v>145.59141313546374</v>
      </c>
      <c r="BL50" s="79">
        <v>2.9150236216320007</v>
      </c>
      <c r="BM50" s="79">
        <v>3.9672094707691952E-2</v>
      </c>
      <c r="BN50" s="79">
        <v>0</v>
      </c>
      <c r="BO50" s="79">
        <v>0</v>
      </c>
      <c r="BP50" s="125">
        <v>7691.2091020056378</v>
      </c>
      <c r="BQ50" s="79">
        <v>0</v>
      </c>
      <c r="BR50" s="79">
        <v>6.742084606881849E-4</v>
      </c>
      <c r="BS50" s="125">
        <v>6.742084606881849E-4</v>
      </c>
      <c r="BT50" s="79">
        <v>19752.886240726515</v>
      </c>
      <c r="BU50" s="79">
        <v>0</v>
      </c>
      <c r="BV50" s="125">
        <v>19752.886240726515</v>
      </c>
      <c r="BW50" s="79">
        <v>20793.1019250268</v>
      </c>
      <c r="BX50" s="125">
        <v>40545.988839961778</v>
      </c>
      <c r="BY50" s="127">
        <v>48237.197941967417</v>
      </c>
      <c r="BZ50" s="103"/>
      <c r="CB50" s="84"/>
    </row>
    <row r="51" spans="1:80" ht="14.25" customHeight="1">
      <c r="A51" s="33" t="s">
        <v>484</v>
      </c>
      <c r="B51" s="22" t="s">
        <v>349</v>
      </c>
      <c r="C51" s="87" t="s">
        <v>149</v>
      </c>
      <c r="D51" s="79">
        <v>281.49027299750196</v>
      </c>
      <c r="E51" s="79">
        <v>3.6508384641375766</v>
      </c>
      <c r="F51" s="79">
        <v>8.0573715727674937</v>
      </c>
      <c r="G51" s="79">
        <v>385.84553966785393</v>
      </c>
      <c r="H51" s="79">
        <v>666.25117391148899</v>
      </c>
      <c r="I51" s="79">
        <v>811.97301788473169</v>
      </c>
      <c r="J51" s="79">
        <v>75.145760144960704</v>
      </c>
      <c r="K51" s="79">
        <v>71.914914847124948</v>
      </c>
      <c r="L51" s="79">
        <v>68.951349581611638</v>
      </c>
      <c r="M51" s="79">
        <v>26.122441832835371</v>
      </c>
      <c r="N51" s="79">
        <v>25.543447924832893</v>
      </c>
      <c r="O51" s="79">
        <v>12.760693722532142</v>
      </c>
      <c r="P51" s="79">
        <v>50.231876641779358</v>
      </c>
      <c r="Q51" s="79">
        <v>318.10609484098944</v>
      </c>
      <c r="R51" s="79">
        <v>329.23664669766049</v>
      </c>
      <c r="S51" s="79">
        <v>1203.2756447109853</v>
      </c>
      <c r="T51" s="79">
        <v>2.8986578515136916</v>
      </c>
      <c r="U51" s="79">
        <v>49.457701659563313</v>
      </c>
      <c r="V51" s="79">
        <v>26.120292326978372</v>
      </c>
      <c r="W51" s="79">
        <v>63.39637744635273</v>
      </c>
      <c r="X51" s="79">
        <v>2.2660052146659497</v>
      </c>
      <c r="Y51" s="79">
        <v>145.72997418849133</v>
      </c>
      <c r="Z51" s="79">
        <v>44.42895835699656</v>
      </c>
      <c r="AA51" s="79">
        <v>2549.3472357362034</v>
      </c>
      <c r="AB51" s="79">
        <v>0</v>
      </c>
      <c r="AC51" s="79">
        <v>130.05230092455335</v>
      </c>
      <c r="AD51" s="79">
        <v>3782.4072292159603</v>
      </c>
      <c r="AE51" s="79">
        <v>627.92649110542288</v>
      </c>
      <c r="AF51" s="79">
        <v>4083.0576564879775</v>
      </c>
      <c r="AG51" s="79">
        <v>2450.9224002610345</v>
      </c>
      <c r="AH51" s="79">
        <v>422.45277435013111</v>
      </c>
      <c r="AI51" s="79">
        <v>9.3931991423552184</v>
      </c>
      <c r="AJ51" s="79">
        <v>16.387479266573735</v>
      </c>
      <c r="AK51" s="79">
        <v>162.24888492973443</v>
      </c>
      <c r="AL51" s="79">
        <v>18.079810560745077</v>
      </c>
      <c r="AM51" s="79">
        <v>1555.5573935983293</v>
      </c>
      <c r="AN51" s="79">
        <v>14.401511626682334</v>
      </c>
      <c r="AO51" s="79">
        <v>71.997734220823858</v>
      </c>
      <c r="AP51" s="79">
        <v>271.98167581566429</v>
      </c>
      <c r="AQ51" s="79">
        <v>156.28768056150653</v>
      </c>
      <c r="AR51" s="79">
        <v>4316.5295401143831</v>
      </c>
      <c r="AS51" s="79">
        <v>379.22031527541208</v>
      </c>
      <c r="AT51" s="79">
        <v>1.3871727425828435</v>
      </c>
      <c r="AU51" s="79">
        <v>9788.2433603362297</v>
      </c>
      <c r="AV51" s="79">
        <v>82.027954426457271</v>
      </c>
      <c r="AW51" s="79">
        <v>89.314804600807179</v>
      </c>
      <c r="AX51" s="79">
        <v>0.38106872591397356</v>
      </c>
      <c r="AY51" s="79">
        <v>20.697590937344764</v>
      </c>
      <c r="AZ51" s="79">
        <v>113.88839307723147</v>
      </c>
      <c r="BA51" s="79">
        <v>18.267251265821351</v>
      </c>
      <c r="BB51" s="79">
        <v>1.4310165626542233</v>
      </c>
      <c r="BC51" s="79">
        <v>275.03813696110711</v>
      </c>
      <c r="BD51" s="79">
        <v>117.67056227052039</v>
      </c>
      <c r="BE51" s="79">
        <v>937.99131995587788</v>
      </c>
      <c r="BF51" s="79">
        <v>235.06962370483615</v>
      </c>
      <c r="BG51" s="79">
        <v>237.21762062829245</v>
      </c>
      <c r="BH51" s="79">
        <v>3.7726498863304228</v>
      </c>
      <c r="BI51" s="79">
        <v>87.716009166994539</v>
      </c>
      <c r="BJ51" s="79">
        <v>45.5040587338178</v>
      </c>
      <c r="BK51" s="79">
        <v>364.99408063340184</v>
      </c>
      <c r="BL51" s="79">
        <v>239.30693368982091</v>
      </c>
      <c r="BM51" s="79">
        <v>463.53121329046832</v>
      </c>
      <c r="BN51" s="79">
        <v>1.143124985661965</v>
      </c>
      <c r="BO51" s="79">
        <v>0</v>
      </c>
      <c r="BP51" s="125">
        <v>38815.700312264016</v>
      </c>
      <c r="BQ51" s="79">
        <v>13053.849501796076</v>
      </c>
      <c r="BR51" s="79">
        <v>115.74407480024443</v>
      </c>
      <c r="BS51" s="125">
        <v>13169.59357659632</v>
      </c>
      <c r="BT51" s="79">
        <v>0</v>
      </c>
      <c r="BU51" s="79">
        <v>0</v>
      </c>
      <c r="BV51" s="125">
        <v>0</v>
      </c>
      <c r="BW51" s="79">
        <v>20089.521456715327</v>
      </c>
      <c r="BX51" s="125">
        <v>33259.115033311646</v>
      </c>
      <c r="BY51" s="127">
        <v>72074.815345575655</v>
      </c>
      <c r="BZ51" s="103"/>
      <c r="CB51" s="84"/>
    </row>
    <row r="52" spans="1:80" ht="14.25" customHeight="1">
      <c r="A52" s="33" t="s">
        <v>485</v>
      </c>
      <c r="B52" s="22" t="s">
        <v>381</v>
      </c>
      <c r="C52" s="87" t="s">
        <v>150</v>
      </c>
      <c r="D52" s="79">
        <v>0</v>
      </c>
      <c r="E52" s="79">
        <v>0.68062533769560485</v>
      </c>
      <c r="F52" s="79">
        <v>0</v>
      </c>
      <c r="G52" s="79">
        <v>103.15402621983567</v>
      </c>
      <c r="H52" s="79">
        <v>5.1177891887769453</v>
      </c>
      <c r="I52" s="79">
        <v>225.55122788328927</v>
      </c>
      <c r="J52" s="79">
        <v>5.7910064625450765E-2</v>
      </c>
      <c r="K52" s="79">
        <v>13.343419391304966</v>
      </c>
      <c r="L52" s="79">
        <v>0.38386098849456435</v>
      </c>
      <c r="M52" s="79">
        <v>1.4017876797001518</v>
      </c>
      <c r="N52" s="79">
        <v>0.36209286642394684</v>
      </c>
      <c r="O52" s="79">
        <v>1.6176720676031475</v>
      </c>
      <c r="P52" s="79">
        <v>2.8236915084356133</v>
      </c>
      <c r="Q52" s="79">
        <v>16.768884502521601</v>
      </c>
      <c r="R52" s="79">
        <v>7.8161397890647549E-2</v>
      </c>
      <c r="S52" s="79">
        <v>717.4805487955216</v>
      </c>
      <c r="T52" s="79">
        <v>0.23215713023639972</v>
      </c>
      <c r="U52" s="79">
        <v>26.596342179922921</v>
      </c>
      <c r="V52" s="79">
        <v>0</v>
      </c>
      <c r="W52" s="79">
        <v>0</v>
      </c>
      <c r="X52" s="79">
        <v>0</v>
      </c>
      <c r="Y52" s="79">
        <v>9.5115965040642418</v>
      </c>
      <c r="Z52" s="79">
        <v>0.45811320331286587</v>
      </c>
      <c r="AA52" s="79">
        <v>134.36965827589353</v>
      </c>
      <c r="AB52" s="79">
        <v>0</v>
      </c>
      <c r="AC52" s="79">
        <v>1.5401301785032078</v>
      </c>
      <c r="AD52" s="79">
        <v>1039.1327774144138</v>
      </c>
      <c r="AE52" s="79">
        <v>28.095140441819218</v>
      </c>
      <c r="AF52" s="79">
        <v>694.23203745608203</v>
      </c>
      <c r="AG52" s="79">
        <v>31.530577431810009</v>
      </c>
      <c r="AH52" s="79">
        <v>17.494317994001054</v>
      </c>
      <c r="AI52" s="79">
        <v>0.62674845741839558</v>
      </c>
      <c r="AJ52" s="79">
        <v>2.654041805169955</v>
      </c>
      <c r="AK52" s="79">
        <v>365.98588045885288</v>
      </c>
      <c r="AL52" s="79">
        <v>1.6630661826108153</v>
      </c>
      <c r="AM52" s="79">
        <v>34.139464080573632</v>
      </c>
      <c r="AN52" s="79">
        <v>0.61439008757280478</v>
      </c>
      <c r="AO52" s="79">
        <v>4.8110128732629942</v>
      </c>
      <c r="AP52" s="79">
        <v>40.467576025571795</v>
      </c>
      <c r="AQ52" s="79">
        <v>10.376576224868597</v>
      </c>
      <c r="AR52" s="79">
        <v>1409.5004436712472</v>
      </c>
      <c r="AS52" s="79">
        <v>892.6625929769117</v>
      </c>
      <c r="AT52" s="79">
        <v>13.563478550771187</v>
      </c>
      <c r="AU52" s="79">
        <v>2473.272741920086</v>
      </c>
      <c r="AV52" s="79">
        <v>18.218886450419507</v>
      </c>
      <c r="AW52" s="79">
        <v>21.334904105672802</v>
      </c>
      <c r="AX52" s="79">
        <v>3.3786222463476752E-4</v>
      </c>
      <c r="AY52" s="79">
        <v>1.9539589205437329</v>
      </c>
      <c r="AZ52" s="79">
        <v>3.9210368608517721</v>
      </c>
      <c r="BA52" s="79">
        <v>0.16165378249389659</v>
      </c>
      <c r="BB52" s="79">
        <v>0</v>
      </c>
      <c r="BC52" s="79">
        <v>75.626010832248738</v>
      </c>
      <c r="BD52" s="79">
        <v>29.064125685929152</v>
      </c>
      <c r="BE52" s="79">
        <v>26.113454660665028</v>
      </c>
      <c r="BF52" s="79">
        <v>0.75420069593720496</v>
      </c>
      <c r="BG52" s="79">
        <v>153.72087802750156</v>
      </c>
      <c r="BH52" s="79">
        <v>0.46482692159842798</v>
      </c>
      <c r="BI52" s="79">
        <v>24.509921693031856</v>
      </c>
      <c r="BJ52" s="79">
        <v>3.5701053734001635</v>
      </c>
      <c r="BK52" s="79">
        <v>84.909512505926912</v>
      </c>
      <c r="BL52" s="79">
        <v>0.76447537009613953</v>
      </c>
      <c r="BM52" s="79">
        <v>81.76977810681791</v>
      </c>
      <c r="BN52" s="79">
        <v>0</v>
      </c>
      <c r="BO52" s="79">
        <v>0</v>
      </c>
      <c r="BP52" s="125">
        <v>8849.2106272724541</v>
      </c>
      <c r="BQ52" s="79">
        <v>8732.9260692678017</v>
      </c>
      <c r="BR52" s="79">
        <v>0</v>
      </c>
      <c r="BS52" s="125">
        <v>8732.9260692678017</v>
      </c>
      <c r="BT52" s="79">
        <v>0</v>
      </c>
      <c r="BU52" s="79">
        <v>0</v>
      </c>
      <c r="BV52" s="125">
        <v>0</v>
      </c>
      <c r="BW52" s="79">
        <v>7990.7052518786168</v>
      </c>
      <c r="BX52" s="125">
        <v>16723.631321146418</v>
      </c>
      <c r="BY52" s="127">
        <v>25572.841948418871</v>
      </c>
      <c r="BZ52" s="103"/>
      <c r="CB52" s="84"/>
    </row>
    <row r="53" spans="1:80" ht="14.25" customHeight="1">
      <c r="A53" s="33" t="s">
        <v>486</v>
      </c>
      <c r="B53" s="22" t="s">
        <v>350</v>
      </c>
      <c r="C53" s="87" t="s">
        <v>151</v>
      </c>
      <c r="D53" s="79">
        <v>0</v>
      </c>
      <c r="E53" s="79">
        <v>7.3596877798931495E-2</v>
      </c>
      <c r="F53" s="79">
        <v>0</v>
      </c>
      <c r="G53" s="79">
        <v>11.154526530733648</v>
      </c>
      <c r="H53" s="79">
        <v>0.55341279717758696</v>
      </c>
      <c r="I53" s="79">
        <v>24.389915091911227</v>
      </c>
      <c r="J53" s="79">
        <v>6.2595763298636921E-3</v>
      </c>
      <c r="K53" s="79">
        <v>1.4428889992513096</v>
      </c>
      <c r="L53" s="79">
        <v>4.1508660173592608E-2</v>
      </c>
      <c r="M53" s="79">
        <v>0.15159451544109839</v>
      </c>
      <c r="N53" s="79">
        <v>3.9154984711127459E-2</v>
      </c>
      <c r="O53" s="79">
        <v>0.17492305592667803</v>
      </c>
      <c r="P53" s="79">
        <v>0.30533850600964613</v>
      </c>
      <c r="Q53" s="79">
        <v>1.813296934439327</v>
      </c>
      <c r="R53" s="79">
        <v>8.4531539701356937E-3</v>
      </c>
      <c r="S53" s="79">
        <v>77.584540262994679</v>
      </c>
      <c r="T53" s="79">
        <v>2.5105725264579243E-2</v>
      </c>
      <c r="U53" s="79">
        <v>2.8759876972942617</v>
      </c>
      <c r="V53" s="79">
        <v>0</v>
      </c>
      <c r="W53" s="79">
        <v>0</v>
      </c>
      <c r="X53" s="79">
        <v>0</v>
      </c>
      <c r="Y53" s="79">
        <v>1.0285347758548984</v>
      </c>
      <c r="Z53" s="79">
        <v>4.9538321097826118E-2</v>
      </c>
      <c r="AA53" s="79">
        <v>14.530023131468681</v>
      </c>
      <c r="AB53" s="79">
        <v>0</v>
      </c>
      <c r="AC53" s="79">
        <v>0.16654140868620756</v>
      </c>
      <c r="AD53" s="79">
        <v>112.35804860466992</v>
      </c>
      <c r="AE53" s="79">
        <v>3.0380601095947668</v>
      </c>
      <c r="AF53" s="79">
        <v>75.070063604797639</v>
      </c>
      <c r="AG53" s="79">
        <v>3.4095487985797623</v>
      </c>
      <c r="AH53" s="79">
        <v>1.8917403478398465</v>
      </c>
      <c r="AI53" s="79">
        <v>6.7775496043421382E-2</v>
      </c>
      <c r="AJ53" s="79">
        <v>0.28699257427768599</v>
      </c>
      <c r="AK53" s="79">
        <v>39.575768955195869</v>
      </c>
      <c r="AL53" s="79">
        <v>0.17983601268857269</v>
      </c>
      <c r="AM53" s="79">
        <v>3.6916600351506377</v>
      </c>
      <c r="AN53" s="79">
        <v>6.6435860533564969E-2</v>
      </c>
      <c r="AO53" s="79">
        <v>0.52023593563457182</v>
      </c>
      <c r="AP53" s="79">
        <v>4.3759487023084009</v>
      </c>
      <c r="AQ53" s="79">
        <v>1.1220664389727704</v>
      </c>
      <c r="AR53" s="79">
        <v>118.00902133927079</v>
      </c>
      <c r="AS53" s="79">
        <v>96.527794452600872</v>
      </c>
      <c r="AT53" s="79">
        <v>1.4652552806475438</v>
      </c>
      <c r="AU53" s="79">
        <v>267.44658415519967</v>
      </c>
      <c r="AV53" s="79">
        <v>1.970095054848767</v>
      </c>
      <c r="AW53" s="79">
        <v>2.3070418169938867</v>
      </c>
      <c r="AX53" s="79">
        <v>3.6385830721407975E-5</v>
      </c>
      <c r="AY53" s="79">
        <v>0.21128958441278056</v>
      </c>
      <c r="AZ53" s="79">
        <v>0.42399800697862156</v>
      </c>
      <c r="BA53" s="79">
        <v>1.748411294296813E-2</v>
      </c>
      <c r="BB53" s="79">
        <v>0</v>
      </c>
      <c r="BC53" s="79">
        <v>8.1777977446973509</v>
      </c>
      <c r="BD53" s="79">
        <v>3.1428412031564905</v>
      </c>
      <c r="BE53" s="79">
        <v>1.0440019144630197E-13</v>
      </c>
      <c r="BF53" s="79">
        <v>8.113719743960443E-2</v>
      </c>
      <c r="BG53" s="79">
        <v>16.172133447703388</v>
      </c>
      <c r="BH53" s="79">
        <v>4.993028511155833E-2</v>
      </c>
      <c r="BI53" s="79">
        <v>2.6503285545769826</v>
      </c>
      <c r="BJ53" s="79">
        <v>0.33280033569086598</v>
      </c>
      <c r="BK53" s="79">
        <v>9.181664321893118</v>
      </c>
      <c r="BL53" s="79">
        <v>8.2665853048593058E-2</v>
      </c>
      <c r="BM53" s="79">
        <v>8.8421473089894338</v>
      </c>
      <c r="BN53" s="79">
        <v>0</v>
      </c>
      <c r="BO53" s="79">
        <v>0</v>
      </c>
      <c r="BP53" s="125">
        <v>919.1613689248569</v>
      </c>
      <c r="BQ53" s="79">
        <v>0</v>
      </c>
      <c r="BR53" s="79">
        <v>0</v>
      </c>
      <c r="BS53" s="125">
        <v>0</v>
      </c>
      <c r="BT53" s="79">
        <v>0</v>
      </c>
      <c r="BU53" s="79">
        <v>0</v>
      </c>
      <c r="BV53" s="125">
        <v>0</v>
      </c>
      <c r="BW53" s="79">
        <v>0</v>
      </c>
      <c r="BX53" s="125">
        <v>0</v>
      </c>
      <c r="BY53" s="127">
        <v>919.1613689248569</v>
      </c>
      <c r="BZ53" s="103"/>
      <c r="CB53" s="84"/>
    </row>
    <row r="54" spans="1:80" ht="14.25" customHeight="1">
      <c r="A54" s="33" t="s">
        <v>487</v>
      </c>
      <c r="B54" s="22" t="s">
        <v>66</v>
      </c>
      <c r="C54" s="87" t="s">
        <v>65</v>
      </c>
      <c r="D54" s="79">
        <v>0</v>
      </c>
      <c r="E54" s="79">
        <v>26.944673743453777</v>
      </c>
      <c r="F54" s="79">
        <v>0.99482886924984171</v>
      </c>
      <c r="G54" s="79">
        <v>56.00478408344501</v>
      </c>
      <c r="H54" s="79">
        <v>12.115343975748605</v>
      </c>
      <c r="I54" s="79">
        <v>1279.6780447487706</v>
      </c>
      <c r="J54" s="79">
        <v>0.17649944540541479</v>
      </c>
      <c r="K54" s="79">
        <v>282.01054246264096</v>
      </c>
      <c r="L54" s="79">
        <v>4.3965172073378609</v>
      </c>
      <c r="M54" s="79">
        <v>0.55098969765495165</v>
      </c>
      <c r="N54" s="79">
        <v>0.9144081157753271</v>
      </c>
      <c r="O54" s="79">
        <v>23.187905757880849</v>
      </c>
      <c r="P54" s="79">
        <v>5.4638615350150417</v>
      </c>
      <c r="Q54" s="79">
        <v>20.314973199802456</v>
      </c>
      <c r="R54" s="79">
        <v>0.28956941101904599</v>
      </c>
      <c r="S54" s="79">
        <v>552.52055809198555</v>
      </c>
      <c r="T54" s="79">
        <v>67.120818237229145</v>
      </c>
      <c r="U54" s="79">
        <v>184.30843762003067</v>
      </c>
      <c r="V54" s="79">
        <v>224.34768953900237</v>
      </c>
      <c r="W54" s="79">
        <v>359.90296218741213</v>
      </c>
      <c r="X54" s="79">
        <v>12.135348597924153</v>
      </c>
      <c r="Y54" s="79">
        <v>78.297988338897113</v>
      </c>
      <c r="Z54" s="79">
        <v>4.3409800179372455</v>
      </c>
      <c r="AA54" s="79">
        <v>560.67866373068455</v>
      </c>
      <c r="AB54" s="79">
        <v>0</v>
      </c>
      <c r="AC54" s="79">
        <v>7.8231367978433113</v>
      </c>
      <c r="AD54" s="79">
        <v>1281.1553701788227</v>
      </c>
      <c r="AE54" s="79">
        <v>45.996691362004981</v>
      </c>
      <c r="AF54" s="79">
        <v>849.17868140717007</v>
      </c>
      <c r="AG54" s="79">
        <v>208.85731822700933</v>
      </c>
      <c r="AH54" s="79">
        <v>228.69003930981444</v>
      </c>
      <c r="AI54" s="79">
        <v>4.070112818792658E-2</v>
      </c>
      <c r="AJ54" s="79">
        <v>15.944336587002816</v>
      </c>
      <c r="AK54" s="79">
        <v>369.2425972583394</v>
      </c>
      <c r="AL54" s="79">
        <v>20.592174602861846</v>
      </c>
      <c r="AM54" s="79">
        <v>252.26520972245555</v>
      </c>
      <c r="AN54" s="79">
        <v>9.1969516010136356</v>
      </c>
      <c r="AO54" s="79">
        <v>27.392423494166621</v>
      </c>
      <c r="AP54" s="79">
        <v>813.94334535905466</v>
      </c>
      <c r="AQ54" s="79">
        <v>92.48137895037604</v>
      </c>
      <c r="AR54" s="79">
        <v>1895.9060906401812</v>
      </c>
      <c r="AS54" s="79">
        <v>443.79681719835673</v>
      </c>
      <c r="AT54" s="79">
        <v>6.7432052354510335</v>
      </c>
      <c r="AU54" s="79">
        <v>253.38241215190743</v>
      </c>
      <c r="AV54" s="79">
        <v>209.21212186122327</v>
      </c>
      <c r="AW54" s="79">
        <v>172.58299271680505</v>
      </c>
      <c r="AX54" s="79">
        <v>8.608505418785338</v>
      </c>
      <c r="AY54" s="79">
        <v>205.4430780734057</v>
      </c>
      <c r="AZ54" s="79">
        <v>79.242762087953594</v>
      </c>
      <c r="BA54" s="79">
        <v>6.8057952535509463</v>
      </c>
      <c r="BB54" s="79">
        <v>2.4294975182058001</v>
      </c>
      <c r="BC54" s="79">
        <v>1017.980981894408</v>
      </c>
      <c r="BD54" s="79">
        <v>132.5699762359846</v>
      </c>
      <c r="BE54" s="79">
        <v>865.13618339026254</v>
      </c>
      <c r="BF54" s="79">
        <v>50.864159250848246</v>
      </c>
      <c r="BG54" s="79">
        <v>40.976622731123143</v>
      </c>
      <c r="BH54" s="79">
        <v>7.1453487990028632</v>
      </c>
      <c r="BI54" s="79">
        <v>72.299590221843815</v>
      </c>
      <c r="BJ54" s="79">
        <v>15.489388834944268</v>
      </c>
      <c r="BK54" s="79">
        <v>59.285394547703</v>
      </c>
      <c r="BL54" s="79">
        <v>9.3512157401499643</v>
      </c>
      <c r="BM54" s="79">
        <v>798.56938705526295</v>
      </c>
      <c r="BN54" s="79">
        <v>0</v>
      </c>
      <c r="BO54" s="79">
        <v>0</v>
      </c>
      <c r="BP54" s="125">
        <v>14333.318271457787</v>
      </c>
      <c r="BQ54" s="79">
        <v>125595.95380975505</v>
      </c>
      <c r="BR54" s="79">
        <v>315.07175423985944</v>
      </c>
      <c r="BS54" s="125">
        <v>125911.02556399492</v>
      </c>
      <c r="BT54" s="79">
        <v>0</v>
      </c>
      <c r="BU54" s="79">
        <v>0</v>
      </c>
      <c r="BV54" s="125">
        <v>0</v>
      </c>
      <c r="BW54" s="79">
        <v>0</v>
      </c>
      <c r="BX54" s="125">
        <v>125911.02556399492</v>
      </c>
      <c r="BY54" s="127">
        <v>140244.34383545272</v>
      </c>
      <c r="BZ54" s="103"/>
      <c r="CB54" s="84"/>
    </row>
    <row r="55" spans="1:80" ht="14.25" customHeight="1">
      <c r="A55" s="33" t="s">
        <v>488</v>
      </c>
      <c r="B55" s="22" t="s">
        <v>382</v>
      </c>
      <c r="C55" s="87" t="s">
        <v>152</v>
      </c>
      <c r="D55" s="79">
        <v>0</v>
      </c>
      <c r="E55" s="79">
        <v>6.804509869116119</v>
      </c>
      <c r="F55" s="79">
        <v>5.7699856619726786</v>
      </c>
      <c r="G55" s="79">
        <v>36.275718125230824</v>
      </c>
      <c r="H55" s="79">
        <v>15.560573226253037</v>
      </c>
      <c r="I55" s="79">
        <v>240.97359465224687</v>
      </c>
      <c r="J55" s="79">
        <v>1.1665359665215832E-2</v>
      </c>
      <c r="K55" s="79">
        <v>37.639955765467349</v>
      </c>
      <c r="L55" s="79">
        <v>0.64131847951485255</v>
      </c>
      <c r="M55" s="79">
        <v>28.066115900002835</v>
      </c>
      <c r="N55" s="79">
        <v>0.41330874015325392</v>
      </c>
      <c r="O55" s="79">
        <v>42.40749698496171</v>
      </c>
      <c r="P55" s="79">
        <v>0.22601977006607696</v>
      </c>
      <c r="Q55" s="79">
        <v>7.7959167537366127</v>
      </c>
      <c r="R55" s="79">
        <v>5.2351286913929686E-2</v>
      </c>
      <c r="S55" s="79">
        <v>425.52910153519468</v>
      </c>
      <c r="T55" s="79">
        <v>0</v>
      </c>
      <c r="U55" s="79">
        <v>54.140149890588795</v>
      </c>
      <c r="V55" s="79">
        <v>0</v>
      </c>
      <c r="W55" s="79">
        <v>0</v>
      </c>
      <c r="X55" s="79">
        <v>0</v>
      </c>
      <c r="Y55" s="79">
        <v>11.974479076563114</v>
      </c>
      <c r="Z55" s="79">
        <v>5.1238695451651903</v>
      </c>
      <c r="AA55" s="79">
        <v>1857.0173910862441</v>
      </c>
      <c r="AB55" s="79">
        <v>0</v>
      </c>
      <c r="AC55" s="79">
        <v>1.4677363058231432</v>
      </c>
      <c r="AD55" s="79">
        <v>2316.980139003188</v>
      </c>
      <c r="AE55" s="79">
        <v>137.0759822216063</v>
      </c>
      <c r="AF55" s="79">
        <v>914.17670034395644</v>
      </c>
      <c r="AG55" s="79">
        <v>724.16533160304823</v>
      </c>
      <c r="AH55" s="79">
        <v>2279.1809654915955</v>
      </c>
      <c r="AI55" s="79">
        <v>0.17816191499274792</v>
      </c>
      <c r="AJ55" s="79">
        <v>12.187345276858666</v>
      </c>
      <c r="AK55" s="79">
        <v>630.61362089613021</v>
      </c>
      <c r="AL55" s="79">
        <v>8.1687514459985966</v>
      </c>
      <c r="AM55" s="79">
        <v>87.014437948188487</v>
      </c>
      <c r="AN55" s="79">
        <v>5.1183795459713224</v>
      </c>
      <c r="AO55" s="79">
        <v>70.17754555167609</v>
      </c>
      <c r="AP55" s="79">
        <v>548.08853708036781</v>
      </c>
      <c r="AQ55" s="79">
        <v>21.367974191196851</v>
      </c>
      <c r="AR55" s="79">
        <v>1214.081259299559</v>
      </c>
      <c r="AS55" s="79">
        <v>199.91629874862707</v>
      </c>
      <c r="AT55" s="79">
        <v>3.0375730229550983</v>
      </c>
      <c r="AU55" s="79">
        <v>3.518641914049363</v>
      </c>
      <c r="AV55" s="79">
        <v>180.00775663504194</v>
      </c>
      <c r="AW55" s="79">
        <v>639.18987382797513</v>
      </c>
      <c r="AX55" s="79">
        <v>1.4311959793279245E-2</v>
      </c>
      <c r="AY55" s="79">
        <v>82.924356858715839</v>
      </c>
      <c r="AZ55" s="79">
        <v>3.6701882061816384</v>
      </c>
      <c r="BA55" s="79">
        <v>3.818658708695291</v>
      </c>
      <c r="BB55" s="79">
        <v>0</v>
      </c>
      <c r="BC55" s="79">
        <v>757.97237740911612</v>
      </c>
      <c r="BD55" s="79">
        <v>51.567644924574054</v>
      </c>
      <c r="BE55" s="79">
        <v>6.6574810140430664E-14</v>
      </c>
      <c r="BF55" s="79">
        <v>2.4710284830296303E-2</v>
      </c>
      <c r="BG55" s="79">
        <v>3.4862515828504641</v>
      </c>
      <c r="BH55" s="79">
        <v>1.0550718379881825E-2</v>
      </c>
      <c r="BI55" s="79">
        <v>71.148673188553971</v>
      </c>
      <c r="BJ55" s="79">
        <v>8.3772930752097814</v>
      </c>
      <c r="BK55" s="79">
        <v>161.82405860518469</v>
      </c>
      <c r="BL55" s="79">
        <v>3.9334549402079979</v>
      </c>
      <c r="BM55" s="79">
        <v>2.3349863637243069</v>
      </c>
      <c r="BN55" s="79">
        <v>0</v>
      </c>
      <c r="BO55" s="79">
        <v>0</v>
      </c>
      <c r="BP55" s="125">
        <v>13923.244050803885</v>
      </c>
      <c r="BQ55" s="79">
        <v>125.25035785303022</v>
      </c>
      <c r="BR55" s="79">
        <v>0</v>
      </c>
      <c r="BS55" s="125">
        <v>125.25035785303022</v>
      </c>
      <c r="BT55" s="79">
        <v>0</v>
      </c>
      <c r="BU55" s="79">
        <v>0</v>
      </c>
      <c r="BV55" s="125">
        <v>0</v>
      </c>
      <c r="BW55" s="79">
        <v>50602.848749783203</v>
      </c>
      <c r="BX55" s="125">
        <v>50728.099107636233</v>
      </c>
      <c r="BY55" s="127">
        <v>64651.343158440119</v>
      </c>
      <c r="BZ55" s="103"/>
      <c r="CB55" s="84"/>
    </row>
    <row r="56" spans="1:80" ht="14.25" customHeight="1">
      <c r="A56" s="33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117.00394962734303</v>
      </c>
      <c r="H56" s="79">
        <v>21.980022050450984</v>
      </c>
      <c r="I56" s="79">
        <v>329.44586610534321</v>
      </c>
      <c r="J56" s="79">
        <v>2.8698226270087099E-2</v>
      </c>
      <c r="K56" s="79">
        <v>16.681218216798225</v>
      </c>
      <c r="L56" s="79">
        <v>14.196431543749103</v>
      </c>
      <c r="M56" s="79">
        <v>0</v>
      </c>
      <c r="N56" s="79">
        <v>1.5796884206264118E-2</v>
      </c>
      <c r="O56" s="79">
        <v>4.0446557615799981E-3</v>
      </c>
      <c r="P56" s="79">
        <v>0.98981732557751412</v>
      </c>
      <c r="Q56" s="79">
        <v>11.883558563081882</v>
      </c>
      <c r="R56" s="79">
        <v>0</v>
      </c>
      <c r="S56" s="79">
        <v>93.858614795376525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39.784793291359215</v>
      </c>
      <c r="Z56" s="79">
        <v>1.65273566020983</v>
      </c>
      <c r="AA56" s="79">
        <v>0</v>
      </c>
      <c r="AB56" s="79">
        <v>3.7350363146191505E-15</v>
      </c>
      <c r="AC56" s="79">
        <v>0.45545941362681913</v>
      </c>
      <c r="AD56" s="79">
        <v>20869.563845382439</v>
      </c>
      <c r="AE56" s="79">
        <v>43.953753167237373</v>
      </c>
      <c r="AF56" s="79">
        <v>452.16703278179818</v>
      </c>
      <c r="AG56" s="79">
        <v>6.8318763876734412</v>
      </c>
      <c r="AH56" s="79">
        <v>54.931268937274545</v>
      </c>
      <c r="AI56" s="79">
        <v>0</v>
      </c>
      <c r="AJ56" s="79">
        <v>61.249446985856899</v>
      </c>
      <c r="AK56" s="79">
        <v>402.8985016844855</v>
      </c>
      <c r="AL56" s="79">
        <v>5.8662550237341803E-3</v>
      </c>
      <c r="AM56" s="79">
        <v>11.835912868652404</v>
      </c>
      <c r="AN56" s="79">
        <v>3.2886110850350394</v>
      </c>
      <c r="AO56" s="79">
        <v>85.417209237193632</v>
      </c>
      <c r="AP56" s="79">
        <v>228.30597009333755</v>
      </c>
      <c r="AQ56" s="79">
        <v>14.216595844120414</v>
      </c>
      <c r="AR56" s="79">
        <v>6093.9517149399571</v>
      </c>
      <c r="AS56" s="79">
        <v>1004.7288459184211</v>
      </c>
      <c r="AT56" s="79">
        <v>14.660561009582436</v>
      </c>
      <c r="AU56" s="79">
        <v>5.0816274149405567</v>
      </c>
      <c r="AV56" s="79">
        <v>219.59904950984617</v>
      </c>
      <c r="AW56" s="79">
        <v>3639.3898446258395</v>
      </c>
      <c r="AX56" s="79">
        <v>2.2343112612735139E-2</v>
      </c>
      <c r="AY56" s="79">
        <v>129.80530293465816</v>
      </c>
      <c r="AZ56" s="79">
        <v>18.246411313388762</v>
      </c>
      <c r="BA56" s="79">
        <v>0.39127851526923685</v>
      </c>
      <c r="BB56" s="79">
        <v>0</v>
      </c>
      <c r="BC56" s="79">
        <v>1502.7885684472656</v>
      </c>
      <c r="BD56" s="79">
        <v>104.63223086358563</v>
      </c>
      <c r="BE56" s="79">
        <v>0</v>
      </c>
      <c r="BF56" s="79">
        <v>0.11473217849512041</v>
      </c>
      <c r="BG56" s="79">
        <v>17.148520282256793</v>
      </c>
      <c r="BH56" s="79">
        <v>5.1923045679557328E-2</v>
      </c>
      <c r="BI56" s="79">
        <v>228.11477258610878</v>
      </c>
      <c r="BJ56" s="79">
        <v>35.708078647340805</v>
      </c>
      <c r="BK56" s="79">
        <v>402.33093447878275</v>
      </c>
      <c r="BL56" s="79">
        <v>4.6240655217255719</v>
      </c>
      <c r="BM56" s="79">
        <v>0</v>
      </c>
      <c r="BN56" s="79">
        <v>0</v>
      </c>
      <c r="BO56" s="79">
        <v>0</v>
      </c>
      <c r="BP56" s="125">
        <v>36304.037702415044</v>
      </c>
      <c r="BQ56" s="79">
        <v>800.74038102169743</v>
      </c>
      <c r="BR56" s="79">
        <v>2953.1386545614928</v>
      </c>
      <c r="BS56" s="125">
        <v>3753.8790355831902</v>
      </c>
      <c r="BT56" s="79">
        <v>64.348414295676761</v>
      </c>
      <c r="BU56" s="79">
        <v>0</v>
      </c>
      <c r="BV56" s="125">
        <v>64.348414295676761</v>
      </c>
      <c r="BW56" s="79">
        <v>9846.9146604203943</v>
      </c>
      <c r="BX56" s="125">
        <v>13665.142110299261</v>
      </c>
      <c r="BY56" s="127">
        <v>49969.179812714305</v>
      </c>
      <c r="BZ56" s="103"/>
      <c r="CB56" s="84"/>
    </row>
    <row r="57" spans="1:80" ht="14.25" customHeight="1">
      <c r="A57" s="33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21.087277224608929</v>
      </c>
      <c r="H57" s="79">
        <v>1.0953408246675077E-3</v>
      </c>
      <c r="I57" s="79">
        <v>0.23422078124957008</v>
      </c>
      <c r="J57" s="79">
        <v>0.22890473641277129</v>
      </c>
      <c r="K57" s="79">
        <v>5.7924082380735292E-4</v>
      </c>
      <c r="L57" s="79">
        <v>1.6720943276480175E-3</v>
      </c>
      <c r="M57" s="79">
        <v>0</v>
      </c>
      <c r="N57" s="79">
        <v>2.8271200219704884E-5</v>
      </c>
      <c r="O57" s="79">
        <v>0</v>
      </c>
      <c r="P57" s="79">
        <v>3.4929742747740486E-5</v>
      </c>
      <c r="Q57" s="79">
        <v>0.10796478339553015</v>
      </c>
      <c r="R57" s="79">
        <v>0</v>
      </c>
      <c r="S57" s="79">
        <v>3.6081759226231469E-2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4.5284482755646844E-4</v>
      </c>
      <c r="Z57" s="79">
        <v>2.9497577396818807E-3</v>
      </c>
      <c r="AA57" s="79">
        <v>316.27175791893461</v>
      </c>
      <c r="AB57" s="79">
        <v>0</v>
      </c>
      <c r="AC57" s="79">
        <v>4.1020309775721312E-4</v>
      </c>
      <c r="AD57" s="79">
        <v>699.65793129865506</v>
      </c>
      <c r="AE57" s="79">
        <v>26.034941000118739</v>
      </c>
      <c r="AF57" s="79">
        <v>176.1248603139004</v>
      </c>
      <c r="AG57" s="79">
        <v>21.559255238487754</v>
      </c>
      <c r="AH57" s="79">
        <v>5.3242806885176269E-2</v>
      </c>
      <c r="AI57" s="79">
        <v>0</v>
      </c>
      <c r="AJ57" s="79">
        <v>5.0379055230979047E-2</v>
      </c>
      <c r="AK57" s="79">
        <v>0.42673908110857167</v>
      </c>
      <c r="AL57" s="79">
        <v>0</v>
      </c>
      <c r="AM57" s="79">
        <v>1.3511292709774376E-2</v>
      </c>
      <c r="AN57" s="79">
        <v>4.6637209008928851E-3</v>
      </c>
      <c r="AO57" s="79">
        <v>7.7503755650675217</v>
      </c>
      <c r="AP57" s="79">
        <v>0.53617311381857802</v>
      </c>
      <c r="AQ57" s="79">
        <v>9.312590369708687E-2</v>
      </c>
      <c r="AR57" s="79">
        <v>7.81991610520042</v>
      </c>
      <c r="AS57" s="79">
        <v>1.6422144891082491</v>
      </c>
      <c r="AT57" s="79">
        <v>2.4950888219049429E-2</v>
      </c>
      <c r="AU57" s="79">
        <v>4.3715709827502006E-3</v>
      </c>
      <c r="AV57" s="79">
        <v>38.855694167446572</v>
      </c>
      <c r="AW57" s="79">
        <v>13.564693742722818</v>
      </c>
      <c r="AX57" s="79">
        <v>79.939155274552718</v>
      </c>
      <c r="AY57" s="79">
        <v>10.676572063113825</v>
      </c>
      <c r="AZ57" s="79">
        <v>3.845107482634412E-3</v>
      </c>
      <c r="BA57" s="79">
        <v>3.1945246510083796E-5</v>
      </c>
      <c r="BB57" s="79">
        <v>0</v>
      </c>
      <c r="BC57" s="79">
        <v>1.615064328889261</v>
      </c>
      <c r="BD57" s="79">
        <v>0.88331485981834246</v>
      </c>
      <c r="BE57" s="79">
        <v>6.8282177858551825E-9</v>
      </c>
      <c r="BF57" s="79">
        <v>1.1793438230090867E-3</v>
      </c>
      <c r="BG57" s="79">
        <v>0.20029789356037017</v>
      </c>
      <c r="BH57" s="79">
        <v>3.4955090008288427E-4</v>
      </c>
      <c r="BI57" s="79">
        <v>2.3279944252500271</v>
      </c>
      <c r="BJ57" s="79">
        <v>3.145099488944636E-2</v>
      </c>
      <c r="BK57" s="79">
        <v>8.5305465168402232</v>
      </c>
      <c r="BL57" s="79">
        <v>137.90403167811601</v>
      </c>
      <c r="BM57" s="79">
        <v>1.2044013084834683E-3</v>
      </c>
      <c r="BN57" s="79">
        <v>0</v>
      </c>
      <c r="BO57" s="79">
        <v>0</v>
      </c>
      <c r="BP57" s="125">
        <v>1574.3055076312919</v>
      </c>
      <c r="BQ57" s="79">
        <v>0</v>
      </c>
      <c r="BR57" s="79">
        <v>1565.5025705336052</v>
      </c>
      <c r="BS57" s="125">
        <v>1565.5025705336052</v>
      </c>
      <c r="BT57" s="79">
        <v>0</v>
      </c>
      <c r="BU57" s="79">
        <v>0</v>
      </c>
      <c r="BV57" s="125">
        <v>0</v>
      </c>
      <c r="BW57" s="79">
        <v>238.58101450660712</v>
      </c>
      <c r="BX57" s="125">
        <v>1804.0835850402123</v>
      </c>
      <c r="BY57" s="127">
        <v>3378.3890926715039</v>
      </c>
      <c r="BZ57" s="103"/>
      <c r="CB57" s="84"/>
    </row>
    <row r="58" spans="1:80" ht="14.25" customHeight="1">
      <c r="A58" s="33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7.665850510190352</v>
      </c>
      <c r="G58" s="79">
        <v>67.748602238565809</v>
      </c>
      <c r="H58" s="79">
        <v>68.6826546838724</v>
      </c>
      <c r="I58" s="79">
        <v>219.72974790549023</v>
      </c>
      <c r="J58" s="79">
        <v>0.36416899180802709</v>
      </c>
      <c r="K58" s="79">
        <v>2.3697114840283295</v>
      </c>
      <c r="L58" s="79">
        <v>1.8917941790201052</v>
      </c>
      <c r="M58" s="79">
        <v>0</v>
      </c>
      <c r="N58" s="79">
        <v>8.8231760523258554E-2</v>
      </c>
      <c r="O58" s="79">
        <v>0</v>
      </c>
      <c r="P58" s="79">
        <v>0.13571157204354881</v>
      </c>
      <c r="Q58" s="79">
        <v>2.4686073957181462</v>
      </c>
      <c r="R58" s="79">
        <v>0</v>
      </c>
      <c r="S58" s="79">
        <v>163.4488743765624</v>
      </c>
      <c r="T58" s="79">
        <v>0</v>
      </c>
      <c r="U58" s="79">
        <v>527.84195190966182</v>
      </c>
      <c r="V58" s="79">
        <v>0</v>
      </c>
      <c r="W58" s="79">
        <v>0</v>
      </c>
      <c r="X58" s="79">
        <v>0</v>
      </c>
      <c r="Y58" s="79">
        <v>30.404463602868212</v>
      </c>
      <c r="Z58" s="79">
        <v>0.88007618582119984</v>
      </c>
      <c r="AA58" s="79">
        <v>734.2199618039848</v>
      </c>
      <c r="AB58" s="79">
        <v>0</v>
      </c>
      <c r="AC58" s="79">
        <v>5.7301368666425887</v>
      </c>
      <c r="AD58" s="79">
        <v>313.6744456357535</v>
      </c>
      <c r="AE58" s="79">
        <v>126.70832257620386</v>
      </c>
      <c r="AF58" s="79">
        <v>891.87414671259523</v>
      </c>
      <c r="AG58" s="79">
        <v>102.83711518094405</v>
      </c>
      <c r="AH58" s="79">
        <v>28.244002739105248</v>
      </c>
      <c r="AI58" s="79">
        <v>0.51478492924690522</v>
      </c>
      <c r="AJ58" s="79">
        <v>30.335029974350888</v>
      </c>
      <c r="AK58" s="79">
        <v>401.04262296513303</v>
      </c>
      <c r="AL58" s="79">
        <v>43.267634156558216</v>
      </c>
      <c r="AM58" s="79">
        <v>66.067072228021459</v>
      </c>
      <c r="AN58" s="79">
        <v>12.882529709035067</v>
      </c>
      <c r="AO58" s="79">
        <v>102.29242495470439</v>
      </c>
      <c r="AP58" s="79">
        <v>5179.5586553146131</v>
      </c>
      <c r="AQ58" s="79">
        <v>12.772893117724474</v>
      </c>
      <c r="AR58" s="79">
        <v>3017.8484048777204</v>
      </c>
      <c r="AS58" s="79">
        <v>497.72271042367237</v>
      </c>
      <c r="AT58" s="79">
        <v>7.5626161525198468</v>
      </c>
      <c r="AU58" s="79">
        <v>38.878659560200646</v>
      </c>
      <c r="AV58" s="79">
        <v>140.02238676548194</v>
      </c>
      <c r="AW58" s="79">
        <v>88.497706850342212</v>
      </c>
      <c r="AX58" s="79">
        <v>2.8620015071520927E-2</v>
      </c>
      <c r="AY58" s="79">
        <v>165.83007849111709</v>
      </c>
      <c r="AZ58" s="79">
        <v>3.7676226731090754</v>
      </c>
      <c r="BA58" s="79">
        <v>2.9304081160230591</v>
      </c>
      <c r="BB58" s="79">
        <v>0</v>
      </c>
      <c r="BC58" s="79">
        <v>1152.3215322285998</v>
      </c>
      <c r="BD58" s="79">
        <v>34.686573740806629</v>
      </c>
      <c r="BE58" s="79">
        <v>1.3172575954142778E-13</v>
      </c>
      <c r="BF58" s="79">
        <v>6.2536380052824206E-2</v>
      </c>
      <c r="BG58" s="79">
        <v>8.7018454133906644</v>
      </c>
      <c r="BH58" s="79">
        <v>2.6353908347807448E-2</v>
      </c>
      <c r="BI58" s="79">
        <v>122.44723606630617</v>
      </c>
      <c r="BJ58" s="79">
        <v>22.650485787700656</v>
      </c>
      <c r="BK58" s="79">
        <v>239.98381356574495</v>
      </c>
      <c r="BL58" s="79">
        <v>2.0245474660828573</v>
      </c>
      <c r="BM58" s="79">
        <v>288.33873701016432</v>
      </c>
      <c r="BN58" s="79">
        <v>0</v>
      </c>
      <c r="BO58" s="79">
        <v>0</v>
      </c>
      <c r="BP58" s="125">
        <v>14980.075101153247</v>
      </c>
      <c r="BQ58" s="79">
        <v>0</v>
      </c>
      <c r="BR58" s="79">
        <v>0</v>
      </c>
      <c r="BS58" s="125">
        <v>0</v>
      </c>
      <c r="BT58" s="79">
        <v>47.858655437884508</v>
      </c>
      <c r="BU58" s="79">
        <v>0</v>
      </c>
      <c r="BV58" s="125">
        <v>47.858655437884508</v>
      </c>
      <c r="BW58" s="79">
        <v>267.72094860590471</v>
      </c>
      <c r="BX58" s="125">
        <v>315.57960404378923</v>
      </c>
      <c r="BY58" s="127">
        <v>15295.654705197036</v>
      </c>
      <c r="BZ58" s="103"/>
      <c r="CB58" s="84"/>
    </row>
    <row r="59" spans="1:80" ht="14.25" customHeight="1">
      <c r="A59" s="33" t="s">
        <v>492</v>
      </c>
      <c r="B59" s="22" t="s">
        <v>352</v>
      </c>
      <c r="C59" s="87" t="s">
        <v>156</v>
      </c>
      <c r="D59" s="79">
        <v>492.89318447184718</v>
      </c>
      <c r="E59" s="79">
        <v>0</v>
      </c>
      <c r="F59" s="79">
        <v>0.14965525496252441</v>
      </c>
      <c r="G59" s="79">
        <v>4.327575890204292</v>
      </c>
      <c r="H59" s="79">
        <v>1.6876771833926398</v>
      </c>
      <c r="I59" s="79">
        <v>38.109298409371945</v>
      </c>
      <c r="J59" s="79">
        <v>5.4909539606974124E-2</v>
      </c>
      <c r="K59" s="79">
        <v>1.3377066647852254</v>
      </c>
      <c r="L59" s="79">
        <v>1.6547516044594874</v>
      </c>
      <c r="M59" s="79">
        <v>0</v>
      </c>
      <c r="N59" s="79">
        <v>0.27774736235618586</v>
      </c>
      <c r="O59" s="79">
        <v>0</v>
      </c>
      <c r="P59" s="79">
        <v>0.61066175129613109</v>
      </c>
      <c r="Q59" s="79">
        <v>2.8223709896835891</v>
      </c>
      <c r="R59" s="79">
        <v>4.3867919519854671E-2</v>
      </c>
      <c r="S59" s="79">
        <v>44.299296330024994</v>
      </c>
      <c r="T59" s="79">
        <v>2.1675929342163277E-2</v>
      </c>
      <c r="U59" s="79">
        <v>51.586269755741689</v>
      </c>
      <c r="V59" s="79">
        <v>0.45020451128289801</v>
      </c>
      <c r="W59" s="79">
        <v>0.72307388433694886</v>
      </c>
      <c r="X59" s="79">
        <v>2.4372750657233461E-2</v>
      </c>
      <c r="Y59" s="79">
        <v>2.4527794925416124</v>
      </c>
      <c r="Z59" s="79">
        <v>0.37931021700100576</v>
      </c>
      <c r="AA59" s="79">
        <v>220.70598054225533</v>
      </c>
      <c r="AB59" s="79">
        <v>0</v>
      </c>
      <c r="AC59" s="79">
        <v>0.57119512342773093</v>
      </c>
      <c r="AD59" s="79">
        <v>100.73251899939325</v>
      </c>
      <c r="AE59" s="79">
        <v>2.1120290345475259</v>
      </c>
      <c r="AF59" s="79">
        <v>6.4360711255335952</v>
      </c>
      <c r="AG59" s="79">
        <v>5.5079762852404821</v>
      </c>
      <c r="AH59" s="79">
        <v>3.1141550784750192</v>
      </c>
      <c r="AI59" s="79">
        <v>0</v>
      </c>
      <c r="AJ59" s="79">
        <v>1.2548509193944499</v>
      </c>
      <c r="AK59" s="79">
        <v>15.896056153381179</v>
      </c>
      <c r="AL59" s="79">
        <v>0.24482601092130726</v>
      </c>
      <c r="AM59" s="79">
        <v>10.020959705150419</v>
      </c>
      <c r="AN59" s="79">
        <v>1.7371353569878452</v>
      </c>
      <c r="AO59" s="79">
        <v>2.3778155098093534</v>
      </c>
      <c r="AP59" s="79">
        <v>50.367490306585069</v>
      </c>
      <c r="AQ59" s="79">
        <v>0.2851683539087459</v>
      </c>
      <c r="AR59" s="79">
        <v>125.24683396234369</v>
      </c>
      <c r="AS59" s="79">
        <v>20.646987554555569</v>
      </c>
      <c r="AT59" s="79">
        <v>0.31369858262276373</v>
      </c>
      <c r="AU59" s="79">
        <v>0.47210635784434268</v>
      </c>
      <c r="AV59" s="79">
        <v>14.256754398876366</v>
      </c>
      <c r="AW59" s="79">
        <v>39.388848769347334</v>
      </c>
      <c r="AX59" s="79">
        <v>4.1142747160760525E-4</v>
      </c>
      <c r="AY59" s="79">
        <v>3.2550353551949756</v>
      </c>
      <c r="AZ59" s="79">
        <v>0.52818734378050403</v>
      </c>
      <c r="BA59" s="79">
        <v>1.8980913157834068E-5</v>
      </c>
      <c r="BB59" s="79">
        <v>0.90230452327268595</v>
      </c>
      <c r="BC59" s="79">
        <v>56.098953523475572</v>
      </c>
      <c r="BD59" s="79">
        <v>8.2778412706956139</v>
      </c>
      <c r="BE59" s="79">
        <v>5.7055468678187242E-15</v>
      </c>
      <c r="BF59" s="79">
        <v>2.5915744733286433E-3</v>
      </c>
      <c r="BG59" s="79">
        <v>0.35122971646372358</v>
      </c>
      <c r="BH59" s="79">
        <v>1.0889137355187999E-3</v>
      </c>
      <c r="BI59" s="79">
        <v>4.72954984768612</v>
      </c>
      <c r="BJ59" s="79">
        <v>0.77564135637021991</v>
      </c>
      <c r="BK59" s="79">
        <v>8.278133869001298</v>
      </c>
      <c r="BL59" s="79">
        <v>1.2342260872360454E-2</v>
      </c>
      <c r="BM59" s="79">
        <v>30.764696418567286</v>
      </c>
      <c r="BN59" s="79">
        <v>0</v>
      </c>
      <c r="BO59" s="79">
        <v>0</v>
      </c>
      <c r="BP59" s="125">
        <v>1379.5738744249898</v>
      </c>
      <c r="BQ59" s="79">
        <v>3630.9486825619492</v>
      </c>
      <c r="BR59" s="79">
        <v>234.42607231242567</v>
      </c>
      <c r="BS59" s="125">
        <v>3865.374754874375</v>
      </c>
      <c r="BT59" s="79">
        <v>14.72939832794377</v>
      </c>
      <c r="BU59" s="79">
        <v>0</v>
      </c>
      <c r="BV59" s="125">
        <v>14.72939832794377</v>
      </c>
      <c r="BW59" s="79">
        <v>4155.9958377248568</v>
      </c>
      <c r="BX59" s="125">
        <v>8036.0999909271759</v>
      </c>
      <c r="BY59" s="127">
        <v>9415.6738653521661</v>
      </c>
      <c r="BZ59" s="103"/>
      <c r="CB59" s="84"/>
    </row>
    <row r="60" spans="1:80" ht="14.25" customHeight="1">
      <c r="A60" s="33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48.111573059615672</v>
      </c>
      <c r="H60" s="79">
        <v>0.90168264545637122</v>
      </c>
      <c r="I60" s="79">
        <v>77.719749604404697</v>
      </c>
      <c r="J60" s="79">
        <v>4.7536085179562841E-3</v>
      </c>
      <c r="K60" s="79">
        <v>0.49109920212961211</v>
      </c>
      <c r="L60" s="79">
        <v>8.2120024924374077E-2</v>
      </c>
      <c r="M60" s="79">
        <v>0</v>
      </c>
      <c r="N60" s="79">
        <v>1.7964456306009645E-2</v>
      </c>
      <c r="O60" s="79">
        <v>0</v>
      </c>
      <c r="P60" s="79">
        <v>0.36271486866381769</v>
      </c>
      <c r="Q60" s="79">
        <v>0.46662028576012782</v>
      </c>
      <c r="R60" s="79">
        <v>0</v>
      </c>
      <c r="S60" s="79">
        <v>136.68319032056797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0.82897254638289986</v>
      </c>
      <c r="Z60" s="79">
        <v>0.49064059606609151</v>
      </c>
      <c r="AA60" s="79">
        <v>4.6245579491245525</v>
      </c>
      <c r="AB60" s="79">
        <v>0</v>
      </c>
      <c r="AC60" s="79">
        <v>0.54002102242382621</v>
      </c>
      <c r="AD60" s="79">
        <v>209.17677493341031</v>
      </c>
      <c r="AE60" s="79">
        <v>1.0838730196360731</v>
      </c>
      <c r="AF60" s="79">
        <v>278.13605170445214</v>
      </c>
      <c r="AG60" s="79">
        <v>3.1480336276431111</v>
      </c>
      <c r="AH60" s="79">
        <v>68.566772505738982</v>
      </c>
      <c r="AI60" s="79">
        <v>0</v>
      </c>
      <c r="AJ60" s="79">
        <v>4.1391204435682365</v>
      </c>
      <c r="AK60" s="79">
        <v>50.056855469946179</v>
      </c>
      <c r="AL60" s="79">
        <v>0</v>
      </c>
      <c r="AM60" s="79">
        <v>5.4847811949994654</v>
      </c>
      <c r="AN60" s="79">
        <v>0.22876143919923628</v>
      </c>
      <c r="AO60" s="79">
        <v>2.4327364821425608</v>
      </c>
      <c r="AP60" s="79">
        <v>0.52848553138210053</v>
      </c>
      <c r="AQ60" s="79">
        <v>4.0893177931258409</v>
      </c>
      <c r="AR60" s="79">
        <v>164.95873304768051</v>
      </c>
      <c r="AS60" s="79">
        <v>42.23162923487665</v>
      </c>
      <c r="AT60" s="79">
        <v>0.64168507580978895</v>
      </c>
      <c r="AU60" s="79">
        <v>0.13171677212380398</v>
      </c>
      <c r="AV60" s="79">
        <v>8.1210615764943093</v>
      </c>
      <c r="AW60" s="79">
        <v>4.5870358227612895</v>
      </c>
      <c r="AX60" s="79">
        <v>1.185009170202364E-3</v>
      </c>
      <c r="AY60" s="79">
        <v>6.8656849385926018</v>
      </c>
      <c r="AZ60" s="79">
        <v>0.17022475997646866</v>
      </c>
      <c r="BA60" s="79">
        <v>1.2345877751959644E-2</v>
      </c>
      <c r="BB60" s="79">
        <v>0</v>
      </c>
      <c r="BC60" s="79">
        <v>189.44628859671792</v>
      </c>
      <c r="BD60" s="79">
        <v>0.75746687881888497</v>
      </c>
      <c r="BE60" s="79">
        <v>1.0631857973943075E-13</v>
      </c>
      <c r="BF60" s="79">
        <v>2.1059975440006967E-2</v>
      </c>
      <c r="BG60" s="79">
        <v>2.4412197150232455E-2</v>
      </c>
      <c r="BH60" s="79">
        <v>6.9726544108127331E-5</v>
      </c>
      <c r="BI60" s="79">
        <v>4.8108117792460821</v>
      </c>
      <c r="BJ60" s="79">
        <v>0.87183733736733371</v>
      </c>
      <c r="BK60" s="79">
        <v>31.793439362611139</v>
      </c>
      <c r="BL60" s="79">
        <v>0.24609463839771489</v>
      </c>
      <c r="BM60" s="79">
        <v>0.32562244758705255</v>
      </c>
      <c r="BN60" s="79">
        <v>0</v>
      </c>
      <c r="BO60" s="79">
        <v>0</v>
      </c>
      <c r="BP60" s="125">
        <v>1354.415629390706</v>
      </c>
      <c r="BQ60" s="79">
        <v>10501.358303520816</v>
      </c>
      <c r="BR60" s="79">
        <v>0</v>
      </c>
      <c r="BS60" s="125">
        <v>10501.358303520816</v>
      </c>
      <c r="BT60" s="79">
        <v>0</v>
      </c>
      <c r="BU60" s="79">
        <v>0</v>
      </c>
      <c r="BV60" s="125">
        <v>0</v>
      </c>
      <c r="BW60" s="79">
        <v>3766.1016434142625</v>
      </c>
      <c r="BX60" s="125">
        <v>14267.459946935078</v>
      </c>
      <c r="BY60" s="127">
        <v>15621.875576325783</v>
      </c>
      <c r="BZ60" s="103"/>
      <c r="CB60" s="84"/>
    </row>
    <row r="61" spans="1:80" ht="14.25" customHeight="1">
      <c r="A61" s="33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30.512816504664762</v>
      </c>
      <c r="H61" s="79">
        <v>0.34315080962782518</v>
      </c>
      <c r="I61" s="79">
        <v>16.422609327926502</v>
      </c>
      <c r="J61" s="79">
        <v>1.8722009254282511E-4</v>
      </c>
      <c r="K61" s="79">
        <v>0.18540261530841012</v>
      </c>
      <c r="L61" s="79">
        <v>0.3425210424187265</v>
      </c>
      <c r="M61" s="79">
        <v>0</v>
      </c>
      <c r="N61" s="79">
        <v>4.4874919804222552E-3</v>
      </c>
      <c r="O61" s="79">
        <v>0</v>
      </c>
      <c r="P61" s="79">
        <v>9.7980463350271271E-3</v>
      </c>
      <c r="Q61" s="79">
        <v>1.2712762962118512E-2</v>
      </c>
      <c r="R61" s="79">
        <v>0</v>
      </c>
      <c r="S61" s="79">
        <v>1.6525742818362998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9.3214749907238756E-2</v>
      </c>
      <c r="Z61" s="79">
        <v>0.47238257264095945</v>
      </c>
      <c r="AA61" s="79">
        <v>5.9856091736134669</v>
      </c>
      <c r="AB61" s="79">
        <v>0</v>
      </c>
      <c r="AC61" s="79">
        <v>0.13029956703566486</v>
      </c>
      <c r="AD61" s="79">
        <v>100.89229410660135</v>
      </c>
      <c r="AE61" s="79">
        <v>0.64211025111654163</v>
      </c>
      <c r="AF61" s="79">
        <v>26.403480404445475</v>
      </c>
      <c r="AG61" s="79">
        <v>1.5938901997131658</v>
      </c>
      <c r="AH61" s="79">
        <v>15.627468895110386</v>
      </c>
      <c r="AI61" s="79">
        <v>0</v>
      </c>
      <c r="AJ61" s="79">
        <v>17.612041712886818</v>
      </c>
      <c r="AK61" s="79">
        <v>113.63511072477391</v>
      </c>
      <c r="AL61" s="79">
        <v>0</v>
      </c>
      <c r="AM61" s="79">
        <v>2.1999324969186662</v>
      </c>
      <c r="AN61" s="79">
        <v>0.94558511260095468</v>
      </c>
      <c r="AO61" s="79">
        <v>33.037553954006412</v>
      </c>
      <c r="AP61" s="79">
        <v>4.2665964472967604</v>
      </c>
      <c r="AQ61" s="79">
        <v>2.9996612318773295</v>
      </c>
      <c r="AR61" s="79">
        <v>46.793761998293959</v>
      </c>
      <c r="AS61" s="79">
        <v>288.84329761233613</v>
      </c>
      <c r="AT61" s="79">
        <v>4.3887992317435023</v>
      </c>
      <c r="AU61" s="79">
        <v>1.4254447460694988</v>
      </c>
      <c r="AV61" s="79">
        <v>44.119175501891178</v>
      </c>
      <c r="AW61" s="79">
        <v>24.919951820795728</v>
      </c>
      <c r="AX61" s="79">
        <v>6.4381817366257251E-3</v>
      </c>
      <c r="AY61" s="79">
        <v>37.299129647250879</v>
      </c>
      <c r="AZ61" s="79">
        <v>1.0886307129269985</v>
      </c>
      <c r="BA61" s="79">
        <v>0</v>
      </c>
      <c r="BB61" s="79">
        <v>0</v>
      </c>
      <c r="BC61" s="79">
        <v>430.06595983957669</v>
      </c>
      <c r="BD61" s="79">
        <v>4.1151066336237996</v>
      </c>
      <c r="BE61" s="79">
        <v>6.4680955748619085E-14</v>
      </c>
      <c r="BF61" s="79">
        <v>3.2744523529613101E-2</v>
      </c>
      <c r="BG61" s="79">
        <v>4.8056858592293672</v>
      </c>
      <c r="BH61" s="79">
        <v>1.4559116247257906E-2</v>
      </c>
      <c r="BI61" s="79">
        <v>11.01355742054062</v>
      </c>
      <c r="BJ61" s="79">
        <v>10.422805485087295</v>
      </c>
      <c r="BK61" s="79">
        <v>115.65130173122097</v>
      </c>
      <c r="BL61" s="79">
        <v>0.17139828220613812</v>
      </c>
      <c r="BM61" s="79">
        <v>0.40471515335138231</v>
      </c>
      <c r="BN61" s="79">
        <v>0</v>
      </c>
      <c r="BO61" s="79">
        <v>0</v>
      </c>
      <c r="BP61" s="125">
        <v>1401.6059552013553</v>
      </c>
      <c r="BQ61" s="79">
        <v>572.0077123680777</v>
      </c>
      <c r="BR61" s="79">
        <v>0</v>
      </c>
      <c r="BS61" s="125">
        <v>572.0077123680777</v>
      </c>
      <c r="BT61" s="79">
        <v>0</v>
      </c>
      <c r="BU61" s="79">
        <v>0</v>
      </c>
      <c r="BV61" s="125">
        <v>0</v>
      </c>
      <c r="BW61" s="79">
        <v>0</v>
      </c>
      <c r="BX61" s="125">
        <v>572.0077123680777</v>
      </c>
      <c r="BY61" s="127">
        <v>1973.6136675694329</v>
      </c>
      <c r="BZ61" s="103"/>
      <c r="CB61" s="84"/>
    </row>
    <row r="62" spans="1:80" ht="14.25" customHeight="1">
      <c r="A62" s="33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2.3040362996048086E-3</v>
      </c>
      <c r="G62" s="79">
        <v>27.78425796270513</v>
      </c>
      <c r="H62" s="79">
        <v>1.4868323810942461</v>
      </c>
      <c r="I62" s="79">
        <v>64.879468911928441</v>
      </c>
      <c r="J62" s="79">
        <v>3.2209127971667896E-2</v>
      </c>
      <c r="K62" s="79">
        <v>22.4767018917006</v>
      </c>
      <c r="L62" s="79">
        <v>2.1002546062097158E-2</v>
      </c>
      <c r="M62" s="79">
        <v>0</v>
      </c>
      <c r="N62" s="79">
        <v>3.5102732075085678E-2</v>
      </c>
      <c r="O62" s="79">
        <v>0.11381706314917811</v>
      </c>
      <c r="P62" s="79">
        <v>1.7404468302700344</v>
      </c>
      <c r="Q62" s="79">
        <v>6.4846546550981543</v>
      </c>
      <c r="R62" s="79">
        <v>0.64768253833765987</v>
      </c>
      <c r="S62" s="79">
        <v>8.154924178020778</v>
      </c>
      <c r="T62" s="79">
        <v>0.4387785573858709</v>
      </c>
      <c r="U62" s="79">
        <v>202.56842322618215</v>
      </c>
      <c r="V62" s="79">
        <v>10.193799831452347</v>
      </c>
      <c r="W62" s="79">
        <v>16.353092815765038</v>
      </c>
      <c r="X62" s="79">
        <v>0.55140662705756094</v>
      </c>
      <c r="Y62" s="79">
        <v>3.1204028327772506</v>
      </c>
      <c r="Z62" s="79">
        <v>2.536600473781446</v>
      </c>
      <c r="AA62" s="79">
        <v>132.58915153753537</v>
      </c>
      <c r="AB62" s="79">
        <v>0</v>
      </c>
      <c r="AC62" s="79">
        <v>0.25084313667770541</v>
      </c>
      <c r="AD62" s="79">
        <v>188.99295759422714</v>
      </c>
      <c r="AE62" s="79">
        <v>6.1999694708172832</v>
      </c>
      <c r="AF62" s="79">
        <v>33.789998512351104</v>
      </c>
      <c r="AG62" s="79">
        <v>1.3494842275135142</v>
      </c>
      <c r="AH62" s="79">
        <v>172.68166979340398</v>
      </c>
      <c r="AI62" s="79">
        <v>0.65670220143658609</v>
      </c>
      <c r="AJ62" s="79">
        <v>26.57153804077203</v>
      </c>
      <c r="AK62" s="79">
        <v>143.61183032455844</v>
      </c>
      <c r="AL62" s="79">
        <v>10.979217012814924</v>
      </c>
      <c r="AM62" s="79">
        <v>1.9144245256312971</v>
      </c>
      <c r="AN62" s="79">
        <v>2.733442650351629E-2</v>
      </c>
      <c r="AO62" s="79">
        <v>2.2304663204959652</v>
      </c>
      <c r="AP62" s="79">
        <v>160.80840505545126</v>
      </c>
      <c r="AQ62" s="79">
        <v>10.296950388001051</v>
      </c>
      <c r="AR62" s="79">
        <v>6.1897546132145225</v>
      </c>
      <c r="AS62" s="79">
        <v>2.6791938744488961</v>
      </c>
      <c r="AT62" s="79">
        <v>4.0720604857463906E-2</v>
      </c>
      <c r="AU62" s="79">
        <v>0.70154228531535945</v>
      </c>
      <c r="AV62" s="79">
        <v>35.422368491321251</v>
      </c>
      <c r="AW62" s="79">
        <v>25.412785592780281</v>
      </c>
      <c r="AX62" s="79">
        <v>2.3175213686730425E-3</v>
      </c>
      <c r="AY62" s="79">
        <v>13.430636462119296</v>
      </c>
      <c r="AZ62" s="79">
        <v>0.66369740393483789</v>
      </c>
      <c r="BA62" s="79">
        <v>0.1931230331033868</v>
      </c>
      <c r="BB62" s="79">
        <v>0.52034231438112855</v>
      </c>
      <c r="BC62" s="79">
        <v>814.42778547823946</v>
      </c>
      <c r="BD62" s="79">
        <v>45.09378812261577</v>
      </c>
      <c r="BE62" s="79">
        <v>7.1546047803883638E-14</v>
      </c>
      <c r="BF62" s="79">
        <v>1.4175779051913872E-2</v>
      </c>
      <c r="BG62" s="79">
        <v>3.7069724531516299</v>
      </c>
      <c r="BH62" s="79">
        <v>1.1227621499809059E-2</v>
      </c>
      <c r="BI62" s="79">
        <v>2.9519480320834255</v>
      </c>
      <c r="BJ62" s="79">
        <v>0.7102597573521251</v>
      </c>
      <c r="BK62" s="79">
        <v>43.93629026940139</v>
      </c>
      <c r="BL62" s="79">
        <v>0.13741287249444295</v>
      </c>
      <c r="BM62" s="79">
        <v>0.1585974853487335</v>
      </c>
      <c r="BN62" s="79">
        <v>0</v>
      </c>
      <c r="BO62" s="79">
        <v>0</v>
      </c>
      <c r="BP62" s="125">
        <v>2258.9777918553891</v>
      </c>
      <c r="BQ62" s="79">
        <v>22196.755879798791</v>
      </c>
      <c r="BR62" s="79">
        <v>82.501241980898499</v>
      </c>
      <c r="BS62" s="125">
        <v>22279.25712177969</v>
      </c>
      <c r="BT62" s="79">
        <v>0</v>
      </c>
      <c r="BU62" s="79">
        <v>0</v>
      </c>
      <c r="BV62" s="125">
        <v>0</v>
      </c>
      <c r="BW62" s="79">
        <v>46026.730557880815</v>
      </c>
      <c r="BX62" s="125">
        <v>68305.987679660509</v>
      </c>
      <c r="BY62" s="127">
        <v>70564.965471515898</v>
      </c>
      <c r="BZ62" s="103"/>
      <c r="CB62" s="84"/>
    </row>
    <row r="63" spans="1:80" ht="14.25" customHeight="1">
      <c r="A63" s="33" t="s">
        <v>496</v>
      </c>
      <c r="B63" s="22" t="s">
        <v>388</v>
      </c>
      <c r="C63" s="87" t="s">
        <v>160</v>
      </c>
      <c r="D63" s="79">
        <v>0.17543372182509839</v>
      </c>
      <c r="E63" s="79">
        <v>0</v>
      </c>
      <c r="F63" s="79">
        <v>0</v>
      </c>
      <c r="G63" s="79">
        <v>124.729524050733</v>
      </c>
      <c r="H63" s="79">
        <v>25.737259962109992</v>
      </c>
      <c r="I63" s="79">
        <v>638.3814966717764</v>
      </c>
      <c r="J63" s="79">
        <v>0.44611159027582759</v>
      </c>
      <c r="K63" s="79">
        <v>37.029144231252317</v>
      </c>
      <c r="L63" s="79">
        <v>13.670420767739653</v>
      </c>
      <c r="M63" s="79">
        <v>0</v>
      </c>
      <c r="N63" s="79">
        <v>2.1219404974648448</v>
      </c>
      <c r="O63" s="79">
        <v>50.118068756496953</v>
      </c>
      <c r="P63" s="79">
        <v>20.171025987811614</v>
      </c>
      <c r="Q63" s="79">
        <v>33.317631192444622</v>
      </c>
      <c r="R63" s="79">
        <v>0.27412957929974319</v>
      </c>
      <c r="S63" s="79">
        <v>1181.8147106514643</v>
      </c>
      <c r="T63" s="79">
        <v>1.5491244113540992</v>
      </c>
      <c r="U63" s="79">
        <v>358.80965730385549</v>
      </c>
      <c r="V63" s="79">
        <v>3.3271770232985549</v>
      </c>
      <c r="W63" s="79">
        <v>5.3375376717242933</v>
      </c>
      <c r="X63" s="79">
        <v>0.17999050835495445</v>
      </c>
      <c r="Y63" s="79">
        <v>28.491078577936015</v>
      </c>
      <c r="Z63" s="79">
        <v>34.130780613193011</v>
      </c>
      <c r="AA63" s="79">
        <v>3988.3805650360973</v>
      </c>
      <c r="AB63" s="79">
        <v>0</v>
      </c>
      <c r="AC63" s="79">
        <v>97.226401004347593</v>
      </c>
      <c r="AD63" s="79">
        <v>5852.4151219882597</v>
      </c>
      <c r="AE63" s="79">
        <v>34.984031076386941</v>
      </c>
      <c r="AF63" s="79">
        <v>770.43459798224717</v>
      </c>
      <c r="AG63" s="79">
        <v>104.90188716867596</v>
      </c>
      <c r="AH63" s="79">
        <v>7248.2484176467024</v>
      </c>
      <c r="AI63" s="79">
        <v>5.8700987713163628E-2</v>
      </c>
      <c r="AJ63" s="79">
        <v>8.0319971078936057</v>
      </c>
      <c r="AK63" s="79">
        <v>473.97289084576926</v>
      </c>
      <c r="AL63" s="79">
        <v>7.5454184410345571</v>
      </c>
      <c r="AM63" s="79">
        <v>228.68361398542021</v>
      </c>
      <c r="AN63" s="79">
        <v>42.828553892387468</v>
      </c>
      <c r="AO63" s="79">
        <v>83.842913168558653</v>
      </c>
      <c r="AP63" s="79">
        <v>4176.4715795869661</v>
      </c>
      <c r="AQ63" s="79">
        <v>7.4754001863462598</v>
      </c>
      <c r="AR63" s="79">
        <v>1436.4213144343121</v>
      </c>
      <c r="AS63" s="79">
        <v>196.60445397530606</v>
      </c>
      <c r="AT63" s="79">
        <v>2.9697589843319694</v>
      </c>
      <c r="AU63" s="79">
        <v>15.552077826946132</v>
      </c>
      <c r="AV63" s="79">
        <v>280.40348078887467</v>
      </c>
      <c r="AW63" s="79">
        <v>957.83898892615753</v>
      </c>
      <c r="AX63" s="79">
        <v>22.188127758840359</v>
      </c>
      <c r="AY63" s="79">
        <v>93.056134893295393</v>
      </c>
      <c r="AZ63" s="79">
        <v>57.581268165219569</v>
      </c>
      <c r="BA63" s="79">
        <v>3.1632654216277524E-5</v>
      </c>
      <c r="BB63" s="79">
        <v>5.7562134986547191</v>
      </c>
      <c r="BC63" s="79">
        <v>934.51660609037856</v>
      </c>
      <c r="BD63" s="79">
        <v>265.09147300276391</v>
      </c>
      <c r="BE63" s="79">
        <v>9171.873771817438</v>
      </c>
      <c r="BF63" s="79">
        <v>145.30911524521309</v>
      </c>
      <c r="BG63" s="79">
        <v>3244.9090565905608</v>
      </c>
      <c r="BH63" s="79">
        <v>51.756296164999064</v>
      </c>
      <c r="BI63" s="79">
        <v>189.74990227894995</v>
      </c>
      <c r="BJ63" s="79">
        <v>13.571370362231363</v>
      </c>
      <c r="BK63" s="79">
        <v>154.80954983850381</v>
      </c>
      <c r="BL63" s="79">
        <v>1.5741412322421393</v>
      </c>
      <c r="BM63" s="79">
        <v>226.13747318546731</v>
      </c>
      <c r="BN63" s="79">
        <v>0</v>
      </c>
      <c r="BO63" s="79">
        <v>0</v>
      </c>
      <c r="BP63" s="125">
        <v>43152.984940568545</v>
      </c>
      <c r="BQ63" s="79">
        <v>2273.3868967579738</v>
      </c>
      <c r="BR63" s="79">
        <v>1590.5887623616968</v>
      </c>
      <c r="BS63" s="125">
        <v>3863.9756591196706</v>
      </c>
      <c r="BT63" s="79">
        <v>0</v>
      </c>
      <c r="BU63" s="79">
        <v>0</v>
      </c>
      <c r="BV63" s="125">
        <v>0</v>
      </c>
      <c r="BW63" s="79">
        <v>42631.73355454515</v>
      </c>
      <c r="BX63" s="125">
        <v>46495.709213664821</v>
      </c>
      <c r="BY63" s="127">
        <v>89648.694154233366</v>
      </c>
      <c r="BZ63" s="103"/>
      <c r="CB63" s="84"/>
    </row>
    <row r="64" spans="1:80" ht="14.25" customHeight="1">
      <c r="A64" s="33" t="s">
        <v>497</v>
      </c>
      <c r="B64" s="22" t="s">
        <v>389</v>
      </c>
      <c r="C64" s="87" t="s">
        <v>67</v>
      </c>
      <c r="D64" s="79">
        <v>0</v>
      </c>
      <c r="E64" s="79">
        <v>2.5499887008598598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0.99923455116768289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0.63415890731561952</v>
      </c>
      <c r="AA64" s="79">
        <v>0</v>
      </c>
      <c r="AB64" s="79">
        <v>0</v>
      </c>
      <c r="AC64" s="79">
        <v>363.124937027692</v>
      </c>
      <c r="AD64" s="79">
        <v>106.09573621402753</v>
      </c>
      <c r="AE64" s="79">
        <v>0</v>
      </c>
      <c r="AF64" s="79">
        <v>245.26291000472085</v>
      </c>
      <c r="AG64" s="79">
        <v>0</v>
      </c>
      <c r="AH64" s="79">
        <v>43.535025945946217</v>
      </c>
      <c r="AI64" s="79">
        <v>0</v>
      </c>
      <c r="AJ64" s="79">
        <v>0.23640220638699669</v>
      </c>
      <c r="AK64" s="79">
        <v>19.321241138722325</v>
      </c>
      <c r="AL64" s="79">
        <v>0</v>
      </c>
      <c r="AM64" s="79">
        <v>15.209781599103504</v>
      </c>
      <c r="AN64" s="79">
        <v>0</v>
      </c>
      <c r="AO64" s="79">
        <v>0.55425421446764256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8.165928496130805E-14</v>
      </c>
      <c r="AV64" s="79">
        <v>0</v>
      </c>
      <c r="AW64" s="79">
        <v>288.35700455353486</v>
      </c>
      <c r="AX64" s="79">
        <v>77.691596131277905</v>
      </c>
      <c r="AY64" s="79">
        <v>0</v>
      </c>
      <c r="AZ64" s="79">
        <v>17.841562332637043</v>
      </c>
      <c r="BA64" s="79">
        <v>0</v>
      </c>
      <c r="BB64" s="79">
        <v>0</v>
      </c>
      <c r="BC64" s="79">
        <v>0</v>
      </c>
      <c r="BD64" s="79">
        <v>135.1154480328025</v>
      </c>
      <c r="BE64" s="79">
        <v>6592.5925897308798</v>
      </c>
      <c r="BF64" s="79">
        <v>483.43346278026638</v>
      </c>
      <c r="BG64" s="79">
        <v>3614.9105870058288</v>
      </c>
      <c r="BH64" s="79">
        <v>67.029856907770679</v>
      </c>
      <c r="BI64" s="79">
        <v>324.18698249540449</v>
      </c>
      <c r="BJ64" s="79">
        <v>272.17614305490133</v>
      </c>
      <c r="BK64" s="79">
        <v>9.2249638357639014</v>
      </c>
      <c r="BL64" s="79">
        <v>0</v>
      </c>
      <c r="BM64" s="79">
        <v>28.601737562055845</v>
      </c>
      <c r="BN64" s="79">
        <v>0</v>
      </c>
      <c r="BO64" s="79">
        <v>0</v>
      </c>
      <c r="BP64" s="125">
        <v>12708.685604933535</v>
      </c>
      <c r="BQ64" s="79">
        <v>80.018375055536566</v>
      </c>
      <c r="BR64" s="79">
        <v>139296.11433015275</v>
      </c>
      <c r="BS64" s="125">
        <v>139376.13270520829</v>
      </c>
      <c r="BT64" s="79">
        <v>0</v>
      </c>
      <c r="BU64" s="79">
        <v>0</v>
      </c>
      <c r="BV64" s="125">
        <v>0</v>
      </c>
      <c r="BW64" s="79">
        <v>6562.3307510008226</v>
      </c>
      <c r="BX64" s="125">
        <v>145938.46345620911</v>
      </c>
      <c r="BY64" s="127">
        <v>158647.14906114264</v>
      </c>
      <c r="BZ64" s="103"/>
      <c r="CB64" s="84"/>
    </row>
    <row r="65" spans="1:80" ht="14.25" customHeight="1">
      <c r="A65" s="33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28.843952467013963</v>
      </c>
      <c r="H65" s="79">
        <v>0.14115981685830184</v>
      </c>
      <c r="I65" s="79">
        <v>12.378691292287714</v>
      </c>
      <c r="J65" s="79">
        <v>5.5647239250622784E-4</v>
      </c>
      <c r="K65" s="79">
        <v>4.0771153595055301E-2</v>
      </c>
      <c r="L65" s="79">
        <v>7.1718399199841793E-3</v>
      </c>
      <c r="M65" s="79">
        <v>0</v>
      </c>
      <c r="N65" s="79">
        <v>3.3302402399005737E-3</v>
      </c>
      <c r="O65" s="79">
        <v>0</v>
      </c>
      <c r="P65" s="79">
        <v>2.0737917276947059E-3</v>
      </c>
      <c r="Q65" s="79">
        <v>2.8791114759887063E-2</v>
      </c>
      <c r="R65" s="79">
        <v>0</v>
      </c>
      <c r="S65" s="79">
        <v>1.2628689564069129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6.9438586000348856E-2</v>
      </c>
      <c r="Z65" s="79">
        <v>5.3736521082174837</v>
      </c>
      <c r="AA65" s="79">
        <v>1.1106237966477728</v>
      </c>
      <c r="AB65" s="79">
        <v>0</v>
      </c>
      <c r="AC65" s="79">
        <v>0.2849820075873557</v>
      </c>
      <c r="AD65" s="79">
        <v>73.229494555511693</v>
      </c>
      <c r="AE65" s="79">
        <v>0.14565282638270122</v>
      </c>
      <c r="AF65" s="79">
        <v>8.3470486339572698</v>
      </c>
      <c r="AG65" s="79">
        <v>0.6696988098816149</v>
      </c>
      <c r="AH65" s="79">
        <v>41.550159588822623</v>
      </c>
      <c r="AI65" s="79">
        <v>0</v>
      </c>
      <c r="AJ65" s="79">
        <v>2.6680221378272063E-2</v>
      </c>
      <c r="AK65" s="79">
        <v>26.594159674763702</v>
      </c>
      <c r="AL65" s="79">
        <v>0</v>
      </c>
      <c r="AM65" s="79">
        <v>2.5363170438594849</v>
      </c>
      <c r="AN65" s="79">
        <v>2.0036805832966867E-2</v>
      </c>
      <c r="AO65" s="79">
        <v>9.0481143848180707</v>
      </c>
      <c r="AP65" s="79">
        <v>0.54132788655684283</v>
      </c>
      <c r="AQ65" s="79">
        <v>0.43824616420215257</v>
      </c>
      <c r="AR65" s="79">
        <v>339.44082277831916</v>
      </c>
      <c r="AS65" s="79">
        <v>0.44893883955634889</v>
      </c>
      <c r="AT65" s="79">
        <v>6.7899623321180189E-3</v>
      </c>
      <c r="AU65" s="79">
        <v>7.8365803133056855E-2</v>
      </c>
      <c r="AV65" s="79">
        <v>47.127613774768818</v>
      </c>
      <c r="AW65" s="79">
        <v>27.054342407446772</v>
      </c>
      <c r="AX65" s="79">
        <v>4.542962609760974E-2</v>
      </c>
      <c r="AY65" s="79">
        <v>39.842514604614237</v>
      </c>
      <c r="AZ65" s="79">
        <v>0.98609361111065208</v>
      </c>
      <c r="BA65" s="79">
        <v>9.7761164955223259E-3</v>
      </c>
      <c r="BB65" s="79">
        <v>0</v>
      </c>
      <c r="BC65" s="79">
        <v>100.25984552510462</v>
      </c>
      <c r="BD65" s="79">
        <v>4.3957184605487507</v>
      </c>
      <c r="BE65" s="79">
        <v>9.5974606311095698</v>
      </c>
      <c r="BF65" s="79">
        <v>6224.727597224698</v>
      </c>
      <c r="BG65" s="79">
        <v>10.439845571987288</v>
      </c>
      <c r="BH65" s="79">
        <v>0.31484933343330979</v>
      </c>
      <c r="BI65" s="79">
        <v>18.019979838023122</v>
      </c>
      <c r="BJ65" s="79">
        <v>2.8569552087237149</v>
      </c>
      <c r="BK65" s="79">
        <v>4.4749555033522448</v>
      </c>
      <c r="BL65" s="79">
        <v>3.0094753171454391E-2</v>
      </c>
      <c r="BM65" s="79">
        <v>9.3959639592832309E-2</v>
      </c>
      <c r="BN65" s="79">
        <v>0</v>
      </c>
      <c r="BO65" s="79">
        <v>0</v>
      </c>
      <c r="BP65" s="125">
        <v>7042.9469494532423</v>
      </c>
      <c r="BQ65" s="79">
        <v>34916.014716174148</v>
      </c>
      <c r="BR65" s="79">
        <v>48184.158959045955</v>
      </c>
      <c r="BS65" s="125">
        <v>83100.17367522011</v>
      </c>
      <c r="BT65" s="79">
        <v>0</v>
      </c>
      <c r="BU65" s="79">
        <v>0</v>
      </c>
      <c r="BV65" s="125">
        <v>0</v>
      </c>
      <c r="BW65" s="79">
        <v>183.22417870919531</v>
      </c>
      <c r="BX65" s="125">
        <v>83283.397853929302</v>
      </c>
      <c r="BY65" s="127">
        <v>90326.344803382541</v>
      </c>
      <c r="BZ65" s="103"/>
      <c r="CB65" s="84"/>
    </row>
    <row r="66" spans="1:80" ht="14.25" customHeight="1">
      <c r="A66" s="33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1.8940164235315338</v>
      </c>
      <c r="H66" s="79">
        <v>9.2881825063226738E-3</v>
      </c>
      <c r="I66" s="79">
        <v>0.81618002255915012</v>
      </c>
      <c r="J66" s="79">
        <v>4.168502086450374E-5</v>
      </c>
      <c r="K66" s="79">
        <v>2.6759915279118934E-3</v>
      </c>
      <c r="L66" s="79">
        <v>4.4904709490351175E-4</v>
      </c>
      <c r="M66" s="79">
        <v>0</v>
      </c>
      <c r="N66" s="79">
        <v>2.2203361982802322E-4</v>
      </c>
      <c r="O66" s="79">
        <v>0</v>
      </c>
      <c r="P66" s="79">
        <v>1.4369553396824633E-4</v>
      </c>
      <c r="Q66" s="79">
        <v>1.9188776957342461E-3</v>
      </c>
      <c r="R66" s="79">
        <v>0</v>
      </c>
      <c r="S66" s="79">
        <v>8.5812958081533677E-2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4.6307462522506629E-3</v>
      </c>
      <c r="Z66" s="79">
        <v>0.35314120602440835</v>
      </c>
      <c r="AA66" s="79">
        <v>7.2582573084648841E-2</v>
      </c>
      <c r="AB66" s="79">
        <v>0</v>
      </c>
      <c r="AC66" s="79">
        <v>9.8600300737741557E-3</v>
      </c>
      <c r="AD66" s="79">
        <v>4.7862973901729999</v>
      </c>
      <c r="AE66" s="79">
        <v>9.5506704200045787E-3</v>
      </c>
      <c r="AF66" s="79">
        <v>0.55005885158738621</v>
      </c>
      <c r="AG66" s="79">
        <v>4.3971979972230194E-2</v>
      </c>
      <c r="AH66" s="79">
        <v>2.7382499635472231</v>
      </c>
      <c r="AI66" s="79">
        <v>0</v>
      </c>
      <c r="AJ66" s="79">
        <v>1.6913681931089459E-3</v>
      </c>
      <c r="AK66" s="79">
        <v>1.8029080019312933</v>
      </c>
      <c r="AL66" s="79">
        <v>0</v>
      </c>
      <c r="AM66" s="79">
        <v>0.16658131659040676</v>
      </c>
      <c r="AN66" s="79">
        <v>1.2524594380584439E-3</v>
      </c>
      <c r="AO66" s="79">
        <v>1.0927294592043613</v>
      </c>
      <c r="AP66" s="79">
        <v>3.5139015600171804E-2</v>
      </c>
      <c r="AQ66" s="79">
        <v>3.3919703354144605E-2</v>
      </c>
      <c r="AR66" s="79">
        <v>3.2990643538066147E-2</v>
      </c>
      <c r="AS66" s="79">
        <v>1.5677203008547618E-2</v>
      </c>
      <c r="AT66" s="79">
        <v>2.352423461594623E-4</v>
      </c>
      <c r="AU66" s="79">
        <v>5.0096421233205507E-3</v>
      </c>
      <c r="AV66" s="79">
        <v>3.0942346556769968</v>
      </c>
      <c r="AW66" s="79">
        <v>1.7477208485424964</v>
      </c>
      <c r="AX66" s="79">
        <v>4.5239853582413069E-4</v>
      </c>
      <c r="AY66" s="79">
        <v>2.6159164263822614</v>
      </c>
      <c r="AZ66" s="79">
        <v>6.6310068915578821E-2</v>
      </c>
      <c r="BA66" s="79">
        <v>6.4514183009361614E-4</v>
      </c>
      <c r="BB66" s="79">
        <v>0</v>
      </c>
      <c r="BC66" s="79">
        <v>6.823306433681954</v>
      </c>
      <c r="BD66" s="79">
        <v>0.288615646357402</v>
      </c>
      <c r="BE66" s="79">
        <v>1.611203628100884E-10</v>
      </c>
      <c r="BF66" s="79">
        <v>1.2813298327666733E-2</v>
      </c>
      <c r="BG66" s="79">
        <v>139.07246300243807</v>
      </c>
      <c r="BH66" s="79">
        <v>2.8428910918793298E-3</v>
      </c>
      <c r="BI66" s="79">
        <v>2.1787557428329278</v>
      </c>
      <c r="BJ66" s="79">
        <v>0.34352360636037849</v>
      </c>
      <c r="BK66" s="79">
        <v>0.43743583857547258</v>
      </c>
      <c r="BL66" s="79">
        <v>2.2381773053908199E-3</v>
      </c>
      <c r="BM66" s="79">
        <v>6.1370961561021129E-3</v>
      </c>
      <c r="BN66" s="79">
        <v>0</v>
      </c>
      <c r="BO66" s="79">
        <v>0</v>
      </c>
      <c r="BP66" s="125">
        <v>171.26063765680595</v>
      </c>
      <c r="BQ66" s="79">
        <v>46250.550590459781</v>
      </c>
      <c r="BR66" s="79">
        <v>47247.948275609473</v>
      </c>
      <c r="BS66" s="125">
        <v>93498.498866069247</v>
      </c>
      <c r="BT66" s="79">
        <v>0</v>
      </c>
      <c r="BU66" s="79">
        <v>0</v>
      </c>
      <c r="BV66" s="125">
        <v>0</v>
      </c>
      <c r="BW66" s="79">
        <v>9568.1249489305155</v>
      </c>
      <c r="BX66" s="125">
        <v>103066.62381499977</v>
      </c>
      <c r="BY66" s="127">
        <v>103237.88445265657</v>
      </c>
      <c r="BZ66" s="103"/>
      <c r="CB66" s="84"/>
    </row>
    <row r="67" spans="1:80" ht="14.25" customHeight="1">
      <c r="A67" s="33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1.9500224474234808E-2</v>
      </c>
      <c r="H67" s="79">
        <v>1.4599402693083569E-4</v>
      </c>
      <c r="I67" s="79">
        <v>8.3624466396735337E-3</v>
      </c>
      <c r="J67" s="79">
        <v>3.6110830757360191E-7</v>
      </c>
      <c r="K67" s="79">
        <v>2.6039200323659691E-5</v>
      </c>
      <c r="L67" s="79">
        <v>4.3829361791081323E-6</v>
      </c>
      <c r="M67" s="79">
        <v>0</v>
      </c>
      <c r="N67" s="79">
        <v>2.1409493458409105E-6</v>
      </c>
      <c r="O67" s="79">
        <v>0</v>
      </c>
      <c r="P67" s="79">
        <v>1.3224427713786954E-6</v>
      </c>
      <c r="Q67" s="79">
        <v>1.8527637453339084E-5</v>
      </c>
      <c r="R67" s="79">
        <v>0</v>
      </c>
      <c r="S67" s="79">
        <v>8.8912181721143306E-4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7.647462290446904E-5</v>
      </c>
      <c r="Z67" s="79">
        <v>3.6296496409891905E-3</v>
      </c>
      <c r="AA67" s="79">
        <v>8.097173898323056E-4</v>
      </c>
      <c r="AB67" s="79">
        <v>0</v>
      </c>
      <c r="AC67" s="79">
        <v>1.2084313242303133E-4</v>
      </c>
      <c r="AD67" s="79">
        <v>4.9310583259612725E-2</v>
      </c>
      <c r="AE67" s="79">
        <v>9.3720608845486279E-5</v>
      </c>
      <c r="AF67" s="79">
        <v>5.6318829656010483E-3</v>
      </c>
      <c r="AG67" s="79">
        <v>4.4133752464625199E-4</v>
      </c>
      <c r="AH67" s="79">
        <v>2.816385780115371E-2</v>
      </c>
      <c r="AI67" s="79">
        <v>0</v>
      </c>
      <c r="AJ67" s="79">
        <v>0</v>
      </c>
      <c r="AK67" s="79">
        <v>1.7819155476669297E-2</v>
      </c>
      <c r="AL67" s="79">
        <v>0</v>
      </c>
      <c r="AM67" s="79">
        <v>1.7235221446443424E-3</v>
      </c>
      <c r="AN67" s="79">
        <v>2.3055370921909014E-5</v>
      </c>
      <c r="AO67" s="79">
        <v>1.1232398223921389E-2</v>
      </c>
      <c r="AP67" s="79">
        <v>3.6093057856172568E-4</v>
      </c>
      <c r="AQ67" s="79">
        <v>3.0359758241837981E-4</v>
      </c>
      <c r="AR67" s="79">
        <v>0</v>
      </c>
      <c r="AS67" s="79">
        <v>0</v>
      </c>
      <c r="AT67" s="79">
        <v>0</v>
      </c>
      <c r="AU67" s="79">
        <v>4.8793925218723709E-5</v>
      </c>
      <c r="AV67" s="79">
        <v>3.1927170852222436E-2</v>
      </c>
      <c r="AW67" s="79">
        <v>1.8027687217453264E-2</v>
      </c>
      <c r="AX67" s="79">
        <v>6.5900380757609962E-6</v>
      </c>
      <c r="AY67" s="79">
        <v>2.6978146434489331E-2</v>
      </c>
      <c r="AZ67" s="79">
        <v>7.1735557741007649E-4</v>
      </c>
      <c r="BA67" s="79">
        <v>6.2929804489513501E-6</v>
      </c>
      <c r="BB67" s="79">
        <v>0</v>
      </c>
      <c r="BC67" s="79">
        <v>6.7518772123862328E-2</v>
      </c>
      <c r="BD67" s="79">
        <v>3.0247583150117574E-3</v>
      </c>
      <c r="BE67" s="79">
        <v>1.5699678340562215E-15</v>
      </c>
      <c r="BF67" s="79">
        <v>1.1729022323696769E-4</v>
      </c>
      <c r="BG67" s="79">
        <v>9.2605081974764612E-3</v>
      </c>
      <c r="BH67" s="79">
        <v>2.6575448476133214</v>
      </c>
      <c r="BI67" s="79">
        <v>13.016581982461464</v>
      </c>
      <c r="BJ67" s="79">
        <v>3.5414318133297003E-3</v>
      </c>
      <c r="BK67" s="79">
        <v>34.451132638056428</v>
      </c>
      <c r="BL67" s="79">
        <v>1.9197405043684265E-5</v>
      </c>
      <c r="BM67" s="79">
        <v>9.3462036468290661E-5</v>
      </c>
      <c r="BN67" s="79">
        <v>0</v>
      </c>
      <c r="BO67" s="79">
        <v>0</v>
      </c>
      <c r="BP67" s="125">
        <v>50.43523821282654</v>
      </c>
      <c r="BQ67" s="79">
        <v>1382.1523828488844</v>
      </c>
      <c r="BR67" s="79">
        <v>1460.0497432913025</v>
      </c>
      <c r="BS67" s="125">
        <v>2842.2021261401869</v>
      </c>
      <c r="BT67" s="79">
        <v>0</v>
      </c>
      <c r="BU67" s="79">
        <v>0</v>
      </c>
      <c r="BV67" s="125">
        <v>0</v>
      </c>
      <c r="BW67" s="79">
        <v>0</v>
      </c>
      <c r="BX67" s="125">
        <v>2842.2021261401869</v>
      </c>
      <c r="BY67" s="127">
        <v>2892.6373643530133</v>
      </c>
      <c r="BZ67" s="103"/>
      <c r="CB67" s="84"/>
    </row>
    <row r="68" spans="1:80" ht="14.25" customHeight="1">
      <c r="A68" s="33" t="s">
        <v>501</v>
      </c>
      <c r="B68" s="20" t="s">
        <v>393</v>
      </c>
      <c r="C68" s="88" t="s">
        <v>162</v>
      </c>
      <c r="D68" s="79">
        <v>0.38023535947591675</v>
      </c>
      <c r="E68" s="79">
        <v>4.3436422755038151E-3</v>
      </c>
      <c r="F68" s="79">
        <v>0</v>
      </c>
      <c r="G68" s="79">
        <v>5.3294755371299102E-2</v>
      </c>
      <c r="H68" s="79">
        <v>4.4374387633888047E-2</v>
      </c>
      <c r="I68" s="79">
        <v>5.1203011994440857</v>
      </c>
      <c r="J68" s="79">
        <v>0.48047710834858937</v>
      </c>
      <c r="K68" s="79">
        <v>6.9202167769915309E-3</v>
      </c>
      <c r="L68" s="79">
        <v>2.0923355767091031E-3</v>
      </c>
      <c r="M68" s="79">
        <v>0</v>
      </c>
      <c r="N68" s="79">
        <v>7.3159814289735755E-4</v>
      </c>
      <c r="O68" s="79">
        <v>0</v>
      </c>
      <c r="P68" s="79">
        <v>3.4380236478018101E-9</v>
      </c>
      <c r="Q68" s="79">
        <v>2.5898314980625486E-3</v>
      </c>
      <c r="R68" s="79">
        <v>0.36319250380055162</v>
      </c>
      <c r="S68" s="79">
        <v>5.167532105171984E-2</v>
      </c>
      <c r="T68" s="79">
        <v>0</v>
      </c>
      <c r="U68" s="79">
        <v>0</v>
      </c>
      <c r="V68" s="79">
        <v>2.6639792420295734E-3</v>
      </c>
      <c r="W68" s="79">
        <v>4.3225434134620839E-3</v>
      </c>
      <c r="X68" s="79">
        <v>1.300054884378343E-4</v>
      </c>
      <c r="Y68" s="79">
        <v>2.5893899880341888</v>
      </c>
      <c r="Z68" s="79">
        <v>7.7554759164643694E-4</v>
      </c>
      <c r="AA68" s="79">
        <v>8.1180865194300955E-2</v>
      </c>
      <c r="AB68" s="79">
        <v>9.8565413304273738E-13</v>
      </c>
      <c r="AC68" s="79">
        <v>1.0657297487857479E-3</v>
      </c>
      <c r="AD68" s="79">
        <v>0.23084244558246639</v>
      </c>
      <c r="AE68" s="79">
        <v>1.0506208014125491E-3</v>
      </c>
      <c r="AF68" s="79">
        <v>4.3972561611521681E-2</v>
      </c>
      <c r="AG68" s="79">
        <v>2.6746963341626085E-3</v>
      </c>
      <c r="AH68" s="79">
        <v>3.1556077925902697E-2</v>
      </c>
      <c r="AI68" s="79">
        <v>0</v>
      </c>
      <c r="AJ68" s="79">
        <v>3.271509535148194E-2</v>
      </c>
      <c r="AK68" s="79">
        <v>12.283083117030408</v>
      </c>
      <c r="AL68" s="79">
        <v>0.33968922975093041</v>
      </c>
      <c r="AM68" s="79">
        <v>2.0179806816345129</v>
      </c>
      <c r="AN68" s="79">
        <v>0.23165262008388368</v>
      </c>
      <c r="AO68" s="79">
        <v>29.841030328029824</v>
      </c>
      <c r="AP68" s="79">
        <v>0.78505660844928005</v>
      </c>
      <c r="AQ68" s="79">
        <v>1.7577552678218318E-2</v>
      </c>
      <c r="AR68" s="79">
        <v>20.128729181071613</v>
      </c>
      <c r="AS68" s="79">
        <v>115.31671147567236</v>
      </c>
      <c r="AT68" s="79">
        <v>1.7513017234924333</v>
      </c>
      <c r="AU68" s="79">
        <v>3.3349963199213791E-3</v>
      </c>
      <c r="AV68" s="79">
        <v>10.333555735058981</v>
      </c>
      <c r="AW68" s="79">
        <v>3.0314467781861212</v>
      </c>
      <c r="AX68" s="79">
        <v>5.9098269791434997E-5</v>
      </c>
      <c r="AY68" s="79">
        <v>6.3786621447885689E-2</v>
      </c>
      <c r="AZ68" s="79">
        <v>0.33005839346545141</v>
      </c>
      <c r="BA68" s="79">
        <v>2.6025915064168076E-9</v>
      </c>
      <c r="BB68" s="79">
        <v>0</v>
      </c>
      <c r="BC68" s="79">
        <v>1.9547365491053761</v>
      </c>
      <c r="BD68" s="79">
        <v>7.9670699251378572E-3</v>
      </c>
      <c r="BE68" s="79">
        <v>4.5031113417165348E-14</v>
      </c>
      <c r="BF68" s="79">
        <v>0.30996679966686419</v>
      </c>
      <c r="BG68" s="79">
        <v>22.475008891467915</v>
      </c>
      <c r="BH68" s="79">
        <v>6.8539336311355031E-2</v>
      </c>
      <c r="BI68" s="79">
        <v>104.12020112939545</v>
      </c>
      <c r="BJ68" s="79">
        <v>9.3629007446980346</v>
      </c>
      <c r="BK68" s="79">
        <v>10.858458337925978</v>
      </c>
      <c r="BL68" s="79">
        <v>1.3129351491394992E-3</v>
      </c>
      <c r="BM68" s="79">
        <v>0</v>
      </c>
      <c r="BN68" s="79">
        <v>0</v>
      </c>
      <c r="BO68" s="79">
        <v>0</v>
      </c>
      <c r="BP68" s="125">
        <v>355.16671435604457</v>
      </c>
      <c r="BQ68" s="79">
        <v>13926.852644557644</v>
      </c>
      <c r="BR68" s="79">
        <v>3418.149333407544</v>
      </c>
      <c r="BS68" s="125">
        <v>17345.001977965188</v>
      </c>
      <c r="BT68" s="79">
        <v>0</v>
      </c>
      <c r="BU68" s="79">
        <v>0</v>
      </c>
      <c r="BV68" s="125">
        <v>0</v>
      </c>
      <c r="BW68" s="79">
        <v>5230.7084853910392</v>
      </c>
      <c r="BX68" s="125">
        <v>22575.710463356227</v>
      </c>
      <c r="BY68" s="127">
        <v>22930.877177712271</v>
      </c>
      <c r="BZ68" s="103"/>
      <c r="CB68" s="84"/>
    </row>
    <row r="69" spans="1:80" ht="14.25" customHeight="1">
      <c r="A69" s="33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0.17457283222824294</v>
      </c>
      <c r="H69" s="79">
        <v>3.3363541522426375E-3</v>
      </c>
      <c r="I69" s="79">
        <v>0.29466179543961191</v>
      </c>
      <c r="J69" s="79">
        <v>1.6865777225320699E-5</v>
      </c>
      <c r="K69" s="79">
        <v>1.8715369281691759E-3</v>
      </c>
      <c r="L69" s="79">
        <v>3.3914467284903684E-4</v>
      </c>
      <c r="M69" s="79">
        <v>0</v>
      </c>
      <c r="N69" s="79">
        <v>6.4167783789825615E-5</v>
      </c>
      <c r="O69" s="79">
        <v>0</v>
      </c>
      <c r="P69" s="79">
        <v>1.3530594757009068E-3</v>
      </c>
      <c r="Q69" s="79">
        <v>1.7669309125905727E-3</v>
      </c>
      <c r="R69" s="79">
        <v>0</v>
      </c>
      <c r="S69" s="79">
        <v>0.50695880916751357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3.0148839882479621E-3</v>
      </c>
      <c r="Z69" s="79">
        <v>1.9814494663634246E-3</v>
      </c>
      <c r="AA69" s="79">
        <v>1.7389924771513462E-2</v>
      </c>
      <c r="AB69" s="79">
        <v>0</v>
      </c>
      <c r="AC69" s="79">
        <v>1.9573797256407233E-3</v>
      </c>
      <c r="AD69" s="79">
        <v>0.76298685711591785</v>
      </c>
      <c r="AE69" s="79">
        <v>4.1881166552448119E-3</v>
      </c>
      <c r="AF69" s="79">
        <v>0.1950075437651064</v>
      </c>
      <c r="AG69" s="79">
        <v>1.153898499092877E-2</v>
      </c>
      <c r="AH69" s="79">
        <v>0.26016449474981379</v>
      </c>
      <c r="AI69" s="79">
        <v>0</v>
      </c>
      <c r="AJ69" s="79">
        <v>1.6476927724807942E-2</v>
      </c>
      <c r="AK69" s="79">
        <v>0.26353929712426899</v>
      </c>
      <c r="AL69" s="79">
        <v>0</v>
      </c>
      <c r="AM69" s="79">
        <v>1.986380334059773E-2</v>
      </c>
      <c r="AN69" s="79">
        <v>9.459251628568939E-4</v>
      </c>
      <c r="AO69" s="79">
        <v>2.1656512390629925</v>
      </c>
      <c r="AP69" s="79">
        <v>1.8677215590426068E-3</v>
      </c>
      <c r="AQ69" s="79">
        <v>1.8329932451191459E-2</v>
      </c>
      <c r="AR69" s="79">
        <v>2.0849647651809105</v>
      </c>
      <c r="AS69" s="79">
        <v>8.3802322971873533</v>
      </c>
      <c r="AT69" s="79">
        <v>0.12731798115169515</v>
      </c>
      <c r="AU69" s="79">
        <v>4.5782210971743423E-4</v>
      </c>
      <c r="AV69" s="79">
        <v>2.9725561906557216E-2</v>
      </c>
      <c r="AW69" s="79">
        <v>1.6786704885366155E-2</v>
      </c>
      <c r="AX69" s="79">
        <v>4.2816524115881088E-6</v>
      </c>
      <c r="AY69" s="79">
        <v>2.5126739606814209E-2</v>
      </c>
      <c r="AZ69" s="79">
        <v>1.8499096329074278E-2</v>
      </c>
      <c r="BA69" s="79">
        <v>6.6706301919348943E-4</v>
      </c>
      <c r="BB69" s="79">
        <v>0</v>
      </c>
      <c r="BC69" s="79">
        <v>0.99738815370004752</v>
      </c>
      <c r="BD69" s="79">
        <v>2.771758729547766E-3</v>
      </c>
      <c r="BE69" s="79">
        <v>2.8900809247799686E-13</v>
      </c>
      <c r="BF69" s="79">
        <v>2.2924247580253954E-2</v>
      </c>
      <c r="BG69" s="79">
        <v>1.6979658365280919</v>
      </c>
      <c r="BH69" s="79">
        <v>5.1404646355642496E-3</v>
      </c>
      <c r="BI69" s="79">
        <v>4.3236591781511251</v>
      </c>
      <c r="BJ69" s="79">
        <v>1020.1608483752904</v>
      </c>
      <c r="BK69" s="79">
        <v>0.90092826648943702</v>
      </c>
      <c r="BL69" s="79">
        <v>1.0726662561223728E-3</v>
      </c>
      <c r="BM69" s="79">
        <v>1.1643353644817081E-3</v>
      </c>
      <c r="BN69" s="79">
        <v>0</v>
      </c>
      <c r="BO69" s="79">
        <v>0</v>
      </c>
      <c r="BP69" s="125">
        <v>1043.5274915739469</v>
      </c>
      <c r="BQ69" s="79">
        <v>9864.0706433227479</v>
      </c>
      <c r="BR69" s="79">
        <v>1627.3220938931224</v>
      </c>
      <c r="BS69" s="125">
        <v>11491.392737215871</v>
      </c>
      <c r="BT69" s="79">
        <v>0</v>
      </c>
      <c r="BU69" s="79">
        <v>0</v>
      </c>
      <c r="BV69" s="125">
        <v>0</v>
      </c>
      <c r="BW69" s="79">
        <v>11808.357746680325</v>
      </c>
      <c r="BX69" s="125">
        <v>23299.750483896198</v>
      </c>
      <c r="BY69" s="127">
        <v>24343.277975470144</v>
      </c>
      <c r="BZ69" s="103"/>
      <c r="CB69" s="84"/>
    </row>
    <row r="70" spans="1:80" ht="14.25" customHeight="1">
      <c r="A70" s="33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1.4777841964162272E-2</v>
      </c>
      <c r="H70" s="79">
        <v>31.821933869663514</v>
      </c>
      <c r="I70" s="79">
        <v>68.343029000477202</v>
      </c>
      <c r="J70" s="79">
        <v>1.1733627183811333E-3</v>
      </c>
      <c r="K70" s="79">
        <v>4.3169240636631865E-3</v>
      </c>
      <c r="L70" s="79">
        <v>2.6436423502146388E-4</v>
      </c>
      <c r="M70" s="79">
        <v>0</v>
      </c>
      <c r="N70" s="79">
        <v>5.1154400189962973E-3</v>
      </c>
      <c r="O70" s="79">
        <v>0</v>
      </c>
      <c r="P70" s="79">
        <v>8.651948332317194E-6</v>
      </c>
      <c r="Q70" s="79">
        <v>4.5416336195999288E-2</v>
      </c>
      <c r="R70" s="79">
        <v>0</v>
      </c>
      <c r="S70" s="79">
        <v>0.31510986581786271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1.0255806612644172E-3</v>
      </c>
      <c r="Z70" s="79">
        <v>2.9141229223160898E-4</v>
      </c>
      <c r="AA70" s="79">
        <v>2.8828456689885163E-3</v>
      </c>
      <c r="AB70" s="79">
        <v>0</v>
      </c>
      <c r="AC70" s="79">
        <v>2.7355726407133685E-2</v>
      </c>
      <c r="AD70" s="79">
        <v>22.62872597133142</v>
      </c>
      <c r="AE70" s="79">
        <v>3.1162556910260082E-4</v>
      </c>
      <c r="AF70" s="79">
        <v>594.4481625321215</v>
      </c>
      <c r="AG70" s="79">
        <v>1.246150074440288</v>
      </c>
      <c r="AH70" s="79">
        <v>7.5430064969093762E-3</v>
      </c>
      <c r="AI70" s="79">
        <v>0</v>
      </c>
      <c r="AJ70" s="79">
        <v>8.4927948911048008E-3</v>
      </c>
      <c r="AK70" s="79">
        <v>5.4852288244911895E-2</v>
      </c>
      <c r="AL70" s="79">
        <v>0</v>
      </c>
      <c r="AM70" s="79">
        <v>50.347363422159631</v>
      </c>
      <c r="AN70" s="79">
        <v>7.2506215995094361E-4</v>
      </c>
      <c r="AO70" s="79">
        <v>0.20764723376028488</v>
      </c>
      <c r="AP70" s="79">
        <v>2.0561706570831379E-3</v>
      </c>
      <c r="AQ70" s="79">
        <v>1.4522238695605144E-3</v>
      </c>
      <c r="AR70" s="79">
        <v>0.84566035188787636</v>
      </c>
      <c r="AS70" s="79">
        <v>0.13940709532056597</v>
      </c>
      <c r="AT70" s="79">
        <v>2.103355117575781E-3</v>
      </c>
      <c r="AU70" s="79">
        <v>0.17536497847278015</v>
      </c>
      <c r="AV70" s="79">
        <v>0.14249375273485221</v>
      </c>
      <c r="AW70" s="79">
        <v>8.0487759333061251E-2</v>
      </c>
      <c r="AX70" s="79">
        <v>2.1026629302248246E-5</v>
      </c>
      <c r="AY70" s="79">
        <v>0.12047971734195008</v>
      </c>
      <c r="AZ70" s="79">
        <v>4.3625332043923425E-3</v>
      </c>
      <c r="BA70" s="79">
        <v>0</v>
      </c>
      <c r="BB70" s="79">
        <v>0</v>
      </c>
      <c r="BC70" s="79">
        <v>0.20756980080672968</v>
      </c>
      <c r="BD70" s="79">
        <v>1.3299101614494227E-2</v>
      </c>
      <c r="BE70" s="79">
        <v>9.764291304093036E-12</v>
      </c>
      <c r="BF70" s="79">
        <v>1.5070315213085239E-2</v>
      </c>
      <c r="BG70" s="79">
        <v>1.8336353755236217</v>
      </c>
      <c r="BH70" s="79">
        <v>5.9578301967864698E-3</v>
      </c>
      <c r="BI70" s="79">
        <v>0.41438537885663423</v>
      </c>
      <c r="BJ70" s="79">
        <v>0.10249427975809243</v>
      </c>
      <c r="BK70" s="79">
        <v>0.63526292319871791</v>
      </c>
      <c r="BL70" s="79">
        <v>1.4995802322595961E-2</v>
      </c>
      <c r="BM70" s="79">
        <v>0.10349393829217322</v>
      </c>
      <c r="BN70" s="79">
        <v>0</v>
      </c>
      <c r="BO70" s="79">
        <v>0</v>
      </c>
      <c r="BP70" s="125">
        <v>774.39272894366957</v>
      </c>
      <c r="BQ70" s="79">
        <v>4656.9414120043584</v>
      </c>
      <c r="BR70" s="79">
        <v>5054.5139441443325</v>
      </c>
      <c r="BS70" s="125">
        <v>9711.45535614869</v>
      </c>
      <c r="BT70" s="79">
        <v>0</v>
      </c>
      <c r="BU70" s="79">
        <v>0</v>
      </c>
      <c r="BV70" s="125">
        <v>0</v>
      </c>
      <c r="BW70" s="79">
        <v>0</v>
      </c>
      <c r="BX70" s="125">
        <v>9711.45535614869</v>
      </c>
      <c r="BY70" s="127">
        <v>10485.848085092359</v>
      </c>
      <c r="BZ70" s="103"/>
      <c r="CB70" s="84"/>
    </row>
    <row r="71" spans="1:80" ht="14.25" customHeight="1">
      <c r="A71" s="33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8.3380352650717249E-2</v>
      </c>
      <c r="H71" s="79">
        <v>12.404717689232042</v>
      </c>
      <c r="I71" s="79">
        <v>0.6911402687089595</v>
      </c>
      <c r="J71" s="79">
        <v>9.3422507071997561E-6</v>
      </c>
      <c r="K71" s="79">
        <v>4.1981143964758252E-4</v>
      </c>
      <c r="L71" s="79">
        <v>6.391651631669484E-3</v>
      </c>
      <c r="M71" s="79">
        <v>0</v>
      </c>
      <c r="N71" s="79">
        <v>1.6350085568032842E-4</v>
      </c>
      <c r="O71" s="79">
        <v>0</v>
      </c>
      <c r="P71" s="79">
        <v>1.2881746737753726E-4</v>
      </c>
      <c r="Q71" s="79">
        <v>3.3613090861577036E-3</v>
      </c>
      <c r="R71" s="79">
        <v>0</v>
      </c>
      <c r="S71" s="79">
        <v>0.51087926301051356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3.8782139958479338E-3</v>
      </c>
      <c r="Z71" s="79">
        <v>1.9078674768170625E-2</v>
      </c>
      <c r="AA71" s="79">
        <v>0.18608077011148036</v>
      </c>
      <c r="AB71" s="79">
        <v>0</v>
      </c>
      <c r="AC71" s="79">
        <v>1.3431652699169303E-3</v>
      </c>
      <c r="AD71" s="79">
        <v>2.0128302796991799</v>
      </c>
      <c r="AE71" s="79">
        <v>2.0110799139404462E-2</v>
      </c>
      <c r="AF71" s="79">
        <v>208.37700850979328</v>
      </c>
      <c r="AG71" s="79">
        <v>90.184473581189835</v>
      </c>
      <c r="AH71" s="79">
        <v>0.20670482520942887</v>
      </c>
      <c r="AI71" s="79">
        <v>0</v>
      </c>
      <c r="AJ71" s="79">
        <v>0</v>
      </c>
      <c r="AK71" s="79">
        <v>1.7109075069022854</v>
      </c>
      <c r="AL71" s="79">
        <v>0</v>
      </c>
      <c r="AM71" s="79">
        <v>0.13267783003320158</v>
      </c>
      <c r="AN71" s="79">
        <v>1.8517573905383392E-2</v>
      </c>
      <c r="AO71" s="79">
        <v>0.11442174061274046</v>
      </c>
      <c r="AP71" s="79">
        <v>0.39330251353915552</v>
      </c>
      <c r="AQ71" s="79">
        <v>31.860476267162436</v>
      </c>
      <c r="AR71" s="79">
        <v>52.679150423991111</v>
      </c>
      <c r="AS71" s="79">
        <v>15.309375548791714</v>
      </c>
      <c r="AT71" s="79">
        <v>0.23260685022107877</v>
      </c>
      <c r="AU71" s="79">
        <v>5.4859670604305846E-3</v>
      </c>
      <c r="AV71" s="79">
        <v>0.69058163049104693</v>
      </c>
      <c r="AW71" s="79">
        <v>0.39006374288196538</v>
      </c>
      <c r="AX71" s="79">
        <v>1.0079651022123226E-4</v>
      </c>
      <c r="AY71" s="79">
        <v>0.58383250987894519</v>
      </c>
      <c r="AZ71" s="79">
        <v>1.359241253708281E-2</v>
      </c>
      <c r="BA71" s="79">
        <v>5.4621434797598337E-4</v>
      </c>
      <c r="BB71" s="79">
        <v>0</v>
      </c>
      <c r="BC71" s="79">
        <v>6.4751502321719121</v>
      </c>
      <c r="BD71" s="79">
        <v>6.4405892151108576E-2</v>
      </c>
      <c r="BE71" s="79">
        <v>2.9188390125666084E-14</v>
      </c>
      <c r="BF71" s="79">
        <v>2.0859426199864264E-2</v>
      </c>
      <c r="BG71" s="79">
        <v>1.9234273165870155</v>
      </c>
      <c r="BH71" s="79">
        <v>5.8474253111859206E-3</v>
      </c>
      <c r="BI71" s="79">
        <v>0.19569532206331527</v>
      </c>
      <c r="BJ71" s="79">
        <v>3.2269935095687062E-2</v>
      </c>
      <c r="BK71" s="79">
        <v>3.6333809397799999</v>
      </c>
      <c r="BL71" s="79">
        <v>7.9693251392505687E-2</v>
      </c>
      <c r="BM71" s="79">
        <v>4.4501263051680588E-3</v>
      </c>
      <c r="BN71" s="79">
        <v>0</v>
      </c>
      <c r="BO71" s="79">
        <v>0</v>
      </c>
      <c r="BP71" s="125">
        <v>431.28292022143478</v>
      </c>
      <c r="BQ71" s="79">
        <v>9395.0068443491637</v>
      </c>
      <c r="BR71" s="79">
        <v>0</v>
      </c>
      <c r="BS71" s="125">
        <v>9395.0068443491637</v>
      </c>
      <c r="BT71" s="79">
        <v>0</v>
      </c>
      <c r="BU71" s="79">
        <v>0</v>
      </c>
      <c r="BV71" s="125">
        <v>0</v>
      </c>
      <c r="BW71" s="79">
        <v>0</v>
      </c>
      <c r="BX71" s="125">
        <v>9395.0068443491637</v>
      </c>
      <c r="BY71" s="127">
        <v>9826.289764570598</v>
      </c>
      <c r="BZ71" s="103"/>
      <c r="CB71" s="84"/>
    </row>
    <row r="72" spans="1:80" ht="14.25" customHeight="1">
      <c r="A72" s="33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2.947801822064711E-2</v>
      </c>
      <c r="H72" s="79">
        <v>1.328940090601706E-4</v>
      </c>
      <c r="I72" s="79">
        <v>1.0003886215761978E-2</v>
      </c>
      <c r="J72" s="79">
        <v>2.3874404355560134E-7</v>
      </c>
      <c r="K72" s="79">
        <v>2.2190184683019179E-5</v>
      </c>
      <c r="L72" s="79">
        <v>1.2258801325393452E-6</v>
      </c>
      <c r="M72" s="79">
        <v>0</v>
      </c>
      <c r="N72" s="79">
        <v>8.2009677460691736E-7</v>
      </c>
      <c r="O72" s="79">
        <v>0</v>
      </c>
      <c r="P72" s="79">
        <v>3.0330865231346211E-5</v>
      </c>
      <c r="Q72" s="79">
        <v>6.4013602567637495E-5</v>
      </c>
      <c r="R72" s="79">
        <v>0</v>
      </c>
      <c r="S72" s="79">
        <v>5.7517015768677052E-3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527.19883201772154</v>
      </c>
      <c r="Z72" s="79">
        <v>5.2190178201616262E-4</v>
      </c>
      <c r="AA72" s="79">
        <v>1.5586017825652502E-3</v>
      </c>
      <c r="AB72" s="79">
        <v>0</v>
      </c>
      <c r="AC72" s="79">
        <v>2.6444351610528419E-5</v>
      </c>
      <c r="AD72" s="79">
        <v>2.224597766846655E-2</v>
      </c>
      <c r="AE72" s="79">
        <v>1.1006086883613973E-4</v>
      </c>
      <c r="AF72" s="79">
        <v>8.3805670182535343E-3</v>
      </c>
      <c r="AG72" s="79">
        <v>8.8302442672906197E-4</v>
      </c>
      <c r="AH72" s="79">
        <v>3.8634665917656442E-2</v>
      </c>
      <c r="AI72" s="79">
        <v>0</v>
      </c>
      <c r="AJ72" s="79">
        <v>8.0596954531342007E-3</v>
      </c>
      <c r="AK72" s="79">
        <v>0.1850624374094256</v>
      </c>
      <c r="AL72" s="79">
        <v>0</v>
      </c>
      <c r="AM72" s="79">
        <v>4.2689895464910574E-4</v>
      </c>
      <c r="AN72" s="79">
        <v>1.0770456712356392E-5</v>
      </c>
      <c r="AO72" s="79">
        <v>1.9458874795575273E-2</v>
      </c>
      <c r="AP72" s="79">
        <v>7.0669149971424856E-5</v>
      </c>
      <c r="AQ72" s="79">
        <v>1.5485173344070869E-2</v>
      </c>
      <c r="AR72" s="79">
        <v>8.6320657716829674E-2</v>
      </c>
      <c r="AS72" s="79">
        <v>5.9452896067181966E-2</v>
      </c>
      <c r="AT72" s="79">
        <v>8.875709540573215E-4</v>
      </c>
      <c r="AU72" s="79">
        <v>1.1942134525970833E-5</v>
      </c>
      <c r="AV72" s="79">
        <v>4.0552671496739672E-3</v>
      </c>
      <c r="AW72" s="79">
        <v>2.2862722792307711E-3</v>
      </c>
      <c r="AX72" s="79">
        <v>5.9281117024908468E-7</v>
      </c>
      <c r="AY72" s="79">
        <v>3.428944471797573E-3</v>
      </c>
      <c r="AZ72" s="79">
        <v>2.3209132061040842E-4</v>
      </c>
      <c r="BA72" s="79">
        <v>0.1051458550302711</v>
      </c>
      <c r="BB72" s="79">
        <v>0</v>
      </c>
      <c r="BC72" s="79">
        <v>0.70039100607459104</v>
      </c>
      <c r="BD72" s="79">
        <v>3.7782826966061282E-4</v>
      </c>
      <c r="BE72" s="79">
        <v>2.7077508979004216E-15</v>
      </c>
      <c r="BF72" s="79">
        <v>5.6455167700487799E-4</v>
      </c>
      <c r="BG72" s="79">
        <v>0.10069624695645718</v>
      </c>
      <c r="BH72" s="79">
        <v>3.0094856797427936E-4</v>
      </c>
      <c r="BI72" s="79">
        <v>3.8835987463240407E-2</v>
      </c>
      <c r="BJ72" s="79">
        <v>6.09203163548398E-3</v>
      </c>
      <c r="BK72" s="79">
        <v>0.17883706541717345</v>
      </c>
      <c r="BL72" s="79">
        <v>8.119863485494495E-4</v>
      </c>
      <c r="BM72" s="79">
        <v>0.44891377969759239</v>
      </c>
      <c r="BN72" s="79">
        <v>0</v>
      </c>
      <c r="BO72" s="79">
        <v>0</v>
      </c>
      <c r="BP72" s="125">
        <v>529.28289662253985</v>
      </c>
      <c r="BQ72" s="79">
        <v>24809.567189195939</v>
      </c>
      <c r="BR72" s="79">
        <v>48.595666658065113</v>
      </c>
      <c r="BS72" s="125">
        <v>24858.162855854003</v>
      </c>
      <c r="BT72" s="79">
        <v>0</v>
      </c>
      <c r="BU72" s="79">
        <v>0</v>
      </c>
      <c r="BV72" s="125">
        <v>0</v>
      </c>
      <c r="BW72" s="79">
        <v>22249.828141306451</v>
      </c>
      <c r="BX72" s="125">
        <v>47107.99099716045</v>
      </c>
      <c r="BY72" s="127">
        <v>47637.273893782993</v>
      </c>
      <c r="BZ72" s="103"/>
      <c r="CB72" s="84"/>
    </row>
    <row r="73" spans="1:80" ht="14.25" customHeight="1">
      <c r="A73" s="33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1.7689304751025581</v>
      </c>
      <c r="BO73" s="79">
        <v>0</v>
      </c>
      <c r="BP73" s="125">
        <v>1.7689304751025581</v>
      </c>
      <c r="BQ73" s="79">
        <v>180.24549392714982</v>
      </c>
      <c r="BR73" s="79">
        <v>0</v>
      </c>
      <c r="BS73" s="125">
        <v>180.24549392714982</v>
      </c>
      <c r="BT73" s="79">
        <v>0</v>
      </c>
      <c r="BU73" s="79">
        <v>0</v>
      </c>
      <c r="BV73" s="125">
        <v>0</v>
      </c>
      <c r="BW73" s="79">
        <v>169.7177125493883</v>
      </c>
      <c r="BX73" s="125">
        <v>349.96320647653812</v>
      </c>
      <c r="BY73" s="127">
        <v>351.73213695164065</v>
      </c>
      <c r="BZ73" s="103"/>
      <c r="CB73" s="84"/>
    </row>
    <row r="74" spans="1:80" ht="14.25" customHeight="1">
      <c r="A74" s="33" t="s">
        <v>507</v>
      </c>
      <c r="B74" s="22" t="s">
        <v>397</v>
      </c>
      <c r="C74" s="87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79">
        <v>0</v>
      </c>
      <c r="BS74" s="125">
        <v>0</v>
      </c>
      <c r="BT74" s="79">
        <v>0</v>
      </c>
      <c r="BU74" s="79">
        <v>0</v>
      </c>
      <c r="BV74" s="125">
        <v>0</v>
      </c>
      <c r="BW74" s="79">
        <v>0</v>
      </c>
      <c r="BX74" s="125">
        <v>0</v>
      </c>
      <c r="BY74" s="127">
        <v>0</v>
      </c>
      <c r="BZ74" s="103"/>
      <c r="CB74" s="84"/>
    </row>
    <row r="75" spans="1:80" s="24" customFormat="1" ht="14.25" customHeight="1">
      <c r="A75" s="113" t="s">
        <v>70</v>
      </c>
      <c r="B75" s="93" t="s">
        <v>120</v>
      </c>
      <c r="C75" s="92" t="s">
        <v>92</v>
      </c>
      <c r="D75" s="82">
        <v>136954.40097603257</v>
      </c>
      <c r="E75" s="82">
        <v>1757.4939115576153</v>
      </c>
      <c r="F75" s="82">
        <v>7041.424597526332</v>
      </c>
      <c r="G75" s="82">
        <v>42632.409919322716</v>
      </c>
      <c r="H75" s="82">
        <v>66853.823537946722</v>
      </c>
      <c r="I75" s="82">
        <v>18123.037544821618</v>
      </c>
      <c r="J75" s="82">
        <v>7013.4835921229205</v>
      </c>
      <c r="K75" s="82">
        <v>5515.6390585355002</v>
      </c>
      <c r="L75" s="82">
        <v>3042.4928664688737</v>
      </c>
      <c r="M75" s="82">
        <v>2315.6050238719054</v>
      </c>
      <c r="N75" s="82">
        <v>3041.8392043728882</v>
      </c>
      <c r="O75" s="82">
        <v>4331.6899253104939</v>
      </c>
      <c r="P75" s="82">
        <v>5253.9394175302432</v>
      </c>
      <c r="Q75" s="82">
        <v>42588.075731154619</v>
      </c>
      <c r="R75" s="82">
        <v>16786.029362268633</v>
      </c>
      <c r="S75" s="82">
        <v>28073.887542714965</v>
      </c>
      <c r="T75" s="82">
        <v>100.30216931982135</v>
      </c>
      <c r="U75" s="82">
        <v>4353.5682596389306</v>
      </c>
      <c r="V75" s="82">
        <v>680.5831710566531</v>
      </c>
      <c r="W75" s="82">
        <v>5989.7584987121254</v>
      </c>
      <c r="X75" s="82">
        <v>174.35856280066128</v>
      </c>
      <c r="Y75" s="82">
        <v>8252.9056812695162</v>
      </c>
      <c r="Z75" s="82">
        <v>1817.2930519495967</v>
      </c>
      <c r="AA75" s="82">
        <v>25608.800551114768</v>
      </c>
      <c r="AB75" s="82">
        <v>5726.81859835863</v>
      </c>
      <c r="AC75" s="82">
        <v>13404.217369878368</v>
      </c>
      <c r="AD75" s="82">
        <v>245708.78815572936</v>
      </c>
      <c r="AE75" s="82">
        <v>12019.249759317334</v>
      </c>
      <c r="AF75" s="82">
        <v>59123.946523796789</v>
      </c>
      <c r="AG75" s="82">
        <v>21604.254659072543</v>
      </c>
      <c r="AH75" s="82">
        <v>30918.194867480655</v>
      </c>
      <c r="AI75" s="82">
        <v>892.25053694706207</v>
      </c>
      <c r="AJ75" s="82">
        <v>9109.9060662664524</v>
      </c>
      <c r="AK75" s="82">
        <v>22551.681976779753</v>
      </c>
      <c r="AL75" s="82">
        <v>1999.3913536147681</v>
      </c>
      <c r="AM75" s="82">
        <v>48935.54914685007</v>
      </c>
      <c r="AN75" s="82">
        <v>1126.9421225304993</v>
      </c>
      <c r="AO75" s="82">
        <v>9395.596083381859</v>
      </c>
      <c r="AP75" s="82">
        <v>58834.424892690899</v>
      </c>
      <c r="AQ75" s="82">
        <v>13368.654387046365</v>
      </c>
      <c r="AR75" s="82">
        <v>34768.350565832647</v>
      </c>
      <c r="AS75" s="82">
        <v>9732.4152985980636</v>
      </c>
      <c r="AT75" s="82">
        <v>211.84625475964822</v>
      </c>
      <c r="AU75" s="82">
        <v>24847.553428706135</v>
      </c>
      <c r="AV75" s="82">
        <v>24375.257412042949</v>
      </c>
      <c r="AW75" s="82">
        <v>17548.277479684606</v>
      </c>
      <c r="AX75" s="82">
        <v>235.40073583917737</v>
      </c>
      <c r="AY75" s="82">
        <v>4987.6893741696749</v>
      </c>
      <c r="AZ75" s="82">
        <v>2895.6202200676707</v>
      </c>
      <c r="BA75" s="82">
        <v>2529.7889728003556</v>
      </c>
      <c r="BB75" s="82">
        <v>124.47335302808534</v>
      </c>
      <c r="BC75" s="82">
        <v>34869.890254927246</v>
      </c>
      <c r="BD75" s="82">
        <v>21118.681826942608</v>
      </c>
      <c r="BE75" s="82">
        <v>42195.797098845927</v>
      </c>
      <c r="BF75" s="82">
        <v>12810.1202904652</v>
      </c>
      <c r="BG75" s="82">
        <v>33118.146878277439</v>
      </c>
      <c r="BH75" s="82">
        <v>769.96296785206312</v>
      </c>
      <c r="BI75" s="82">
        <v>3293.7431144947818</v>
      </c>
      <c r="BJ75" s="82">
        <v>3388.6978084931761</v>
      </c>
      <c r="BK75" s="82">
        <v>6659.1161091191352</v>
      </c>
      <c r="BL75" s="82">
        <v>3760.0428807513099</v>
      </c>
      <c r="BM75" s="82">
        <v>4945.4987668439135</v>
      </c>
      <c r="BN75" s="82">
        <v>2.912055460764523</v>
      </c>
      <c r="BO75" s="82">
        <v>0</v>
      </c>
      <c r="BP75" s="82">
        <v>1282211.9918051644</v>
      </c>
      <c r="BQ75" s="90">
        <v>1565235.2642041717</v>
      </c>
      <c r="BR75" s="90">
        <v>284842.19486746925</v>
      </c>
      <c r="BS75" s="90">
        <v>1850077.4590716409</v>
      </c>
      <c r="BT75" s="90">
        <v>558342.34898107965</v>
      </c>
      <c r="BU75" s="90">
        <v>-26031.779362153477</v>
      </c>
      <c r="BV75" s="90">
        <v>532310.56961892615</v>
      </c>
      <c r="BW75" s="90">
        <v>875235.13856385858</v>
      </c>
      <c r="BX75" s="90">
        <v>3257623.1672544251</v>
      </c>
      <c r="BY75" s="83">
        <v>4539835.1590595897</v>
      </c>
      <c r="BZ75" s="103"/>
      <c r="CA75" s="75"/>
      <c r="CB75" s="84"/>
    </row>
    <row r="76" spans="1:80" s="24" customFormat="1" ht="14.25" customHeight="1">
      <c r="A76" s="113" t="s">
        <v>93</v>
      </c>
      <c r="B76" s="93" t="s">
        <v>95</v>
      </c>
      <c r="C76" s="92" t="s">
        <v>94</v>
      </c>
      <c r="D76" s="82">
        <v>384799.82035551744</v>
      </c>
      <c r="E76" s="82">
        <v>3844.6326003528657</v>
      </c>
      <c r="F76" s="82">
        <v>5404.8216939475687</v>
      </c>
      <c r="G76" s="82">
        <v>27083.56325684028</v>
      </c>
      <c r="H76" s="82">
        <v>40532.213187591056</v>
      </c>
      <c r="I76" s="82">
        <v>44478.240991944884</v>
      </c>
      <c r="J76" s="82">
        <v>4939.7528641276567</v>
      </c>
      <c r="K76" s="82">
        <v>3891.0125453810142</v>
      </c>
      <c r="L76" s="82">
        <v>5182.7294667964561</v>
      </c>
      <c r="M76" s="82">
        <v>1032.7598160357015</v>
      </c>
      <c r="N76" s="82">
        <v>2123.6714801073449</v>
      </c>
      <c r="O76" s="82">
        <v>2231.8705219336125</v>
      </c>
      <c r="P76" s="82">
        <v>3677.4673652315914</v>
      </c>
      <c r="Q76" s="82">
        <v>19578.193162283038</v>
      </c>
      <c r="R76" s="82">
        <v>8690.0858658264879</v>
      </c>
      <c r="S76" s="82">
        <v>14179.471245450924</v>
      </c>
      <c r="T76" s="82">
        <v>308.86949219433779</v>
      </c>
      <c r="U76" s="82">
        <v>4301.2111448740106</v>
      </c>
      <c r="V76" s="82">
        <v>995.94440921862315</v>
      </c>
      <c r="W76" s="82">
        <v>1818.1817919298737</v>
      </c>
      <c r="X76" s="82">
        <v>161.80554882273771</v>
      </c>
      <c r="Y76" s="82">
        <v>9183.6729331198112</v>
      </c>
      <c r="Z76" s="82">
        <v>3596.0350943404146</v>
      </c>
      <c r="AA76" s="82">
        <v>54823.368057904576</v>
      </c>
      <c r="AB76" s="82">
        <v>10288.316228251002</v>
      </c>
      <c r="AC76" s="82">
        <v>5236.966864324173</v>
      </c>
      <c r="AD76" s="82">
        <v>293012.65836447111</v>
      </c>
      <c r="AE76" s="82">
        <v>24624.88140330094</v>
      </c>
      <c r="AF76" s="82">
        <v>151142.1235036396</v>
      </c>
      <c r="AG76" s="82">
        <v>114043.67921065916</v>
      </c>
      <c r="AH76" s="82">
        <v>31601.596468344847</v>
      </c>
      <c r="AI76" s="82">
        <v>1445.9973302055434</v>
      </c>
      <c r="AJ76" s="82">
        <v>5286.1739923204514</v>
      </c>
      <c r="AK76" s="82">
        <v>20158.595654059751</v>
      </c>
      <c r="AL76" s="82">
        <v>7466.5614772138124</v>
      </c>
      <c r="AM76" s="82">
        <v>88964.484407172451</v>
      </c>
      <c r="AN76" s="82">
        <v>2330.3298934118575</v>
      </c>
      <c r="AO76" s="82">
        <v>9100.8874289401956</v>
      </c>
      <c r="AP76" s="82">
        <v>18819.82298281011</v>
      </c>
      <c r="AQ76" s="82">
        <v>28350.691480492162</v>
      </c>
      <c r="AR76" s="82">
        <v>32655.685856931261</v>
      </c>
      <c r="AS76" s="82">
        <v>5351.9395724019341</v>
      </c>
      <c r="AT76" s="82">
        <v>708.07521552648495</v>
      </c>
      <c r="AU76" s="82">
        <v>113449.56169590174</v>
      </c>
      <c r="AV76" s="82">
        <v>35878.877591579541</v>
      </c>
      <c r="AW76" s="82">
        <v>25690.799114451547</v>
      </c>
      <c r="AX76" s="82">
        <v>1327.5638567840156</v>
      </c>
      <c r="AY76" s="82">
        <v>8573.491261856685</v>
      </c>
      <c r="AZ76" s="82">
        <v>4714.692481802369</v>
      </c>
      <c r="BA76" s="82">
        <v>4819.8495416395454</v>
      </c>
      <c r="BB76" s="82">
        <v>2074.6790854824785</v>
      </c>
      <c r="BC76" s="82">
        <v>23814.728836911199</v>
      </c>
      <c r="BD76" s="82">
        <v>64920.771351916243</v>
      </c>
      <c r="BE76" s="82">
        <v>123414.05595593587</v>
      </c>
      <c r="BF76" s="82">
        <v>76904.240723008945</v>
      </c>
      <c r="BG76" s="82">
        <v>74025.966374438867</v>
      </c>
      <c r="BH76" s="82">
        <v>2168.7325105853884</v>
      </c>
      <c r="BI76" s="82">
        <v>12066.759222758652</v>
      </c>
      <c r="BJ76" s="82">
        <v>4644.9535788017129</v>
      </c>
      <c r="BK76" s="82">
        <v>10320.415265760643</v>
      </c>
      <c r="BL76" s="82">
        <v>6268.0873759024298</v>
      </c>
      <c r="BM76" s="82">
        <v>10819.309735711615</v>
      </c>
      <c r="BN76" s="82">
        <v>230.62988155332849</v>
      </c>
      <c r="BO76" s="82">
        <v>0</v>
      </c>
      <c r="BP76" s="114">
        <v>2103577.0276690321</v>
      </c>
      <c r="BQ76" s="181"/>
      <c r="BR76" s="181"/>
      <c r="BS76" s="181"/>
      <c r="BT76" s="181"/>
      <c r="BU76" s="181"/>
      <c r="BV76" s="181"/>
      <c r="BW76" s="181"/>
      <c r="BX76" s="181"/>
      <c r="BY76" s="182"/>
      <c r="BZ76" s="103"/>
      <c r="CA76" s="75"/>
      <c r="CB76" s="84"/>
    </row>
    <row r="77" spans="1:80" s="24" customFormat="1" ht="14.25" customHeight="1">
      <c r="A77" s="33" t="s">
        <v>513</v>
      </c>
      <c r="B77" s="20" t="s">
        <v>398</v>
      </c>
      <c r="C77" s="88" t="s">
        <v>514</v>
      </c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114">
        <v>0</v>
      </c>
      <c r="BQ77" s="181"/>
      <c r="BR77" s="181"/>
      <c r="BS77" s="181"/>
      <c r="BT77" s="181"/>
      <c r="BU77" s="181"/>
      <c r="BV77" s="181"/>
      <c r="BW77" s="181"/>
      <c r="BX77" s="181"/>
      <c r="BY77" s="182"/>
      <c r="CA77" s="77"/>
    </row>
    <row r="78" spans="1:80" s="24" customFormat="1" ht="14.25" customHeight="1">
      <c r="A78" s="33" t="s">
        <v>515</v>
      </c>
      <c r="B78" s="22" t="s">
        <v>400</v>
      </c>
      <c r="C78" s="87" t="s">
        <v>399</v>
      </c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114">
        <v>0</v>
      </c>
      <c r="BQ78" s="181"/>
      <c r="BR78" s="181"/>
      <c r="BS78" s="181"/>
      <c r="BT78" s="181"/>
      <c r="BU78" s="181"/>
      <c r="BV78" s="181"/>
      <c r="BW78" s="181"/>
      <c r="BX78" s="181"/>
      <c r="BY78" s="182"/>
      <c r="CA78" s="77"/>
    </row>
    <row r="79" spans="1:80" s="24" customFormat="1" ht="14.25" customHeight="1">
      <c r="A79" s="33" t="s">
        <v>516</v>
      </c>
      <c r="B79" s="22" t="s">
        <v>357</v>
      </c>
      <c r="C79" s="87" t="s">
        <v>517</v>
      </c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114">
        <v>0</v>
      </c>
      <c r="BQ79" s="181"/>
      <c r="BR79" s="181"/>
      <c r="BS79" s="181"/>
      <c r="BT79" s="181"/>
      <c r="BU79" s="181"/>
      <c r="BV79" s="181"/>
      <c r="BW79" s="181"/>
      <c r="BX79" s="181"/>
      <c r="BY79" s="182"/>
      <c r="CA79" s="77"/>
    </row>
    <row r="80" spans="1:80" s="24" customFormat="1" ht="14.25" customHeight="1">
      <c r="A80" s="117" t="s">
        <v>1</v>
      </c>
      <c r="B80" s="118"/>
      <c r="C80" s="119"/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2">
        <v>0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82">
        <v>0</v>
      </c>
      <c r="W80" s="82">
        <v>0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82">
        <v>0</v>
      </c>
      <c r="AD80" s="82">
        <v>0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82">
        <v>0</v>
      </c>
      <c r="AK80" s="82">
        <v>0</v>
      </c>
      <c r="AL80" s="82">
        <v>0</v>
      </c>
      <c r="AM80" s="82">
        <v>0</v>
      </c>
      <c r="AN80" s="82">
        <v>0</v>
      </c>
      <c r="AO80" s="82">
        <v>0</v>
      </c>
      <c r="AP80" s="82">
        <v>0</v>
      </c>
      <c r="AQ80" s="82">
        <v>0</v>
      </c>
      <c r="AR80" s="82">
        <v>0</v>
      </c>
      <c r="AS80" s="82">
        <v>0</v>
      </c>
      <c r="AT80" s="82">
        <v>0</v>
      </c>
      <c r="AU80" s="82">
        <v>0</v>
      </c>
      <c r="AV80" s="82">
        <v>0</v>
      </c>
      <c r="AW80" s="82">
        <v>0</v>
      </c>
      <c r="AX80" s="82">
        <v>0</v>
      </c>
      <c r="AY80" s="82">
        <v>0</v>
      </c>
      <c r="AZ80" s="82">
        <v>0</v>
      </c>
      <c r="BA80" s="82">
        <v>0</v>
      </c>
      <c r="BB80" s="82">
        <v>0</v>
      </c>
      <c r="BC80" s="82">
        <v>0</v>
      </c>
      <c r="BD80" s="82">
        <v>0</v>
      </c>
      <c r="BE80" s="82">
        <v>0</v>
      </c>
      <c r="BF80" s="82">
        <v>0</v>
      </c>
      <c r="BG80" s="82">
        <v>0</v>
      </c>
      <c r="BH80" s="82">
        <v>0</v>
      </c>
      <c r="BI80" s="82">
        <v>0</v>
      </c>
      <c r="BJ80" s="82">
        <v>0</v>
      </c>
      <c r="BK80" s="82">
        <v>0</v>
      </c>
      <c r="BL80" s="82">
        <v>0</v>
      </c>
      <c r="BM80" s="82">
        <v>0</v>
      </c>
      <c r="BN80" s="82">
        <v>0</v>
      </c>
      <c r="BO80" s="82">
        <v>0</v>
      </c>
      <c r="BP80" s="114">
        <v>0</v>
      </c>
      <c r="BQ80" s="181"/>
      <c r="BR80" s="181"/>
      <c r="BS80" s="181"/>
      <c r="BT80" s="181"/>
      <c r="BU80" s="181"/>
      <c r="BV80" s="181"/>
      <c r="BW80" s="181"/>
      <c r="BX80" s="181"/>
      <c r="BY80" s="182"/>
      <c r="CA80" s="77"/>
    </row>
    <row r="81" spans="1:79" s="24" customFormat="1" ht="14.25" customHeight="1" thickBot="1">
      <c r="A81" s="120" t="s">
        <v>518</v>
      </c>
      <c r="B81" s="121"/>
      <c r="C81" s="122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1"/>
      <c r="BQ81" s="183"/>
      <c r="BR81" s="183"/>
      <c r="BS81" s="183"/>
      <c r="BT81" s="183"/>
      <c r="BU81" s="183"/>
      <c r="BV81" s="183"/>
      <c r="BW81" s="183"/>
      <c r="BX81" s="183"/>
      <c r="BY81" s="184"/>
      <c r="CA81" s="77"/>
    </row>
    <row r="82" spans="1:79" s="24" customFormat="1">
      <c r="A82" s="25"/>
      <c r="B82" s="25"/>
      <c r="C82" s="25"/>
      <c r="BJ82" s="37"/>
      <c r="BP82" s="78"/>
      <c r="BQ82" s="94"/>
      <c r="BR82" s="78"/>
      <c r="BS82" s="94"/>
      <c r="BT82" s="94"/>
      <c r="BU82" s="94"/>
      <c r="BV82" s="94"/>
      <c r="BW82" s="94"/>
      <c r="BX82" s="94"/>
      <c r="BY82" s="94"/>
      <c r="CA82" s="77"/>
    </row>
    <row r="83" spans="1:79" s="24" customFormat="1">
      <c r="A83" s="25"/>
      <c r="B83" s="25"/>
      <c r="C83" s="25"/>
      <c r="BJ83" s="37"/>
      <c r="BP83" s="94"/>
      <c r="CA83" s="77"/>
    </row>
    <row r="84" spans="1:79" s="24" customFormat="1">
      <c r="A84" s="25"/>
      <c r="B84" s="25"/>
      <c r="C84" s="25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7"/>
    </row>
    <row r="85" spans="1:79" s="24" customFormat="1">
      <c r="A85" s="25"/>
      <c r="B85" s="25"/>
      <c r="C85" s="25"/>
      <c r="BJ85" s="37"/>
      <c r="BP85" s="128"/>
      <c r="BQ85" s="78"/>
      <c r="BR85" s="78"/>
      <c r="BS85" s="78"/>
      <c r="BT85" s="78"/>
      <c r="BU85" s="78"/>
      <c r="BV85" s="78"/>
      <c r="BW85" s="78"/>
      <c r="CA85" s="77"/>
    </row>
    <row r="86" spans="1:79" s="24" customFormat="1">
      <c r="A86" s="25"/>
      <c r="B86" s="25"/>
      <c r="C86" s="25"/>
      <c r="BJ86" s="37"/>
      <c r="BP86" s="128"/>
      <c r="CA86" s="77"/>
    </row>
    <row r="87" spans="1:79" s="24" customFormat="1">
      <c r="A87" s="25"/>
      <c r="B87" s="25"/>
      <c r="C87" s="25"/>
      <c r="BJ87" s="37"/>
      <c r="BP87" s="128"/>
      <c r="CA87" s="77"/>
    </row>
    <row r="88" spans="1:79" s="24" customFormat="1">
      <c r="A88" s="25"/>
      <c r="B88" s="25"/>
      <c r="C88" s="25"/>
      <c r="BJ88" s="37"/>
      <c r="CA88" s="77"/>
    </row>
    <row r="89" spans="1:79" s="24" customFormat="1">
      <c r="A89" s="25"/>
      <c r="B89" s="25"/>
      <c r="C89" s="25"/>
      <c r="BJ89" s="37"/>
      <c r="CA89" s="77"/>
    </row>
    <row r="90" spans="1:79" s="24" customFormat="1">
      <c r="A90" s="25"/>
      <c r="B90" s="25"/>
      <c r="C90" s="25"/>
      <c r="BJ90" s="37"/>
      <c r="CA90" s="77"/>
    </row>
    <row r="91" spans="1:79" s="24" customFormat="1">
      <c r="A91" s="25"/>
      <c r="B91" s="25"/>
      <c r="C91" s="25"/>
      <c r="BJ91" s="37"/>
      <c r="CA91" s="77"/>
    </row>
    <row r="92" spans="1:79" s="24" customFormat="1">
      <c r="A92" s="25"/>
      <c r="B92" s="25"/>
      <c r="C92" s="25"/>
      <c r="BJ92" s="37"/>
      <c r="CA92" s="77"/>
    </row>
    <row r="93" spans="1:79" s="24" customFormat="1">
      <c r="A93" s="25"/>
      <c r="B93" s="25"/>
      <c r="C93" s="25"/>
      <c r="BJ93" s="37"/>
      <c r="CA93" s="77"/>
    </row>
    <row r="94" spans="1:79" s="24" customFormat="1">
      <c r="A94" s="25"/>
      <c r="B94" s="25"/>
      <c r="C94" s="25"/>
      <c r="BJ94" s="37"/>
      <c r="CA94" s="77"/>
    </row>
    <row r="95" spans="1:79" s="24" customFormat="1">
      <c r="A95" s="25"/>
      <c r="B95" s="25"/>
      <c r="C95" s="25"/>
      <c r="BJ95" s="37"/>
      <c r="CA95" s="77"/>
    </row>
    <row r="96" spans="1:79" s="24" customFormat="1">
      <c r="A96" s="25"/>
      <c r="B96" s="25"/>
      <c r="C96" s="25"/>
      <c r="BJ96" s="37"/>
      <c r="CA96" s="77"/>
    </row>
    <row r="97" spans="1:79" s="24" customFormat="1">
      <c r="A97" s="25"/>
      <c r="B97" s="25"/>
      <c r="C97" s="25"/>
      <c r="BJ97" s="37"/>
      <c r="CA97" s="77"/>
    </row>
    <row r="98" spans="1:79" s="24" customFormat="1">
      <c r="A98" s="25"/>
      <c r="B98" s="25"/>
      <c r="C98" s="25"/>
      <c r="BJ98" s="37"/>
      <c r="CA98" s="77"/>
    </row>
    <row r="99" spans="1:79" s="24" customFormat="1">
      <c r="A99" s="25"/>
      <c r="B99" s="25"/>
      <c r="C99" s="25"/>
      <c r="BJ99" s="37"/>
      <c r="CA99" s="77"/>
    </row>
    <row r="100" spans="1:79" s="24" customFormat="1">
      <c r="A100" s="25"/>
      <c r="B100" s="25"/>
      <c r="C100" s="25"/>
      <c r="BJ100" s="37"/>
      <c r="CA100" s="77"/>
    </row>
    <row r="101" spans="1:79" s="24" customFormat="1">
      <c r="A101" s="25"/>
      <c r="B101" s="25"/>
      <c r="C101" s="25"/>
      <c r="BJ101" s="37"/>
      <c r="CA101" s="77"/>
    </row>
    <row r="102" spans="1:79" s="24" customFormat="1">
      <c r="A102" s="25"/>
      <c r="B102" s="25"/>
      <c r="C102" s="25"/>
      <c r="BJ102" s="37"/>
      <c r="CA102" s="77"/>
    </row>
    <row r="103" spans="1:79" s="24" customFormat="1">
      <c r="A103" s="25"/>
      <c r="B103" s="25"/>
      <c r="C103" s="25"/>
      <c r="BJ103" s="37"/>
      <c r="CA103" s="77"/>
    </row>
    <row r="104" spans="1:79" s="24" customFormat="1">
      <c r="A104" s="25"/>
      <c r="B104" s="25"/>
      <c r="C104" s="25"/>
      <c r="BJ104" s="37"/>
      <c r="CA104" s="77"/>
    </row>
    <row r="105" spans="1:79" s="24" customFormat="1">
      <c r="A105" s="25"/>
      <c r="B105" s="25"/>
      <c r="C105" s="25"/>
      <c r="BJ105" s="37"/>
      <c r="CA105" s="77"/>
    </row>
    <row r="106" spans="1:79" s="24" customFormat="1">
      <c r="A106" s="25"/>
      <c r="B106" s="25"/>
      <c r="C106" s="25"/>
      <c r="BJ106" s="37"/>
      <c r="CA106" s="77"/>
    </row>
    <row r="107" spans="1:79" s="24" customFormat="1">
      <c r="A107" s="25"/>
      <c r="B107" s="25"/>
      <c r="C107" s="25"/>
      <c r="BJ107" s="37"/>
      <c r="CA107" s="77"/>
    </row>
    <row r="108" spans="1:79" s="24" customFormat="1">
      <c r="A108" s="25"/>
      <c r="B108" s="25"/>
      <c r="C108" s="25"/>
      <c r="BJ108" s="37"/>
      <c r="CA108" s="77"/>
    </row>
    <row r="109" spans="1:79" s="24" customFormat="1">
      <c r="A109" s="25"/>
      <c r="B109" s="25"/>
      <c r="C109" s="25"/>
      <c r="BJ109" s="37"/>
      <c r="CA109" s="77"/>
    </row>
    <row r="110" spans="1:79" s="24" customFormat="1">
      <c r="A110" s="25"/>
      <c r="B110" s="25"/>
      <c r="C110" s="25"/>
      <c r="BJ110" s="37"/>
      <c r="CA110" s="77"/>
    </row>
    <row r="111" spans="1:79" s="24" customFormat="1">
      <c r="A111" s="25"/>
      <c r="B111" s="25"/>
      <c r="C111" s="25"/>
      <c r="BJ111" s="37"/>
      <c r="CA111" s="77"/>
    </row>
    <row r="112" spans="1:79" s="24" customFormat="1">
      <c r="A112" s="25"/>
      <c r="B112" s="25"/>
      <c r="C112" s="25"/>
      <c r="CA112" s="77"/>
    </row>
    <row r="113" spans="1:79" s="24" customFormat="1">
      <c r="A113" s="25"/>
      <c r="B113" s="25"/>
      <c r="C113" s="25"/>
      <c r="CA113" s="77"/>
    </row>
    <row r="114" spans="1:79" s="24" customFormat="1">
      <c r="A114" s="25"/>
      <c r="B114" s="25"/>
      <c r="C114" s="25"/>
      <c r="CA114" s="77"/>
    </row>
    <row r="115" spans="1:79" s="24" customFormat="1">
      <c r="A115" s="25"/>
      <c r="B115" s="25"/>
      <c r="C115" s="25"/>
      <c r="CA115" s="77"/>
    </row>
    <row r="116" spans="1:79" s="24" customFormat="1">
      <c r="A116" s="25"/>
      <c r="B116" s="25"/>
      <c r="C116" s="25"/>
      <c r="CA116" s="77"/>
    </row>
    <row r="117" spans="1:79" s="24" customFormat="1">
      <c r="A117" s="25"/>
      <c r="B117" s="25"/>
      <c r="C117" s="25"/>
      <c r="CA117" s="77"/>
    </row>
    <row r="118" spans="1:79" s="24" customFormat="1">
      <c r="A118" s="25"/>
      <c r="B118" s="25"/>
      <c r="C118" s="25"/>
      <c r="CA118" s="77"/>
    </row>
    <row r="119" spans="1:79" s="24" customFormat="1">
      <c r="A119" s="25"/>
      <c r="B119" s="25"/>
      <c r="C119" s="25"/>
      <c r="CA119" s="77"/>
    </row>
    <row r="120" spans="1:79" s="24" customFormat="1">
      <c r="A120" s="25"/>
      <c r="B120" s="25"/>
      <c r="C120" s="25"/>
      <c r="CA120" s="77"/>
    </row>
    <row r="121" spans="1:79" s="24" customFormat="1">
      <c r="A121" s="25"/>
      <c r="B121" s="25"/>
      <c r="C121" s="25"/>
      <c r="CA121" s="77"/>
    </row>
    <row r="122" spans="1:79" s="24" customFormat="1">
      <c r="A122" s="25"/>
      <c r="B122" s="25"/>
      <c r="C122" s="25"/>
      <c r="CA122" s="77"/>
    </row>
    <row r="123" spans="1:79" s="24" customFormat="1">
      <c r="A123" s="25"/>
      <c r="B123" s="25"/>
      <c r="C123" s="25"/>
      <c r="CA123" s="77"/>
    </row>
    <row r="124" spans="1:79" s="24" customFormat="1">
      <c r="A124" s="25"/>
      <c r="B124" s="25"/>
      <c r="C124" s="25"/>
      <c r="CA124" s="77"/>
    </row>
    <row r="125" spans="1:79" s="24" customFormat="1">
      <c r="A125" s="25"/>
      <c r="B125" s="25"/>
      <c r="C125" s="25"/>
      <c r="CA125" s="77"/>
    </row>
    <row r="126" spans="1:79" s="24" customFormat="1">
      <c r="A126" s="25"/>
      <c r="B126" s="25"/>
      <c r="C126" s="25"/>
      <c r="CA126" s="77"/>
    </row>
    <row r="127" spans="1:79" s="24" customFormat="1">
      <c r="A127" s="25"/>
      <c r="B127" s="25"/>
      <c r="C127" s="25"/>
      <c r="CA127" s="77"/>
    </row>
    <row r="128" spans="1:79" s="24" customFormat="1">
      <c r="A128" s="25"/>
      <c r="B128" s="25"/>
      <c r="C128" s="25"/>
      <c r="CA128" s="77"/>
    </row>
    <row r="129" spans="1:79" s="24" customFormat="1">
      <c r="A129" s="25"/>
      <c r="B129" s="25"/>
      <c r="C129" s="25"/>
      <c r="CA129" s="77"/>
    </row>
    <row r="130" spans="1:79" s="24" customFormat="1">
      <c r="A130" s="25"/>
      <c r="B130" s="25"/>
      <c r="C130" s="25"/>
      <c r="CA130" s="77"/>
    </row>
    <row r="131" spans="1:79" s="24" customFormat="1">
      <c r="A131" s="25"/>
      <c r="B131" s="25"/>
      <c r="C131" s="25"/>
      <c r="CA131" s="77"/>
    </row>
    <row r="132" spans="1:79" s="24" customFormat="1">
      <c r="A132" s="25"/>
      <c r="B132" s="25"/>
      <c r="C132" s="25"/>
      <c r="CA132" s="77"/>
    </row>
    <row r="133" spans="1:79" s="24" customFormat="1">
      <c r="A133" s="25"/>
      <c r="B133" s="25"/>
      <c r="C133" s="25"/>
      <c r="CA133" s="77"/>
    </row>
    <row r="134" spans="1:79" s="24" customFormat="1">
      <c r="A134" s="25"/>
      <c r="B134" s="25"/>
      <c r="C134" s="25"/>
      <c r="CA134" s="77"/>
    </row>
    <row r="135" spans="1:79" s="24" customFormat="1">
      <c r="A135" s="25"/>
      <c r="B135" s="25"/>
      <c r="C135" s="25"/>
      <c r="CA135" s="77"/>
    </row>
    <row r="136" spans="1:79" s="24" customFormat="1">
      <c r="A136" s="25"/>
      <c r="B136" s="25"/>
      <c r="C136" s="25"/>
      <c r="CA136" s="77"/>
    </row>
    <row r="137" spans="1:79" s="24" customFormat="1">
      <c r="A137" s="25"/>
      <c r="B137" s="25"/>
      <c r="C137" s="25"/>
      <c r="CA137" s="77"/>
    </row>
    <row r="138" spans="1:79" s="24" customFormat="1">
      <c r="A138" s="25"/>
      <c r="B138" s="25"/>
      <c r="C138" s="25"/>
      <c r="CA138" s="77"/>
    </row>
    <row r="139" spans="1:79" s="24" customFormat="1">
      <c r="A139" s="25"/>
      <c r="B139" s="25"/>
      <c r="C139" s="25"/>
      <c r="CA139" s="77"/>
    </row>
    <row r="140" spans="1:79" s="24" customFormat="1">
      <c r="A140" s="25"/>
      <c r="B140" s="25"/>
      <c r="C140" s="25"/>
      <c r="CA140" s="77"/>
    </row>
    <row r="141" spans="1:79" s="24" customFormat="1">
      <c r="A141" s="25"/>
      <c r="B141" s="25"/>
      <c r="C141" s="25"/>
      <c r="CA141" s="77"/>
    </row>
    <row r="142" spans="1:79" s="24" customFormat="1">
      <c r="A142" s="25"/>
      <c r="B142" s="25"/>
      <c r="C142" s="25"/>
      <c r="CA142" s="77"/>
    </row>
    <row r="143" spans="1:79" s="24" customFormat="1">
      <c r="A143" s="25"/>
      <c r="B143" s="25"/>
      <c r="C143" s="25"/>
      <c r="CA143" s="77"/>
    </row>
    <row r="144" spans="1:79" s="24" customFormat="1">
      <c r="A144" s="25"/>
      <c r="B144" s="25"/>
      <c r="C144" s="25"/>
      <c r="CA144" s="77"/>
    </row>
    <row r="145" spans="1:79" s="24" customFormat="1">
      <c r="A145" s="25"/>
      <c r="B145" s="25"/>
      <c r="C145" s="25"/>
      <c r="CA145" s="77"/>
    </row>
    <row r="146" spans="1:79" s="24" customFormat="1">
      <c r="A146" s="25"/>
      <c r="B146" s="25"/>
      <c r="C146" s="25"/>
      <c r="CA146" s="77"/>
    </row>
    <row r="147" spans="1:79" s="24" customFormat="1">
      <c r="A147" s="25"/>
      <c r="B147" s="25"/>
      <c r="C147" s="25"/>
      <c r="CA147" s="77"/>
    </row>
    <row r="148" spans="1:79" s="24" customFormat="1">
      <c r="A148" s="25"/>
      <c r="B148" s="25"/>
      <c r="C148" s="25"/>
      <c r="CA148" s="77"/>
    </row>
    <row r="149" spans="1:79" s="24" customFormat="1">
      <c r="A149" s="25"/>
      <c r="B149" s="25"/>
      <c r="C149" s="25"/>
      <c r="CA149" s="77"/>
    </row>
    <row r="150" spans="1:79" s="24" customFormat="1">
      <c r="A150" s="25"/>
      <c r="B150" s="25"/>
      <c r="C150" s="25"/>
      <c r="CA150" s="77"/>
    </row>
    <row r="151" spans="1:79" s="24" customFormat="1">
      <c r="A151" s="25"/>
      <c r="B151" s="25"/>
      <c r="C151" s="25"/>
      <c r="CA151" s="77"/>
    </row>
    <row r="152" spans="1:79" s="24" customFormat="1">
      <c r="A152" s="25"/>
      <c r="B152" s="25"/>
      <c r="C152" s="25"/>
      <c r="CA152" s="77"/>
    </row>
    <row r="153" spans="1:79" s="24" customFormat="1">
      <c r="A153" s="25"/>
      <c r="B153" s="25"/>
      <c r="C153" s="25"/>
      <c r="CA153" s="77"/>
    </row>
    <row r="154" spans="1:79" s="24" customFormat="1">
      <c r="A154" s="25"/>
      <c r="B154" s="25"/>
      <c r="C154" s="25"/>
      <c r="CA154" s="77"/>
    </row>
    <row r="155" spans="1:79" s="24" customFormat="1">
      <c r="A155" s="25"/>
      <c r="B155" s="25"/>
      <c r="C155" s="25"/>
      <c r="CA155" s="77"/>
    </row>
    <row r="156" spans="1:79" s="24" customFormat="1">
      <c r="A156" s="25"/>
      <c r="B156" s="25"/>
      <c r="C156" s="25"/>
      <c r="CA156" s="77"/>
    </row>
    <row r="157" spans="1:79" s="24" customFormat="1">
      <c r="A157" s="25"/>
      <c r="B157" s="25"/>
      <c r="C157" s="25"/>
      <c r="CA157" s="77"/>
    </row>
    <row r="158" spans="1:79" s="24" customFormat="1">
      <c r="A158" s="25"/>
      <c r="B158" s="25"/>
      <c r="C158" s="25"/>
      <c r="CA158" s="77"/>
    </row>
    <row r="159" spans="1:79" s="24" customFormat="1">
      <c r="A159" s="25"/>
      <c r="B159" s="25"/>
      <c r="C159" s="25"/>
      <c r="CA159" s="77"/>
    </row>
    <row r="160" spans="1:79" s="24" customFormat="1">
      <c r="A160" s="25"/>
      <c r="B160" s="25"/>
      <c r="C160" s="25"/>
      <c r="CA160" s="77"/>
    </row>
    <row r="161" spans="1:79" s="24" customFormat="1">
      <c r="A161" s="25"/>
      <c r="B161" s="25"/>
      <c r="C161" s="25"/>
      <c r="CA161" s="77"/>
    </row>
    <row r="162" spans="1:79" s="24" customFormat="1">
      <c r="A162" s="25"/>
      <c r="B162" s="25"/>
      <c r="C162" s="25"/>
      <c r="CA162" s="77"/>
    </row>
    <row r="163" spans="1:79" s="24" customFormat="1">
      <c r="A163" s="25"/>
      <c r="B163" s="25"/>
      <c r="C163" s="25"/>
      <c r="CA163" s="77"/>
    </row>
    <row r="164" spans="1:79" s="24" customFormat="1">
      <c r="A164" s="25"/>
      <c r="B164" s="25"/>
      <c r="C164" s="25"/>
      <c r="CA164" s="77"/>
    </row>
    <row r="165" spans="1:79" s="24" customFormat="1">
      <c r="A165" s="25"/>
      <c r="B165" s="25"/>
      <c r="C165" s="25"/>
      <c r="CA165" s="77"/>
    </row>
    <row r="166" spans="1:79" s="24" customFormat="1">
      <c r="A166" s="25"/>
      <c r="B166" s="25"/>
      <c r="C166" s="25"/>
      <c r="CA166" s="77"/>
    </row>
    <row r="167" spans="1:79" s="24" customFormat="1">
      <c r="A167" s="25"/>
      <c r="B167" s="25"/>
      <c r="C167" s="25"/>
      <c r="CA167" s="77"/>
    </row>
    <row r="168" spans="1:79" s="24" customFormat="1">
      <c r="A168" s="25"/>
      <c r="B168" s="25"/>
      <c r="C168" s="25"/>
      <c r="CA168" s="77"/>
    </row>
    <row r="169" spans="1:79" s="24" customFormat="1">
      <c r="A169" s="25"/>
      <c r="B169" s="25"/>
      <c r="C169" s="25"/>
      <c r="CA169" s="77"/>
    </row>
    <row r="170" spans="1:79" s="24" customFormat="1">
      <c r="A170" s="25"/>
      <c r="B170" s="25"/>
      <c r="C170" s="25"/>
      <c r="CA170" s="77"/>
    </row>
    <row r="171" spans="1:79" s="24" customFormat="1">
      <c r="A171" s="25"/>
      <c r="B171" s="25"/>
      <c r="C171" s="25"/>
      <c r="CA171" s="77"/>
    </row>
    <row r="172" spans="1:79" s="24" customFormat="1">
      <c r="A172" s="25"/>
      <c r="B172" s="25"/>
      <c r="C172" s="25"/>
      <c r="CA172" s="77"/>
    </row>
    <row r="173" spans="1:79" s="24" customFormat="1">
      <c r="A173" s="25"/>
      <c r="B173" s="25"/>
      <c r="C173" s="25"/>
      <c r="CA173" s="77"/>
    </row>
    <row r="174" spans="1:79" s="24" customFormat="1">
      <c r="A174" s="25"/>
      <c r="B174" s="25"/>
      <c r="C174" s="25"/>
      <c r="CA174" s="77"/>
    </row>
    <row r="175" spans="1:79" s="24" customFormat="1">
      <c r="A175" s="25"/>
      <c r="B175" s="25"/>
      <c r="C175" s="25"/>
      <c r="CA175" s="77"/>
    </row>
    <row r="176" spans="1:79" s="24" customFormat="1">
      <c r="A176" s="25"/>
      <c r="B176" s="25"/>
      <c r="C176" s="25"/>
      <c r="CA176" s="77"/>
    </row>
    <row r="177" spans="1:79" s="24" customFormat="1">
      <c r="A177" s="25"/>
      <c r="B177" s="25"/>
      <c r="C177" s="25"/>
      <c r="CA177" s="77"/>
    </row>
    <row r="178" spans="1:79" s="24" customFormat="1">
      <c r="A178" s="25"/>
      <c r="B178" s="25"/>
      <c r="C178" s="25"/>
      <c r="CA178" s="77"/>
    </row>
    <row r="179" spans="1:79" s="24" customFormat="1">
      <c r="A179" s="25"/>
      <c r="B179" s="25"/>
      <c r="C179" s="25"/>
      <c r="CA179" s="77"/>
    </row>
    <row r="180" spans="1:79" s="24" customFormat="1">
      <c r="A180" s="25"/>
      <c r="B180" s="25"/>
      <c r="C180" s="25"/>
      <c r="CA180" s="77"/>
    </row>
    <row r="181" spans="1:79" s="24" customFormat="1">
      <c r="A181" s="25"/>
      <c r="B181" s="25"/>
      <c r="C181" s="25"/>
      <c r="CA181" s="77"/>
    </row>
    <row r="182" spans="1:79" s="24" customFormat="1">
      <c r="A182" s="25"/>
      <c r="B182" s="25"/>
      <c r="C182" s="25"/>
      <c r="CA182" s="77"/>
    </row>
    <row r="183" spans="1:79" s="24" customFormat="1">
      <c r="A183" s="25"/>
      <c r="B183" s="25"/>
      <c r="C183" s="25"/>
      <c r="CA183" s="77"/>
    </row>
    <row r="184" spans="1:79" s="24" customFormat="1">
      <c r="A184" s="25"/>
      <c r="B184" s="25"/>
      <c r="C184" s="25"/>
      <c r="CA184" s="77"/>
    </row>
    <row r="185" spans="1:79" s="24" customFormat="1">
      <c r="A185" s="25"/>
      <c r="B185" s="25"/>
      <c r="C185" s="25"/>
      <c r="CA185" s="77"/>
    </row>
    <row r="186" spans="1:79" s="24" customFormat="1">
      <c r="A186" s="25"/>
      <c r="B186" s="25"/>
      <c r="C186" s="25"/>
      <c r="CA186" s="77"/>
    </row>
    <row r="187" spans="1:79" s="24" customFormat="1">
      <c r="A187" s="25"/>
      <c r="B187" s="25"/>
      <c r="C187" s="25"/>
      <c r="CA187" s="77"/>
    </row>
    <row r="188" spans="1:79" s="24" customFormat="1">
      <c r="A188" s="25"/>
      <c r="B188" s="25"/>
      <c r="C188" s="25"/>
      <c r="CA188" s="77"/>
    </row>
    <row r="189" spans="1:79" s="24" customFormat="1">
      <c r="A189" s="25"/>
      <c r="B189" s="25"/>
      <c r="C189" s="25"/>
      <c r="CA189" s="77"/>
    </row>
    <row r="190" spans="1:79" s="24" customFormat="1">
      <c r="A190" s="25"/>
      <c r="B190" s="25"/>
      <c r="C190" s="25"/>
      <c r="CA190" s="77"/>
    </row>
    <row r="191" spans="1:79" s="24" customFormat="1">
      <c r="A191" s="25"/>
      <c r="B191" s="25"/>
      <c r="C191" s="25"/>
      <c r="CA191" s="77"/>
    </row>
    <row r="192" spans="1:79" s="24" customFormat="1">
      <c r="A192" s="25"/>
      <c r="B192" s="25"/>
      <c r="C192" s="25"/>
      <c r="CA192" s="77"/>
    </row>
    <row r="193" spans="1:79" s="24" customFormat="1">
      <c r="A193" s="25"/>
      <c r="B193" s="25"/>
      <c r="C193" s="25"/>
      <c r="CA193" s="77"/>
    </row>
  </sheetData>
  <sheetProtection selectLockedCells="1" selectUnlockedCells="1"/>
  <mergeCells count="10">
    <mergeCell ref="BD5:BM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Y198"/>
  <sheetViews>
    <sheetView showGridLines="0" zoomScale="80" zoomScaleNormal="80" workbookViewId="0">
      <pane xSplit="2" ySplit="10" topLeftCell="C11" activePane="bottomRight" state="frozen"/>
      <selection activeCell="BU80" sqref="BU80"/>
      <selection pane="topRight" activeCell="BU80" sqref="BU80"/>
      <selection pane="bottomLeft" activeCell="BU80" sqref="BU80"/>
      <selection pane="bottomRight" activeCell="BU80" sqref="BU80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12.7109375" style="16" customWidth="1"/>
    <col min="75" max="75" width="15.7109375" style="75" bestFit="1" customWidth="1"/>
    <col min="76" max="16384" width="9.140625" style="16"/>
  </cols>
  <sheetData>
    <row r="1" spans="1:77">
      <c r="A1" s="98" t="s">
        <v>106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</row>
    <row r="2" spans="1:77" ht="15" customHeight="1">
      <c r="A2" s="172" t="s">
        <v>122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98" t="s">
        <v>102</v>
      </c>
      <c r="B3" s="98"/>
      <c r="C3" s="98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spans="1:77" ht="15" thickBot="1">
      <c r="A4" s="172" t="s">
        <v>123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68" t="s">
        <v>109</v>
      </c>
      <c r="BT4" s="68"/>
      <c r="BU4" s="68"/>
    </row>
    <row r="5" spans="1:77" ht="15" customHeight="1">
      <c r="A5" s="69"/>
      <c r="B5" s="70"/>
      <c r="C5" s="70"/>
      <c r="D5" s="161" t="s">
        <v>103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12"/>
      <c r="Q5" s="161" t="s">
        <v>103</v>
      </c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1" t="s">
        <v>103</v>
      </c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12"/>
      <c r="AP5" s="112"/>
      <c r="AQ5" s="173" t="s">
        <v>104</v>
      </c>
      <c r="AR5" s="174"/>
      <c r="AS5" s="174"/>
      <c r="AT5" s="174"/>
      <c r="AU5" s="174"/>
      <c r="AV5" s="174"/>
      <c r="AW5" s="175"/>
      <c r="AX5" s="165"/>
      <c r="AY5" s="166"/>
      <c r="AZ5" s="166"/>
      <c r="BA5" s="166"/>
      <c r="BB5" s="166"/>
      <c r="BC5" s="166"/>
      <c r="BD5" s="165" t="s">
        <v>105</v>
      </c>
      <c r="BE5" s="166"/>
      <c r="BF5" s="166"/>
      <c r="BG5" s="166"/>
      <c r="BH5" s="166"/>
      <c r="BI5" s="166"/>
      <c r="BJ5" s="166"/>
      <c r="BK5" s="166"/>
      <c r="BL5" s="167"/>
      <c r="BM5" s="71"/>
      <c r="BN5" s="72"/>
      <c r="BO5" s="72"/>
      <c r="BP5" s="73"/>
      <c r="BQ5" s="72"/>
      <c r="BR5" s="72"/>
      <c r="BS5" s="163" t="s">
        <v>108</v>
      </c>
      <c r="BT5" s="164"/>
      <c r="BU5" s="74"/>
    </row>
    <row r="6" spans="1:77" ht="52.5" customHeight="1">
      <c r="A6" s="168" t="s">
        <v>358</v>
      </c>
      <c r="B6" s="169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31" t="s">
        <v>202</v>
      </c>
      <c r="AM6" s="31" t="s">
        <v>203</v>
      </c>
      <c r="AN6" s="31" t="s">
        <v>204</v>
      </c>
      <c r="AO6" s="31" t="s">
        <v>205</v>
      </c>
      <c r="AP6" s="31" t="s">
        <v>206</v>
      </c>
      <c r="AQ6" s="31" t="s">
        <v>207</v>
      </c>
      <c r="AR6" s="31" t="s">
        <v>208</v>
      </c>
      <c r="AS6" s="31" t="s">
        <v>209</v>
      </c>
      <c r="AT6" s="31" t="s">
        <v>210</v>
      </c>
      <c r="AU6" s="31" t="s">
        <v>211</v>
      </c>
      <c r="AV6" s="31" t="s">
        <v>212</v>
      </c>
      <c r="AW6" s="31" t="s">
        <v>213</v>
      </c>
      <c r="AX6" s="31" t="s">
        <v>214</v>
      </c>
      <c r="AY6" s="31" t="s">
        <v>215</v>
      </c>
      <c r="AZ6" s="31" t="s">
        <v>216</v>
      </c>
      <c r="BA6" s="31" t="s">
        <v>217</v>
      </c>
      <c r="BB6" s="31" t="s">
        <v>218</v>
      </c>
      <c r="BC6" s="31" t="s">
        <v>219</v>
      </c>
      <c r="BD6" s="31" t="s">
        <v>220</v>
      </c>
      <c r="BE6" s="31" t="s">
        <v>221</v>
      </c>
      <c r="BF6" s="31" t="s">
        <v>222</v>
      </c>
      <c r="BG6" s="31" t="s">
        <v>223</v>
      </c>
      <c r="BH6" s="31" t="s">
        <v>224</v>
      </c>
      <c r="BI6" s="31" t="s">
        <v>225</v>
      </c>
      <c r="BJ6" s="31" t="s">
        <v>226</v>
      </c>
      <c r="BK6" s="31" t="s">
        <v>227</v>
      </c>
      <c r="BL6" s="31" t="s">
        <v>228</v>
      </c>
      <c r="BM6" s="31" t="s">
        <v>229</v>
      </c>
      <c r="BN6" s="31" t="s">
        <v>230</v>
      </c>
      <c r="BO6" s="31" t="s">
        <v>231</v>
      </c>
      <c r="BP6" s="67" t="s">
        <v>116</v>
      </c>
      <c r="BQ6" s="26" t="s">
        <v>20</v>
      </c>
      <c r="BR6" s="56" t="s">
        <v>118</v>
      </c>
      <c r="BS6" s="31" t="s">
        <v>21</v>
      </c>
      <c r="BT6" s="26" t="s">
        <v>22</v>
      </c>
      <c r="BU6" s="62" t="s">
        <v>119</v>
      </c>
    </row>
    <row r="7" spans="1:77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38"/>
      <c r="BQ7" s="57" t="s">
        <v>39</v>
      </c>
      <c r="BR7" s="58" t="s">
        <v>40</v>
      </c>
      <c r="BS7" s="27" t="s">
        <v>41</v>
      </c>
      <c r="BT7" s="29" t="s">
        <v>42</v>
      </c>
      <c r="BU7" s="40" t="s">
        <v>43</v>
      </c>
    </row>
    <row r="8" spans="1:77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31" t="s">
        <v>10</v>
      </c>
      <c r="AM8" s="31" t="s">
        <v>11</v>
      </c>
      <c r="AN8" s="31" t="s">
        <v>307</v>
      </c>
      <c r="AO8" s="31" t="s">
        <v>308</v>
      </c>
      <c r="AP8" s="31" t="s">
        <v>12</v>
      </c>
      <c r="AQ8" s="31" t="s">
        <v>13</v>
      </c>
      <c r="AR8" s="31" t="s">
        <v>309</v>
      </c>
      <c r="AS8" s="31" t="s">
        <v>310</v>
      </c>
      <c r="AT8" s="31" t="s">
        <v>311</v>
      </c>
      <c r="AU8" s="31" t="s">
        <v>14</v>
      </c>
      <c r="AV8" s="31" t="s">
        <v>312</v>
      </c>
      <c r="AW8" s="31" t="s">
        <v>313</v>
      </c>
      <c r="AX8" s="31" t="s">
        <v>314</v>
      </c>
      <c r="AY8" s="31" t="s">
        <v>315</v>
      </c>
      <c r="AZ8" s="31" t="s">
        <v>316</v>
      </c>
      <c r="BA8" s="31" t="s">
        <v>317</v>
      </c>
      <c r="BB8" s="31" t="s">
        <v>318</v>
      </c>
      <c r="BC8" s="31" t="s">
        <v>319</v>
      </c>
      <c r="BD8" s="31" t="s">
        <v>320</v>
      </c>
      <c r="BE8" s="31" t="s">
        <v>15</v>
      </c>
      <c r="BF8" s="31" t="s">
        <v>16</v>
      </c>
      <c r="BG8" s="31" t="s">
        <v>17</v>
      </c>
      <c r="BH8" s="31" t="s">
        <v>321</v>
      </c>
      <c r="BI8" s="31" t="s">
        <v>322</v>
      </c>
      <c r="BJ8" s="31" t="s">
        <v>323</v>
      </c>
      <c r="BK8" s="31" t="s">
        <v>324</v>
      </c>
      <c r="BL8" s="31" t="s">
        <v>325</v>
      </c>
      <c r="BM8" s="31" t="s">
        <v>326</v>
      </c>
      <c r="BN8" s="31" t="s">
        <v>327</v>
      </c>
      <c r="BO8" s="31" t="s">
        <v>328</v>
      </c>
      <c r="BP8" s="38" t="s">
        <v>1</v>
      </c>
      <c r="BQ8" s="30" t="s">
        <v>99</v>
      </c>
      <c r="BR8" s="38" t="s">
        <v>45</v>
      </c>
      <c r="BS8" s="26" t="s">
        <v>46</v>
      </c>
      <c r="BT8" s="26" t="s">
        <v>47</v>
      </c>
      <c r="BU8" s="40" t="s">
        <v>48</v>
      </c>
    </row>
    <row r="9" spans="1:77" ht="17.25" customHeight="1">
      <c r="A9" s="170"/>
      <c r="B9" s="171"/>
      <c r="C9" s="51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41" t="s">
        <v>39</v>
      </c>
      <c r="BR9" s="39" t="s">
        <v>40</v>
      </c>
      <c r="BS9" s="42" t="s">
        <v>41</v>
      </c>
      <c r="BT9" s="41" t="s">
        <v>42</v>
      </c>
      <c r="BU9" s="43" t="s">
        <v>43</v>
      </c>
    </row>
    <row r="10" spans="1:77">
      <c r="A10" s="48" t="s">
        <v>98</v>
      </c>
      <c r="B10" s="52" t="s">
        <v>19</v>
      </c>
      <c r="C10" s="52" t="s">
        <v>44</v>
      </c>
      <c r="D10" s="34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102"/>
      <c r="BS10" s="35"/>
      <c r="BT10" s="35"/>
      <c r="BU10" s="36"/>
    </row>
    <row r="11" spans="1:77">
      <c r="A11" s="32" t="s">
        <v>444</v>
      </c>
      <c r="B11" s="21" t="s">
        <v>330</v>
      </c>
      <c r="C11" s="85" t="s">
        <v>124</v>
      </c>
      <c r="D11" s="79">
        <v>299203.42283</v>
      </c>
      <c r="E11" s="79"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7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44.832070000000002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125">
        <v>299248.2549</v>
      </c>
      <c r="BQ11" s="79">
        <v>24062.924910000002</v>
      </c>
      <c r="BR11" s="125">
        <v>323311.17981</v>
      </c>
      <c r="BS11" s="79">
        <v>37918.101629999997</v>
      </c>
      <c r="BT11" s="79">
        <v>6564.9421199999997</v>
      </c>
      <c r="BU11" s="127">
        <v>367794.22356000001</v>
      </c>
      <c r="BV11" s="84"/>
      <c r="BX11" s="84"/>
      <c r="BY11" s="16" t="s">
        <v>18</v>
      </c>
    </row>
    <row r="12" spans="1:77">
      <c r="A12" s="32" t="s">
        <v>445</v>
      </c>
      <c r="B12" s="21" t="s">
        <v>331</v>
      </c>
      <c r="C12" s="104" t="s">
        <v>125</v>
      </c>
      <c r="D12" s="79">
        <v>0</v>
      </c>
      <c r="E12" s="79">
        <v>5622.8488500000003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0</v>
      </c>
      <c r="AM12" s="79">
        <v>0</v>
      </c>
      <c r="AN12" s="79">
        <v>0</v>
      </c>
      <c r="AO12" s="79">
        <v>0</v>
      </c>
      <c r="AP12" s="79">
        <v>0</v>
      </c>
      <c r="AQ12" s="79">
        <v>0</v>
      </c>
      <c r="AR12" s="79">
        <v>0</v>
      </c>
      <c r="AS12" s="79">
        <v>0</v>
      </c>
      <c r="AT12" s="79">
        <v>0</v>
      </c>
      <c r="AU12" s="79">
        <v>0</v>
      </c>
      <c r="AV12" s="79">
        <v>0</v>
      </c>
      <c r="AW12" s="79">
        <v>0</v>
      </c>
      <c r="AX12" s="79">
        <v>0</v>
      </c>
      <c r="AY12" s="79">
        <v>0</v>
      </c>
      <c r="AZ12" s="79">
        <v>0</v>
      </c>
      <c r="BA12" s="79">
        <v>0</v>
      </c>
      <c r="BB12" s="79">
        <v>0</v>
      </c>
      <c r="BC12" s="79">
        <v>0</v>
      </c>
      <c r="BD12" s="79">
        <v>0</v>
      </c>
      <c r="BE12" s="79">
        <v>0</v>
      </c>
      <c r="BF12" s="79">
        <v>0</v>
      </c>
      <c r="BG12" s="79">
        <v>0</v>
      </c>
      <c r="BH12" s="79">
        <v>0</v>
      </c>
      <c r="BI12" s="79">
        <v>0</v>
      </c>
      <c r="BJ12" s="79">
        <v>0</v>
      </c>
      <c r="BK12" s="79">
        <v>0</v>
      </c>
      <c r="BL12" s="79">
        <v>0</v>
      </c>
      <c r="BM12" s="79">
        <v>0</v>
      </c>
      <c r="BN12" s="79">
        <v>0</v>
      </c>
      <c r="BO12" s="79">
        <v>0</v>
      </c>
      <c r="BP12" s="125">
        <v>5622.8488500000003</v>
      </c>
      <c r="BQ12" s="79">
        <v>55.317250000000001</v>
      </c>
      <c r="BR12" s="125">
        <v>5678.1661000000004</v>
      </c>
      <c r="BS12" s="79">
        <v>3534.5744</v>
      </c>
      <c r="BT12" s="79">
        <v>16.046520000000001</v>
      </c>
      <c r="BU12" s="127">
        <v>9228.7870199999998</v>
      </c>
      <c r="BV12" s="84"/>
      <c r="BX12" s="84"/>
    </row>
    <row r="13" spans="1:77">
      <c r="A13" s="32" t="s">
        <v>446</v>
      </c>
      <c r="B13" s="21" t="s">
        <v>360</v>
      </c>
      <c r="C13" s="104" t="s">
        <v>126</v>
      </c>
      <c r="D13" s="79">
        <v>0</v>
      </c>
      <c r="E13" s="79">
        <v>0</v>
      </c>
      <c r="F13" s="79">
        <v>5537.7289799999999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7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125">
        <v>5537.7289799999999</v>
      </c>
      <c r="BQ13" s="79">
        <v>932.00941</v>
      </c>
      <c r="BR13" s="125">
        <v>6469.7383899999995</v>
      </c>
      <c r="BS13" s="79">
        <v>1562.3494900000001</v>
      </c>
      <c r="BT13" s="79">
        <v>134.52017000000001</v>
      </c>
      <c r="BU13" s="127">
        <v>8166.6080499999998</v>
      </c>
      <c r="BV13" s="84"/>
      <c r="BX13" s="84"/>
    </row>
    <row r="14" spans="1:77">
      <c r="A14" s="32" t="s">
        <v>447</v>
      </c>
      <c r="B14" s="21" t="s">
        <v>361</v>
      </c>
      <c r="C14" s="104" t="s">
        <v>3</v>
      </c>
      <c r="D14" s="79">
        <v>0</v>
      </c>
      <c r="E14" s="79">
        <v>0</v>
      </c>
      <c r="F14" s="79">
        <v>0</v>
      </c>
      <c r="G14" s="79">
        <v>72880.599849999999</v>
      </c>
      <c r="H14" s="79">
        <v>0.36476999999999998</v>
      </c>
      <c r="I14" s="79">
        <v>0</v>
      </c>
      <c r="J14" s="79">
        <v>0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1313.8391300000001</v>
      </c>
      <c r="R14" s="79">
        <v>1895.44955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1353.56006</v>
      </c>
      <c r="AE14" s="79">
        <v>0</v>
      </c>
      <c r="AF14" s="79">
        <v>78.555539999999993</v>
      </c>
      <c r="AG14" s="79">
        <v>108.01636000000001</v>
      </c>
      <c r="AH14" s="79">
        <v>0</v>
      </c>
      <c r="AI14" s="79">
        <v>0</v>
      </c>
      <c r="AJ14" s="79">
        <v>0</v>
      </c>
      <c r="AK14" s="79">
        <v>0</v>
      </c>
      <c r="AL14" s="79">
        <v>0</v>
      </c>
      <c r="AM14" s="79">
        <v>0</v>
      </c>
      <c r="AN14" s="79">
        <v>0</v>
      </c>
      <c r="AO14" s="79">
        <v>0</v>
      </c>
      <c r="AP14" s="79">
        <v>0</v>
      </c>
      <c r="AQ14" s="79">
        <v>15.550090000000001</v>
      </c>
      <c r="AR14" s="79">
        <v>0</v>
      </c>
      <c r="AS14" s="79">
        <v>0</v>
      </c>
      <c r="AT14" s="79">
        <v>0</v>
      </c>
      <c r="AU14" s="79">
        <v>0</v>
      </c>
      <c r="AV14" s="79">
        <v>0</v>
      </c>
      <c r="AW14" s="79">
        <v>0</v>
      </c>
      <c r="AX14" s="79">
        <v>0</v>
      </c>
      <c r="AY14" s="79">
        <v>0</v>
      </c>
      <c r="AZ14" s="79">
        <v>0</v>
      </c>
      <c r="BA14" s="79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0</v>
      </c>
      <c r="BM14" s="79">
        <v>0</v>
      </c>
      <c r="BN14" s="79">
        <v>0</v>
      </c>
      <c r="BO14" s="79">
        <v>0</v>
      </c>
      <c r="BP14" s="125">
        <v>77645.93535</v>
      </c>
      <c r="BQ14" s="79">
        <v>1970.35643</v>
      </c>
      <c r="BR14" s="125">
        <v>79616.29178</v>
      </c>
      <c r="BS14" s="79">
        <v>5167.8012900000003</v>
      </c>
      <c r="BT14" s="79">
        <v>7239.9969600000004</v>
      </c>
      <c r="BU14" s="127">
        <v>92024.090029999992</v>
      </c>
      <c r="BV14" s="84"/>
      <c r="BX14" s="84"/>
    </row>
    <row r="15" spans="1:77">
      <c r="A15" s="32" t="s">
        <v>448</v>
      </c>
      <c r="B15" s="21" t="s">
        <v>332</v>
      </c>
      <c r="C15" s="104" t="s">
        <v>51</v>
      </c>
      <c r="D15" s="79">
        <v>94771.138510000004</v>
      </c>
      <c r="E15" s="79">
        <v>0</v>
      </c>
      <c r="F15" s="79">
        <v>527.46410000000003</v>
      </c>
      <c r="G15" s="79">
        <v>0</v>
      </c>
      <c r="H15" s="79">
        <v>64352.382329999993</v>
      </c>
      <c r="I15" s="79">
        <v>16.28351</v>
      </c>
      <c r="J15" s="79">
        <v>0</v>
      </c>
      <c r="K15" s="79">
        <v>16.24419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0</v>
      </c>
      <c r="Z15" s="79">
        <v>0</v>
      </c>
      <c r="AA15" s="79">
        <v>0</v>
      </c>
      <c r="AB15" s="79">
        <v>0.12157</v>
      </c>
      <c r="AC15" s="79">
        <v>0</v>
      </c>
      <c r="AD15" s="79">
        <v>0</v>
      </c>
      <c r="AE15" s="79">
        <v>0</v>
      </c>
      <c r="AF15" s="79">
        <v>241.17956000000001</v>
      </c>
      <c r="AG15" s="79">
        <v>2.9434</v>
      </c>
      <c r="AH15" s="79">
        <v>0</v>
      </c>
      <c r="AI15" s="79">
        <v>0</v>
      </c>
      <c r="AJ15" s="79">
        <v>0</v>
      </c>
      <c r="AK15" s="79">
        <v>0</v>
      </c>
      <c r="AL15" s="79">
        <v>0</v>
      </c>
      <c r="AM15" s="79">
        <v>107.29389999999999</v>
      </c>
      <c r="AN15" s="79">
        <v>0</v>
      </c>
      <c r="AO15" s="79">
        <v>0</v>
      </c>
      <c r="AP15" s="79">
        <v>0</v>
      </c>
      <c r="AQ15" s="79">
        <v>0</v>
      </c>
      <c r="AR15" s="79">
        <v>0</v>
      </c>
      <c r="AS15" s="79">
        <v>0</v>
      </c>
      <c r="AT15" s="79">
        <v>0</v>
      </c>
      <c r="AU15" s="79">
        <v>0</v>
      </c>
      <c r="AV15" s="79">
        <v>0</v>
      </c>
      <c r="AW15" s="79">
        <v>0</v>
      </c>
      <c r="AX15" s="79">
        <v>0</v>
      </c>
      <c r="AY15" s="79">
        <v>0</v>
      </c>
      <c r="AZ15" s="79">
        <v>1.55349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79">
        <v>0</v>
      </c>
      <c r="BO15" s="79">
        <v>0</v>
      </c>
      <c r="BP15" s="125">
        <v>160036.60455999995</v>
      </c>
      <c r="BQ15" s="79">
        <v>68006.580260000002</v>
      </c>
      <c r="BR15" s="125">
        <v>228043.18481999997</v>
      </c>
      <c r="BS15" s="79">
        <v>76940.551239999986</v>
      </c>
      <c r="BT15" s="79">
        <v>41885.872770000002</v>
      </c>
      <c r="BU15" s="127">
        <v>346869.60882999992</v>
      </c>
      <c r="BV15" s="84"/>
      <c r="BX15" s="84"/>
    </row>
    <row r="16" spans="1:77">
      <c r="A16" s="32" t="s">
        <v>449</v>
      </c>
      <c r="B16" s="21" t="s">
        <v>333</v>
      </c>
      <c r="C16" s="104" t="s">
        <v>52</v>
      </c>
      <c r="D16" s="79">
        <v>62.44211</v>
      </c>
      <c r="E16" s="79">
        <v>0</v>
      </c>
      <c r="F16" s="79">
        <v>0</v>
      </c>
      <c r="G16" s="79">
        <v>0</v>
      </c>
      <c r="H16" s="79">
        <v>12430.91647</v>
      </c>
      <c r="I16" s="79">
        <v>57273.371520000001</v>
      </c>
      <c r="J16" s="79">
        <v>0</v>
      </c>
      <c r="K16" s="79">
        <v>0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46.918500000000002</v>
      </c>
      <c r="R16" s="79">
        <v>0</v>
      </c>
      <c r="S16" s="79">
        <v>767.50171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10.990769999999999</v>
      </c>
      <c r="Z16" s="79">
        <v>0</v>
      </c>
      <c r="AA16" s="79">
        <v>0</v>
      </c>
      <c r="AB16" s="79">
        <v>0</v>
      </c>
      <c r="AC16" s="79">
        <v>0</v>
      </c>
      <c r="AD16" s="79">
        <v>140.57923</v>
      </c>
      <c r="AE16" s="79">
        <v>0</v>
      </c>
      <c r="AF16" s="79">
        <v>25.333580000000001</v>
      </c>
      <c r="AG16" s="79">
        <v>3544.1047800000001</v>
      </c>
      <c r="AH16" s="79">
        <v>0</v>
      </c>
      <c r="AI16" s="79">
        <v>0</v>
      </c>
      <c r="AJ16" s="79">
        <v>0</v>
      </c>
      <c r="AK16" s="79">
        <v>0</v>
      </c>
      <c r="AL16" s="79">
        <v>0</v>
      </c>
      <c r="AM16" s="79">
        <v>0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79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9.2265100000000011</v>
      </c>
      <c r="BM16" s="79">
        <v>0</v>
      </c>
      <c r="BN16" s="79">
        <v>0</v>
      </c>
      <c r="BO16" s="79">
        <v>0</v>
      </c>
      <c r="BP16" s="125">
        <v>74311.385179999997</v>
      </c>
      <c r="BQ16" s="79">
        <v>27461.115270000002</v>
      </c>
      <c r="BR16" s="125">
        <v>101772.50044999999</v>
      </c>
      <c r="BS16" s="79">
        <v>18063.715120000001</v>
      </c>
      <c r="BT16" s="79">
        <v>8408.5885500000004</v>
      </c>
      <c r="BU16" s="127">
        <v>128244.80411999999</v>
      </c>
      <c r="BV16" s="84"/>
      <c r="BX16" s="84"/>
    </row>
    <row r="17" spans="1:76">
      <c r="A17" s="32" t="s">
        <v>450</v>
      </c>
      <c r="B17" s="21" t="s">
        <v>362</v>
      </c>
      <c r="C17" s="104" t="s">
        <v>127</v>
      </c>
      <c r="D17" s="79">
        <v>0</v>
      </c>
      <c r="E17" s="79">
        <v>0</v>
      </c>
      <c r="F17" s="79">
        <v>0</v>
      </c>
      <c r="G17" s="79">
        <v>1868.4128499999999</v>
      </c>
      <c r="H17" s="79">
        <v>0</v>
      </c>
      <c r="I17" s="79">
        <v>0</v>
      </c>
      <c r="J17" s="79">
        <v>5595.2236899999998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22.966670000000001</v>
      </c>
      <c r="R17" s="79">
        <v>0</v>
      </c>
      <c r="S17" s="79">
        <v>90.019239999999996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394.13511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15.60835</v>
      </c>
      <c r="AG17" s="79">
        <v>0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125">
        <v>7986.3659099999995</v>
      </c>
      <c r="BQ17" s="79">
        <v>7843.8743400000003</v>
      </c>
      <c r="BR17" s="125">
        <v>15830.240249999999</v>
      </c>
      <c r="BS17" s="79">
        <v>5269.0491400000001</v>
      </c>
      <c r="BT17" s="79">
        <v>2074.8132900000001</v>
      </c>
      <c r="BU17" s="127">
        <v>23174.10268</v>
      </c>
      <c r="BV17" s="84"/>
      <c r="BX17" s="84"/>
    </row>
    <row r="18" spans="1:76">
      <c r="A18" s="32" t="s">
        <v>451</v>
      </c>
      <c r="B18" s="21" t="s">
        <v>334</v>
      </c>
      <c r="C18" s="104" t="s">
        <v>128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5835.2646500000001</v>
      </c>
      <c r="L18" s="79">
        <v>52.665759999999999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2665.6779200000001</v>
      </c>
      <c r="AG18" s="79">
        <v>0</v>
      </c>
      <c r="AH18" s="79">
        <v>0</v>
      </c>
      <c r="AI18" s="79">
        <v>0</v>
      </c>
      <c r="AJ18" s="79">
        <v>0</v>
      </c>
      <c r="AK18" s="79">
        <v>0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</v>
      </c>
      <c r="AU18" s="79">
        <v>0</v>
      </c>
      <c r="AV18" s="79">
        <v>0</v>
      </c>
      <c r="AW18" s="79">
        <v>0</v>
      </c>
      <c r="AX18" s="79">
        <v>0</v>
      </c>
      <c r="AY18" s="79">
        <v>0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228.42254</v>
      </c>
      <c r="BN18" s="79">
        <v>0</v>
      </c>
      <c r="BO18" s="79">
        <v>0</v>
      </c>
      <c r="BP18" s="125">
        <v>8782.0308699999987</v>
      </c>
      <c r="BQ18" s="79">
        <v>10133.072920000001</v>
      </c>
      <c r="BR18" s="125">
        <v>18915.103790000001</v>
      </c>
      <c r="BS18" s="79">
        <v>3842.7667000000001</v>
      </c>
      <c r="BT18" s="79">
        <v>2582.2270100000001</v>
      </c>
      <c r="BU18" s="127">
        <v>25340.097500000003</v>
      </c>
      <c r="BV18" s="84"/>
      <c r="BX18" s="84"/>
    </row>
    <row r="19" spans="1:76">
      <c r="A19" s="32" t="s">
        <v>452</v>
      </c>
      <c r="B19" s="21" t="s">
        <v>335</v>
      </c>
      <c r="C19" s="104" t="s">
        <v>129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6721.9590900000003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K19" s="79">
        <v>0</v>
      </c>
      <c r="AL19" s="79">
        <v>0</v>
      </c>
      <c r="AM19" s="79">
        <v>0</v>
      </c>
      <c r="AN19" s="79">
        <v>0</v>
      </c>
      <c r="AO19" s="79">
        <v>0</v>
      </c>
      <c r="AP19" s="79">
        <v>0</v>
      </c>
      <c r="AQ19" s="79">
        <v>0</v>
      </c>
      <c r="AR19" s="79">
        <v>0</v>
      </c>
      <c r="AS19" s="79">
        <v>0</v>
      </c>
      <c r="AT19" s="79">
        <v>0</v>
      </c>
      <c r="AU19" s="79">
        <v>0</v>
      </c>
      <c r="AV19" s="79">
        <v>0</v>
      </c>
      <c r="AW19" s="79">
        <v>0.61070000000000002</v>
      </c>
      <c r="AX19" s="79">
        <v>1.2954699999999999</v>
      </c>
      <c r="AY19" s="79">
        <v>0</v>
      </c>
      <c r="AZ19" s="79">
        <v>3.12826</v>
      </c>
      <c r="BA19" s="79">
        <v>0</v>
      </c>
      <c r="BB19" s="79">
        <v>0</v>
      </c>
      <c r="BC19" s="79">
        <v>0</v>
      </c>
      <c r="BD19" s="79">
        <v>0</v>
      </c>
      <c r="BE19" s="79">
        <v>63.684010000000001</v>
      </c>
      <c r="BF19" s="79">
        <v>1.60802</v>
      </c>
      <c r="BG19" s="79">
        <v>0.26634000000000002</v>
      </c>
      <c r="BH19" s="79">
        <v>0</v>
      </c>
      <c r="BI19" s="79">
        <v>0.46827000000000002</v>
      </c>
      <c r="BJ19" s="79">
        <v>0</v>
      </c>
      <c r="BK19" s="79">
        <v>0</v>
      </c>
      <c r="BL19" s="79">
        <v>0</v>
      </c>
      <c r="BM19" s="79">
        <v>0</v>
      </c>
      <c r="BN19" s="79">
        <v>0</v>
      </c>
      <c r="BO19" s="79">
        <v>0</v>
      </c>
      <c r="BP19" s="125">
        <v>6793.0201600000009</v>
      </c>
      <c r="BQ19" s="79">
        <v>60.703960000000002</v>
      </c>
      <c r="BR19" s="125">
        <v>6853.7241200000008</v>
      </c>
      <c r="BS19" s="79">
        <v>547.51426000000004</v>
      </c>
      <c r="BT19" s="79">
        <v>340.87643000000003</v>
      </c>
      <c r="BU19" s="127">
        <v>7742.1148100000009</v>
      </c>
      <c r="BV19" s="84"/>
      <c r="BX19" s="84"/>
    </row>
    <row r="20" spans="1:76">
      <c r="A20" s="32" t="s">
        <v>453</v>
      </c>
      <c r="B20" s="21" t="s">
        <v>363</v>
      </c>
      <c r="C20" s="104" t="s">
        <v>130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947.97672999999998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0</v>
      </c>
      <c r="AH20" s="79">
        <v>0</v>
      </c>
      <c r="AI20" s="79">
        <v>0</v>
      </c>
      <c r="AJ20" s="79">
        <v>0</v>
      </c>
      <c r="AK20" s="79">
        <v>0</v>
      </c>
      <c r="AL20" s="79">
        <v>0</v>
      </c>
      <c r="AM20" s="79">
        <v>0</v>
      </c>
      <c r="AN20" s="79">
        <v>0</v>
      </c>
      <c r="AO20" s="79">
        <v>0</v>
      </c>
      <c r="AP20" s="79">
        <v>0</v>
      </c>
      <c r="AQ20" s="79">
        <v>0</v>
      </c>
      <c r="AR20" s="79">
        <v>0</v>
      </c>
      <c r="AS20" s="79">
        <v>0</v>
      </c>
      <c r="AT20" s="79">
        <v>0</v>
      </c>
      <c r="AU20" s="79">
        <v>0</v>
      </c>
      <c r="AV20" s="79">
        <v>0</v>
      </c>
      <c r="AW20" s="79">
        <v>0</v>
      </c>
      <c r="AX20" s="79">
        <v>0</v>
      </c>
      <c r="AY20" s="79">
        <v>0</v>
      </c>
      <c r="AZ20" s="79">
        <v>0</v>
      </c>
      <c r="BA20" s="79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79">
        <v>0</v>
      </c>
      <c r="BO20" s="79">
        <v>0</v>
      </c>
      <c r="BP20" s="125">
        <v>947.97672999999998</v>
      </c>
      <c r="BQ20" s="79">
        <v>47933.070650000001</v>
      </c>
      <c r="BR20" s="125">
        <v>48881.047380000004</v>
      </c>
      <c r="BS20" s="79">
        <v>19165.79278</v>
      </c>
      <c r="BT20" s="79">
        <v>39044.677490000002</v>
      </c>
      <c r="BU20" s="127">
        <v>107091.51765000001</v>
      </c>
      <c r="BV20" s="84"/>
      <c r="BX20" s="84"/>
    </row>
    <row r="21" spans="1:76">
      <c r="A21" s="32" t="s">
        <v>454</v>
      </c>
      <c r="B21" s="21" t="s">
        <v>336</v>
      </c>
      <c r="C21" s="104" t="s">
        <v>131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3.5364400000000002</v>
      </c>
      <c r="J21" s="79">
        <v>0</v>
      </c>
      <c r="K21" s="79">
        <v>24.352779999999999</v>
      </c>
      <c r="L21" s="79">
        <v>0</v>
      </c>
      <c r="M21" s="79">
        <v>0</v>
      </c>
      <c r="N21" s="79">
        <v>3499.4934899999998</v>
      </c>
      <c r="O21" s="79">
        <v>0</v>
      </c>
      <c r="P21" s="79">
        <v>34.334989999999998</v>
      </c>
      <c r="Q21" s="79">
        <v>513.93106999999998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>
        <v>41.081449999999997</v>
      </c>
      <c r="AE21" s="79">
        <v>0</v>
      </c>
      <c r="AF21" s="79">
        <v>3520.4610899999998</v>
      </c>
      <c r="AG21" s="79">
        <v>0</v>
      </c>
      <c r="AH21" s="79">
        <v>0</v>
      </c>
      <c r="AI21" s="79">
        <v>0</v>
      </c>
      <c r="AJ21" s="79">
        <v>0</v>
      </c>
      <c r="AK21" s="79">
        <v>0</v>
      </c>
      <c r="AL21" s="79">
        <v>0</v>
      </c>
      <c r="AM21" s="79">
        <v>0</v>
      </c>
      <c r="AN21" s="79">
        <v>0</v>
      </c>
      <c r="AO21" s="79">
        <v>0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125">
        <v>7637.1913099999992</v>
      </c>
      <c r="BQ21" s="79">
        <v>35920.619140000003</v>
      </c>
      <c r="BR21" s="125">
        <v>43557.810450000004</v>
      </c>
      <c r="BS21" s="79">
        <v>14189.099829999999</v>
      </c>
      <c r="BT21" s="79">
        <v>9061.2194600000003</v>
      </c>
      <c r="BU21" s="127">
        <v>66808.129740000004</v>
      </c>
      <c r="BV21" s="84"/>
      <c r="BX21" s="84"/>
    </row>
    <row r="22" spans="1:76">
      <c r="A22" s="32" t="s">
        <v>455</v>
      </c>
      <c r="B22" s="21" t="s">
        <v>364</v>
      </c>
      <c r="C22" s="104" t="s">
        <v>132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4130.5468700000001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79">
        <v>0</v>
      </c>
      <c r="BO22" s="79">
        <v>0</v>
      </c>
      <c r="BP22" s="125">
        <v>4130.5468700000001</v>
      </c>
      <c r="BQ22" s="79">
        <v>23550.51541</v>
      </c>
      <c r="BR22" s="125">
        <v>27681.062279999998</v>
      </c>
      <c r="BS22" s="79">
        <v>8027.1664099999998</v>
      </c>
      <c r="BT22" s="79">
        <v>186.07255000000001</v>
      </c>
      <c r="BU22" s="127">
        <v>35894.301240000001</v>
      </c>
      <c r="BV22" s="84"/>
      <c r="BX22" s="84"/>
    </row>
    <row r="23" spans="1:76">
      <c r="A23" s="32" t="s">
        <v>456</v>
      </c>
      <c r="B23" s="21" t="s">
        <v>337</v>
      </c>
      <c r="C23" s="104" t="s">
        <v>133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162.19655</v>
      </c>
      <c r="L23" s="79">
        <v>0</v>
      </c>
      <c r="M23" s="79">
        <v>0</v>
      </c>
      <c r="N23" s="79">
        <v>0</v>
      </c>
      <c r="O23" s="79">
        <v>0</v>
      </c>
      <c r="P23" s="79">
        <v>5716.3858499999997</v>
      </c>
      <c r="Q23" s="79">
        <v>0</v>
      </c>
      <c r="R23" s="79">
        <v>0</v>
      </c>
      <c r="S23" s="79">
        <v>84.219130000000007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3.2063199999999998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79">
        <v>0</v>
      </c>
      <c r="AN23" s="79">
        <v>0</v>
      </c>
      <c r="AO23" s="79">
        <v>0</v>
      </c>
      <c r="AP23" s="79">
        <v>0</v>
      </c>
      <c r="AQ23" s="79">
        <v>0</v>
      </c>
      <c r="AR23" s="79">
        <v>0</v>
      </c>
      <c r="AS23" s="79">
        <v>0</v>
      </c>
      <c r="AT23" s="79">
        <v>0</v>
      </c>
      <c r="AU23" s="79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0</v>
      </c>
      <c r="BA23" s="79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0</v>
      </c>
      <c r="BM23" s="79">
        <v>0</v>
      </c>
      <c r="BN23" s="79">
        <v>0</v>
      </c>
      <c r="BO23" s="79">
        <v>0</v>
      </c>
      <c r="BP23" s="125">
        <v>5966.00785</v>
      </c>
      <c r="BQ23" s="79">
        <v>18236.699140000001</v>
      </c>
      <c r="BR23" s="125">
        <v>24202.706989999999</v>
      </c>
      <c r="BS23" s="79">
        <v>9355.8478300000006</v>
      </c>
      <c r="BT23" s="79">
        <v>5255.1435799999999</v>
      </c>
      <c r="BU23" s="127">
        <v>38813.698400000001</v>
      </c>
      <c r="BV23" s="84"/>
      <c r="BX23" s="84"/>
    </row>
    <row r="24" spans="1:76">
      <c r="A24" s="32" t="s">
        <v>457</v>
      </c>
      <c r="B24" s="21" t="s">
        <v>338</v>
      </c>
      <c r="C24" s="104" t="s">
        <v>134</v>
      </c>
      <c r="D24" s="79">
        <v>0</v>
      </c>
      <c r="E24" s="79">
        <v>0</v>
      </c>
      <c r="F24" s="79">
        <v>0</v>
      </c>
      <c r="G24" s="79">
        <v>3569.52853</v>
      </c>
      <c r="H24" s="79">
        <v>0</v>
      </c>
      <c r="I24" s="79">
        <v>24.680430000000001</v>
      </c>
      <c r="J24" s="79">
        <v>0</v>
      </c>
      <c r="K24" s="79">
        <v>0</v>
      </c>
      <c r="L24" s="79">
        <v>0</v>
      </c>
      <c r="M24" s="79">
        <v>0</v>
      </c>
      <c r="N24" s="79">
        <v>533.62114999999994</v>
      </c>
      <c r="O24" s="79">
        <v>0</v>
      </c>
      <c r="P24" s="79">
        <v>0</v>
      </c>
      <c r="Q24" s="79">
        <v>37094.313889999998</v>
      </c>
      <c r="R24" s="79">
        <v>0</v>
      </c>
      <c r="S24" s="79">
        <v>65.048910000000006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20.73912</v>
      </c>
      <c r="Z24" s="79">
        <v>0</v>
      </c>
      <c r="AA24" s="79">
        <v>0</v>
      </c>
      <c r="AB24" s="79">
        <v>0</v>
      </c>
      <c r="AC24" s="79">
        <v>0</v>
      </c>
      <c r="AD24" s="79">
        <v>1155.8545199999999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K24" s="79">
        <v>0</v>
      </c>
      <c r="AL24" s="79">
        <v>0</v>
      </c>
      <c r="AM24" s="79">
        <v>0</v>
      </c>
      <c r="AN24" s="79">
        <v>0</v>
      </c>
      <c r="AO24" s="79">
        <v>0</v>
      </c>
      <c r="AP24" s="79">
        <v>0</v>
      </c>
      <c r="AQ24" s="79">
        <v>0</v>
      </c>
      <c r="AR24" s="79">
        <v>0</v>
      </c>
      <c r="AS24" s="79">
        <v>0</v>
      </c>
      <c r="AT24" s="79">
        <v>0</v>
      </c>
      <c r="AU24" s="79">
        <v>0</v>
      </c>
      <c r="AV24" s="79">
        <v>0</v>
      </c>
      <c r="AW24" s="79">
        <v>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0</v>
      </c>
      <c r="BM24" s="79">
        <v>0</v>
      </c>
      <c r="BN24" s="79">
        <v>0</v>
      </c>
      <c r="BO24" s="79">
        <v>0</v>
      </c>
      <c r="BP24" s="125">
        <v>42463.786549999997</v>
      </c>
      <c r="BQ24" s="79">
        <v>15602.400369999999</v>
      </c>
      <c r="BR24" s="125">
        <v>58066.186919999993</v>
      </c>
      <c r="BS24" s="79">
        <v>25123.72681</v>
      </c>
      <c r="BT24" s="79">
        <v>8748.4003799999991</v>
      </c>
      <c r="BU24" s="127">
        <v>91938.314109999992</v>
      </c>
      <c r="BV24" s="84"/>
      <c r="BX24" s="84"/>
    </row>
    <row r="25" spans="1:76">
      <c r="A25" s="32" t="s">
        <v>458</v>
      </c>
      <c r="B25" s="21" t="s">
        <v>365</v>
      </c>
      <c r="C25" s="104" t="s">
        <v>135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31510.625390000001</v>
      </c>
      <c r="S25" s="79">
        <v>1910.0801799999999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79">
        <v>0</v>
      </c>
      <c r="AN25" s="79">
        <v>0</v>
      </c>
      <c r="AO25" s="79">
        <v>0</v>
      </c>
      <c r="AP25" s="79">
        <v>0</v>
      </c>
      <c r="AQ25" s="79">
        <v>0</v>
      </c>
      <c r="AR25" s="79">
        <v>0</v>
      </c>
      <c r="AS25" s="79">
        <v>0</v>
      </c>
      <c r="AT25" s="79">
        <v>0</v>
      </c>
      <c r="AU25" s="79">
        <v>0</v>
      </c>
      <c r="AV25" s="79">
        <v>0</v>
      </c>
      <c r="AW25" s="79">
        <v>0</v>
      </c>
      <c r="AX25" s="79">
        <v>0</v>
      </c>
      <c r="AY25" s="79">
        <v>0</v>
      </c>
      <c r="AZ25" s="79">
        <v>0</v>
      </c>
      <c r="BA25" s="79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0</v>
      </c>
      <c r="BM25" s="79">
        <v>0</v>
      </c>
      <c r="BN25" s="79">
        <v>0</v>
      </c>
      <c r="BO25" s="79">
        <v>0</v>
      </c>
      <c r="BP25" s="125">
        <v>33420.705569999998</v>
      </c>
      <c r="BQ25" s="79">
        <v>24057.79178</v>
      </c>
      <c r="BR25" s="125">
        <v>57478.497349999998</v>
      </c>
      <c r="BS25" s="79">
        <v>5719.4758499999998</v>
      </c>
      <c r="BT25" s="79">
        <v>6333.6660700000002</v>
      </c>
      <c r="BU25" s="127">
        <v>69531.63927</v>
      </c>
      <c r="BV25" s="84"/>
      <c r="BX25" s="84"/>
    </row>
    <row r="26" spans="1:76">
      <c r="A26" s="32" t="s">
        <v>459</v>
      </c>
      <c r="B26" s="21" t="s">
        <v>339</v>
      </c>
      <c r="C26" s="104" t="s">
        <v>136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224.12519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4.2543600000000001</v>
      </c>
      <c r="Q26" s="79">
        <v>12.726139999999999</v>
      </c>
      <c r="R26" s="79">
        <v>2.1196299999999999</v>
      </c>
      <c r="S26" s="79">
        <v>23141.7245</v>
      </c>
      <c r="T26" s="79">
        <v>0</v>
      </c>
      <c r="U26" s="79">
        <v>766.94264999999996</v>
      </c>
      <c r="V26" s="79">
        <v>135.88025999999999</v>
      </c>
      <c r="W26" s="79">
        <v>29.779610000000002</v>
      </c>
      <c r="X26" s="79">
        <v>0</v>
      </c>
      <c r="Y26" s="79">
        <v>36.604909999999997</v>
      </c>
      <c r="Z26" s="79">
        <v>0</v>
      </c>
      <c r="AA26" s="79">
        <v>0</v>
      </c>
      <c r="AB26" s="79">
        <v>0</v>
      </c>
      <c r="AC26" s="79">
        <v>0</v>
      </c>
      <c r="AD26" s="79">
        <v>61.007509999999996</v>
      </c>
      <c r="AE26" s="79">
        <v>0</v>
      </c>
      <c r="AF26" s="79">
        <v>1874.1582100000001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0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0</v>
      </c>
      <c r="BM26" s="79">
        <v>0</v>
      </c>
      <c r="BN26" s="79">
        <v>0</v>
      </c>
      <c r="BO26" s="79">
        <v>0</v>
      </c>
      <c r="BP26" s="125">
        <v>26289.322970000005</v>
      </c>
      <c r="BQ26" s="79">
        <v>14509.61211</v>
      </c>
      <c r="BR26" s="125">
        <v>40798.935080000003</v>
      </c>
      <c r="BS26" s="79">
        <v>8581.3896100000002</v>
      </c>
      <c r="BT26" s="79">
        <v>5201.4335600000004</v>
      </c>
      <c r="BU26" s="127">
        <v>54581.758249999999</v>
      </c>
      <c r="BV26" s="84"/>
      <c r="BX26" s="84"/>
    </row>
    <row r="27" spans="1:76">
      <c r="A27" s="32" t="s">
        <v>460</v>
      </c>
      <c r="B27" s="21" t="s">
        <v>340</v>
      </c>
      <c r="C27" s="104" t="s">
        <v>137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188.49256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8.4528999999999996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79">
        <v>0</v>
      </c>
      <c r="AN27" s="79">
        <v>0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0</v>
      </c>
      <c r="AU27" s="7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0</v>
      </c>
      <c r="BN27" s="79">
        <v>0</v>
      </c>
      <c r="BO27" s="79">
        <v>0</v>
      </c>
      <c r="BP27" s="125">
        <v>196.94546</v>
      </c>
      <c r="BQ27" s="79">
        <v>21710.013650000001</v>
      </c>
      <c r="BR27" s="125">
        <v>21906.95911</v>
      </c>
      <c r="BS27" s="79">
        <v>5062.4070099999999</v>
      </c>
      <c r="BT27" s="79">
        <v>5419.8503300000002</v>
      </c>
      <c r="BU27" s="127">
        <v>32389.21645</v>
      </c>
      <c r="BV27" s="84"/>
      <c r="BX27" s="84"/>
    </row>
    <row r="28" spans="1:76">
      <c r="A28" s="32" t="s">
        <v>461</v>
      </c>
      <c r="B28" s="21" t="s">
        <v>341</v>
      </c>
      <c r="C28" s="104" t="s">
        <v>138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43.700690000000002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2.2683800000000001</v>
      </c>
      <c r="R28" s="79">
        <v>1.7222</v>
      </c>
      <c r="S28" s="79">
        <v>0</v>
      </c>
      <c r="T28" s="79">
        <v>0</v>
      </c>
      <c r="U28" s="79">
        <v>1010.0134399999999</v>
      </c>
      <c r="V28" s="79">
        <v>0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9">
        <v>0</v>
      </c>
      <c r="AM28" s="79">
        <v>0</v>
      </c>
      <c r="AN28" s="79">
        <v>0</v>
      </c>
      <c r="AO28" s="79">
        <v>0</v>
      </c>
      <c r="AP28" s="79">
        <v>0</v>
      </c>
      <c r="AQ28" s="79">
        <v>0</v>
      </c>
      <c r="AR28" s="79">
        <v>0</v>
      </c>
      <c r="AS28" s="79">
        <v>0</v>
      </c>
      <c r="AT28" s="79">
        <v>0</v>
      </c>
      <c r="AU28" s="79">
        <v>0</v>
      </c>
      <c r="AV28" s="79">
        <v>0</v>
      </c>
      <c r="AW28" s="79">
        <v>0</v>
      </c>
      <c r="AX28" s="79">
        <v>0</v>
      </c>
      <c r="AY28" s="79">
        <v>0</v>
      </c>
      <c r="AZ28" s="79">
        <v>0</v>
      </c>
      <c r="BA28" s="79">
        <v>0</v>
      </c>
      <c r="BB28" s="79">
        <v>0</v>
      </c>
      <c r="BC28" s="79">
        <v>0</v>
      </c>
      <c r="BD28" s="79">
        <v>0</v>
      </c>
      <c r="BE28" s="79">
        <v>0</v>
      </c>
      <c r="BF28" s="79">
        <v>0</v>
      </c>
      <c r="BG28" s="79">
        <v>0</v>
      </c>
      <c r="BH28" s="79">
        <v>0</v>
      </c>
      <c r="BI28" s="79">
        <v>0</v>
      </c>
      <c r="BJ28" s="79">
        <v>0</v>
      </c>
      <c r="BK28" s="79">
        <v>0</v>
      </c>
      <c r="BL28" s="79">
        <v>0</v>
      </c>
      <c r="BM28" s="79">
        <v>0</v>
      </c>
      <c r="BN28" s="79">
        <v>0</v>
      </c>
      <c r="BO28" s="79">
        <v>0</v>
      </c>
      <c r="BP28" s="125">
        <v>1057.70471</v>
      </c>
      <c r="BQ28" s="79">
        <v>27687.835330000002</v>
      </c>
      <c r="BR28" s="125">
        <v>28745.54004</v>
      </c>
      <c r="BS28" s="79">
        <v>7193.1871499999997</v>
      </c>
      <c r="BT28" s="79">
        <v>6972.7580200000002</v>
      </c>
      <c r="BU28" s="127">
        <v>42911.485209999999</v>
      </c>
      <c r="BV28" s="84"/>
      <c r="BX28" s="84"/>
    </row>
    <row r="29" spans="1:76">
      <c r="A29" s="32" t="s">
        <v>462</v>
      </c>
      <c r="B29" s="21" t="s">
        <v>342</v>
      </c>
      <c r="C29" s="104" t="s">
        <v>139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0</v>
      </c>
      <c r="V29" s="79">
        <v>489.56864999999999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79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79">
        <v>0</v>
      </c>
      <c r="BO29" s="79">
        <v>0</v>
      </c>
      <c r="BP29" s="125">
        <v>489.56864999999999</v>
      </c>
      <c r="BQ29" s="79">
        <v>40569.978779999998</v>
      </c>
      <c r="BR29" s="125">
        <v>41059.547429999999</v>
      </c>
      <c r="BS29" s="79">
        <v>10938.63761</v>
      </c>
      <c r="BT29" s="79">
        <v>8015.0815300000004</v>
      </c>
      <c r="BU29" s="127">
        <v>60013.26657</v>
      </c>
      <c r="BV29" s="84"/>
      <c r="BX29" s="84"/>
    </row>
    <row r="30" spans="1:76">
      <c r="A30" s="32" t="s">
        <v>463</v>
      </c>
      <c r="B30" s="21" t="s">
        <v>366</v>
      </c>
      <c r="C30" s="104" t="s">
        <v>140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94.378190000000004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79">
        <v>0</v>
      </c>
      <c r="AN30" s="79">
        <v>0</v>
      </c>
      <c r="AO30" s="79">
        <v>0</v>
      </c>
      <c r="AP30" s="79">
        <v>0</v>
      </c>
      <c r="AQ30" s="79">
        <v>0</v>
      </c>
      <c r="AR30" s="79">
        <v>0</v>
      </c>
      <c r="AS30" s="79">
        <v>0</v>
      </c>
      <c r="AT30" s="79">
        <v>0</v>
      </c>
      <c r="AU30" s="79">
        <v>0</v>
      </c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0</v>
      </c>
      <c r="BM30" s="79">
        <v>0</v>
      </c>
      <c r="BN30" s="79">
        <v>0</v>
      </c>
      <c r="BO30" s="79">
        <v>0</v>
      </c>
      <c r="BP30" s="125">
        <v>94.378190000000004</v>
      </c>
      <c r="BQ30" s="79">
        <v>44134.758139999998</v>
      </c>
      <c r="BR30" s="125">
        <v>44229.136330000001</v>
      </c>
      <c r="BS30" s="79">
        <v>12533.96326</v>
      </c>
      <c r="BT30" s="79">
        <v>10173.582399999999</v>
      </c>
      <c r="BU30" s="127">
        <v>66936.681989999997</v>
      </c>
      <c r="BV30" s="84"/>
      <c r="BX30" s="84"/>
    </row>
    <row r="31" spans="1:76">
      <c r="A31" s="32" t="s">
        <v>464</v>
      </c>
      <c r="B31" s="21" t="s">
        <v>343</v>
      </c>
      <c r="C31" s="104" t="s">
        <v>141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473.70222000000001</v>
      </c>
      <c r="T31" s="79">
        <v>0</v>
      </c>
      <c r="U31" s="79">
        <v>0</v>
      </c>
      <c r="V31" s="79">
        <v>0</v>
      </c>
      <c r="W31" s="79">
        <v>18.664539999999999</v>
      </c>
      <c r="X31" s="79">
        <v>21.430029999999999</v>
      </c>
      <c r="Y31" s="79">
        <v>0</v>
      </c>
      <c r="Z31" s="79">
        <v>93.349990000000005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79">
        <v>0</v>
      </c>
      <c r="AN31" s="79">
        <v>0</v>
      </c>
      <c r="AO31" s="79">
        <v>0</v>
      </c>
      <c r="AP31" s="79">
        <v>0</v>
      </c>
      <c r="AQ31" s="79">
        <v>0</v>
      </c>
      <c r="AR31" s="79">
        <v>0</v>
      </c>
      <c r="AS31" s="79">
        <v>0</v>
      </c>
      <c r="AT31" s="79">
        <v>0</v>
      </c>
      <c r="AU31" s="79">
        <v>0</v>
      </c>
      <c r="AV31" s="79">
        <v>0</v>
      </c>
      <c r="AW31" s="79">
        <v>0</v>
      </c>
      <c r="AX31" s="79">
        <v>0</v>
      </c>
      <c r="AY31" s="79">
        <v>0</v>
      </c>
      <c r="AZ31" s="79">
        <v>0</v>
      </c>
      <c r="BA31" s="79">
        <v>0</v>
      </c>
      <c r="BB31" s="79">
        <v>0</v>
      </c>
      <c r="BC31" s="79">
        <v>0</v>
      </c>
      <c r="BD31" s="79">
        <v>0</v>
      </c>
      <c r="BE31" s="79">
        <v>0</v>
      </c>
      <c r="BF31" s="79">
        <v>0</v>
      </c>
      <c r="BG31" s="79">
        <v>0</v>
      </c>
      <c r="BH31" s="79">
        <v>0</v>
      </c>
      <c r="BI31" s="79">
        <v>0</v>
      </c>
      <c r="BJ31" s="79">
        <v>0</v>
      </c>
      <c r="BK31" s="79">
        <v>0</v>
      </c>
      <c r="BL31" s="79">
        <v>0</v>
      </c>
      <c r="BM31" s="79">
        <v>0</v>
      </c>
      <c r="BN31" s="79">
        <v>0</v>
      </c>
      <c r="BO31" s="79">
        <v>0</v>
      </c>
      <c r="BP31" s="125">
        <v>607.14678000000004</v>
      </c>
      <c r="BQ31" s="79">
        <v>1815.2450100000001</v>
      </c>
      <c r="BR31" s="125">
        <v>2422.3917900000001</v>
      </c>
      <c r="BS31" s="79">
        <v>577.24815000000001</v>
      </c>
      <c r="BT31" s="79">
        <v>530.10560999999996</v>
      </c>
      <c r="BU31" s="127">
        <v>3529.7455500000001</v>
      </c>
      <c r="BV31" s="84"/>
      <c r="BX31" s="84"/>
    </row>
    <row r="32" spans="1:76">
      <c r="A32" s="32" t="s">
        <v>465</v>
      </c>
      <c r="B32" s="21" t="s">
        <v>344</v>
      </c>
      <c r="C32" s="104" t="s">
        <v>142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619.78404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0</v>
      </c>
      <c r="Q32" s="79">
        <v>0</v>
      </c>
      <c r="R32" s="79">
        <v>0</v>
      </c>
      <c r="S32" s="79">
        <v>703.41318999999999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11080.23559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7.8243600000000004</v>
      </c>
      <c r="AF32" s="79">
        <v>1092.73606</v>
      </c>
      <c r="AG32" s="79">
        <v>5571.0348100000001</v>
      </c>
      <c r="AH32" s="79">
        <v>0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8.0755099999999995</v>
      </c>
      <c r="BH32" s="79">
        <v>0</v>
      </c>
      <c r="BI32" s="79">
        <v>0</v>
      </c>
      <c r="BJ32" s="79">
        <v>0</v>
      </c>
      <c r="BK32" s="79">
        <v>0</v>
      </c>
      <c r="BL32" s="79">
        <v>0</v>
      </c>
      <c r="BM32" s="79">
        <v>0</v>
      </c>
      <c r="BN32" s="79">
        <v>0</v>
      </c>
      <c r="BO32" s="79">
        <v>0</v>
      </c>
      <c r="BP32" s="125">
        <v>19083.10356</v>
      </c>
      <c r="BQ32" s="79">
        <v>14117.49524</v>
      </c>
      <c r="BR32" s="125">
        <v>33200.5988</v>
      </c>
      <c r="BS32" s="79">
        <v>10192.490740000001</v>
      </c>
      <c r="BT32" s="79">
        <v>3936.7382900000002</v>
      </c>
      <c r="BU32" s="127">
        <v>47329.827830000002</v>
      </c>
      <c r="BV32" s="84"/>
      <c r="BX32" s="84"/>
    </row>
    <row r="33" spans="1:76">
      <c r="A33" s="32" t="s">
        <v>466</v>
      </c>
      <c r="B33" s="21" t="s">
        <v>345</v>
      </c>
      <c r="C33" s="104" t="s">
        <v>143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3596.3621400000002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79">
        <v>0</v>
      </c>
      <c r="AN33" s="79">
        <v>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79">
        <v>0</v>
      </c>
      <c r="AV33" s="79">
        <v>0</v>
      </c>
      <c r="AW33" s="79">
        <v>0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0</v>
      </c>
      <c r="BM33" s="79">
        <v>0</v>
      </c>
      <c r="BN33" s="79">
        <v>0</v>
      </c>
      <c r="BO33" s="79">
        <v>0</v>
      </c>
      <c r="BP33" s="125">
        <v>3596.3621400000002</v>
      </c>
      <c r="BQ33" s="79">
        <v>0</v>
      </c>
      <c r="BR33" s="125">
        <v>3596.3621400000002</v>
      </c>
      <c r="BS33" s="79">
        <v>0</v>
      </c>
      <c r="BT33" s="79">
        <v>142.78757999999999</v>
      </c>
      <c r="BU33" s="127">
        <v>3739.1497200000003</v>
      </c>
      <c r="BV33" s="84"/>
      <c r="BX33" s="84"/>
    </row>
    <row r="34" spans="1:76">
      <c r="A34" s="32" t="s">
        <v>467</v>
      </c>
      <c r="B34" s="21" t="s">
        <v>367</v>
      </c>
      <c r="C34" s="104" t="s">
        <v>53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57435.624239999997</v>
      </c>
      <c r="AB34" s="79">
        <v>0</v>
      </c>
      <c r="AC34" s="79">
        <v>0</v>
      </c>
      <c r="AD34" s="79">
        <v>0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79">
        <v>0</v>
      </c>
      <c r="AN34" s="79">
        <v>0</v>
      </c>
      <c r="AO34" s="79">
        <v>0</v>
      </c>
      <c r="AP34" s="79">
        <v>0</v>
      </c>
      <c r="AQ34" s="79">
        <v>0</v>
      </c>
      <c r="AR34" s="79">
        <v>0</v>
      </c>
      <c r="AS34" s="79">
        <v>0</v>
      </c>
      <c r="AT34" s="79">
        <v>0</v>
      </c>
      <c r="AU34" s="79">
        <v>0</v>
      </c>
      <c r="AV34" s="79">
        <v>0</v>
      </c>
      <c r="AW34" s="79">
        <v>0</v>
      </c>
      <c r="AX34" s="79">
        <v>0</v>
      </c>
      <c r="AY34" s="79">
        <v>0</v>
      </c>
      <c r="AZ34" s="79">
        <v>0</v>
      </c>
      <c r="BA34" s="79">
        <v>0</v>
      </c>
      <c r="BB34" s="79">
        <v>0</v>
      </c>
      <c r="BC34" s="79">
        <v>0</v>
      </c>
      <c r="BD34" s="79">
        <v>0</v>
      </c>
      <c r="BE34" s="79">
        <v>0</v>
      </c>
      <c r="BF34" s="79">
        <v>0</v>
      </c>
      <c r="BG34" s="79">
        <v>0</v>
      </c>
      <c r="BH34" s="79">
        <v>0</v>
      </c>
      <c r="BI34" s="79">
        <v>0</v>
      </c>
      <c r="BJ34" s="79">
        <v>0</v>
      </c>
      <c r="BK34" s="79">
        <v>0</v>
      </c>
      <c r="BL34" s="79">
        <v>0</v>
      </c>
      <c r="BM34" s="79">
        <v>0</v>
      </c>
      <c r="BN34" s="79">
        <v>0</v>
      </c>
      <c r="BO34" s="79">
        <v>0</v>
      </c>
      <c r="BP34" s="125">
        <v>57435.624239999997</v>
      </c>
      <c r="BQ34" s="79">
        <v>12606.4355</v>
      </c>
      <c r="BR34" s="125">
        <v>70042.059739999997</v>
      </c>
      <c r="BS34" s="79">
        <v>1534.3129899999999</v>
      </c>
      <c r="BT34" s="79">
        <v>3203.3980099999999</v>
      </c>
      <c r="BU34" s="127">
        <v>74779.770739999993</v>
      </c>
      <c r="BV34" s="84"/>
      <c r="BX34" s="84"/>
    </row>
    <row r="35" spans="1:76">
      <c r="A35" s="32" t="s">
        <v>468</v>
      </c>
      <c r="B35" s="21" t="s">
        <v>346</v>
      </c>
      <c r="C35" s="104" t="s">
        <v>54</v>
      </c>
      <c r="D35" s="79">
        <v>0</v>
      </c>
      <c r="E35" s="79">
        <v>0</v>
      </c>
      <c r="F35" s="79">
        <v>0</v>
      </c>
      <c r="G35" s="79">
        <v>0</v>
      </c>
      <c r="H35" s="79">
        <v>0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4656.6826099999998</v>
      </c>
      <c r="AB35" s="79">
        <v>12063.531129999999</v>
      </c>
      <c r="AC35" s="79">
        <v>0</v>
      </c>
      <c r="AD35" s="79">
        <v>0</v>
      </c>
      <c r="AE35" s="79">
        <v>0</v>
      </c>
      <c r="AF35" s="79">
        <v>0</v>
      </c>
      <c r="AG35" s="79">
        <v>0</v>
      </c>
      <c r="AH35" s="79">
        <v>0</v>
      </c>
      <c r="AI35" s="79">
        <v>0</v>
      </c>
      <c r="AJ35" s="79">
        <v>0</v>
      </c>
      <c r="AK35" s="79">
        <v>0</v>
      </c>
      <c r="AL35" s="79">
        <v>0</v>
      </c>
      <c r="AM35" s="79">
        <v>0</v>
      </c>
      <c r="AN35" s="79">
        <v>0</v>
      </c>
      <c r="AO35" s="79">
        <v>0</v>
      </c>
      <c r="AP35" s="79">
        <v>0</v>
      </c>
      <c r="AQ35" s="79">
        <v>0</v>
      </c>
      <c r="AR35" s="79">
        <v>0</v>
      </c>
      <c r="AS35" s="79">
        <v>0</v>
      </c>
      <c r="AT35" s="79">
        <v>0</v>
      </c>
      <c r="AU35" s="79">
        <v>0</v>
      </c>
      <c r="AV35" s="79">
        <v>0</v>
      </c>
      <c r="AW35" s="79">
        <v>0</v>
      </c>
      <c r="AX35" s="79">
        <v>0</v>
      </c>
      <c r="AY35" s="79">
        <v>0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79">
        <v>0</v>
      </c>
      <c r="BO35" s="79">
        <v>0</v>
      </c>
      <c r="BP35" s="125">
        <v>16720.213739999999</v>
      </c>
      <c r="BQ35" s="79">
        <v>0</v>
      </c>
      <c r="BR35" s="125">
        <v>16720.213739999999</v>
      </c>
      <c r="BS35" s="79">
        <v>1411.3918799999999</v>
      </c>
      <c r="BT35" s="79">
        <v>757.06619999999998</v>
      </c>
      <c r="BU35" s="127">
        <v>18888.67182</v>
      </c>
      <c r="BV35" s="84"/>
      <c r="BX35" s="84"/>
    </row>
    <row r="36" spans="1:76">
      <c r="A36" s="32" t="s">
        <v>469</v>
      </c>
      <c r="B36" s="21" t="s">
        <v>368</v>
      </c>
      <c r="C36" s="104" t="s">
        <v>55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65.983029999999999</v>
      </c>
      <c r="L36" s="79">
        <v>0</v>
      </c>
      <c r="M36" s="79">
        <v>0</v>
      </c>
      <c r="N36" s="79">
        <v>61.643979999999999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  <c r="AC36" s="79">
        <v>12767.39219</v>
      </c>
      <c r="AD36" s="79">
        <v>0</v>
      </c>
      <c r="AE36" s="79">
        <v>0</v>
      </c>
      <c r="AF36" s="79">
        <v>2105.4427000000001</v>
      </c>
      <c r="AG36" s="79">
        <v>12.12809</v>
      </c>
      <c r="AH36" s="79">
        <v>0</v>
      </c>
      <c r="AI36" s="79">
        <v>0</v>
      </c>
      <c r="AJ36" s="79">
        <v>0</v>
      </c>
      <c r="AK36" s="79">
        <v>0</v>
      </c>
      <c r="AL36" s="79">
        <v>0</v>
      </c>
      <c r="AM36" s="79">
        <v>66.771870000000007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79">
        <v>0</v>
      </c>
      <c r="AV36" s="79">
        <v>0</v>
      </c>
      <c r="AW36" s="79">
        <v>0</v>
      </c>
      <c r="AX36" s="79">
        <v>0</v>
      </c>
      <c r="AY36" s="79">
        <v>0</v>
      </c>
      <c r="AZ36" s="79">
        <v>0</v>
      </c>
      <c r="BA36" s="79">
        <v>0</v>
      </c>
      <c r="BB36" s="79">
        <v>0</v>
      </c>
      <c r="BC36" s="79">
        <v>0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79">
        <v>0</v>
      </c>
      <c r="BJ36" s="79">
        <v>0</v>
      </c>
      <c r="BK36" s="79">
        <v>0</v>
      </c>
      <c r="BL36" s="79">
        <v>0</v>
      </c>
      <c r="BM36" s="79">
        <v>0</v>
      </c>
      <c r="BN36" s="79">
        <v>0</v>
      </c>
      <c r="BO36" s="79">
        <v>0</v>
      </c>
      <c r="BP36" s="125">
        <v>15079.361860000001</v>
      </c>
      <c r="BQ36" s="79">
        <v>4772.0612700000001</v>
      </c>
      <c r="BR36" s="125">
        <v>19851.423130000003</v>
      </c>
      <c r="BS36" s="79">
        <v>2463.3493699999999</v>
      </c>
      <c r="BT36" s="79">
        <v>1263.45641</v>
      </c>
      <c r="BU36" s="127">
        <v>23578.228910000002</v>
      </c>
      <c r="BV36" s="84"/>
      <c r="BX36" s="84"/>
    </row>
    <row r="37" spans="1:76">
      <c r="A37" s="32" t="s">
        <v>470</v>
      </c>
      <c r="B37" s="21" t="s">
        <v>369</v>
      </c>
      <c r="C37" s="104" t="s">
        <v>56</v>
      </c>
      <c r="D37" s="79">
        <v>0</v>
      </c>
      <c r="E37" s="79"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183.14520999999999</v>
      </c>
      <c r="Q37" s="79">
        <v>819.87886000000003</v>
      </c>
      <c r="R37" s="79">
        <v>0</v>
      </c>
      <c r="S37" s="79">
        <v>0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7.9401200000000003</v>
      </c>
      <c r="AA37" s="79">
        <v>0</v>
      </c>
      <c r="AB37" s="79">
        <v>0</v>
      </c>
      <c r="AC37" s="79">
        <v>0</v>
      </c>
      <c r="AD37" s="79">
        <v>382504.04048999998</v>
      </c>
      <c r="AE37" s="79">
        <v>0</v>
      </c>
      <c r="AF37" s="79">
        <v>1789.56053</v>
      </c>
      <c r="AG37" s="79">
        <v>151.32055</v>
      </c>
      <c r="AH37" s="79">
        <v>578.69401000000005</v>
      </c>
      <c r="AI37" s="79">
        <v>0</v>
      </c>
      <c r="AJ37" s="79">
        <v>0</v>
      </c>
      <c r="AK37" s="79">
        <v>0</v>
      </c>
      <c r="AL37" s="79">
        <v>0</v>
      </c>
      <c r="AM37" s="79">
        <v>361.26914000000005</v>
      </c>
      <c r="AN37" s="79">
        <v>0</v>
      </c>
      <c r="AO37" s="79">
        <v>0</v>
      </c>
      <c r="AP37" s="79">
        <v>0</v>
      </c>
      <c r="AQ37" s="79">
        <v>0</v>
      </c>
      <c r="AR37" s="79">
        <v>0</v>
      </c>
      <c r="AS37" s="79">
        <v>0</v>
      </c>
      <c r="AT37" s="79">
        <v>0</v>
      </c>
      <c r="AU37" s="79">
        <v>29.62304</v>
      </c>
      <c r="AV37" s="79">
        <v>0</v>
      </c>
      <c r="AW37" s="79">
        <v>19.493639999999999</v>
      </c>
      <c r="AX37" s="79">
        <v>0</v>
      </c>
      <c r="AY37" s="79">
        <v>0</v>
      </c>
      <c r="AZ37" s="79">
        <v>4.2156200000000004</v>
      </c>
      <c r="BA37" s="79">
        <v>0</v>
      </c>
      <c r="BB37" s="79">
        <v>0</v>
      </c>
      <c r="BC37" s="79">
        <v>0</v>
      </c>
      <c r="BD37" s="79">
        <v>644.25911000000008</v>
      </c>
      <c r="BE37" s="79">
        <v>0</v>
      </c>
      <c r="BF37" s="79">
        <v>0</v>
      </c>
      <c r="BG37" s="79">
        <v>0</v>
      </c>
      <c r="BH37" s="79">
        <v>0</v>
      </c>
      <c r="BI37" s="79">
        <v>0</v>
      </c>
      <c r="BJ37" s="79">
        <v>0</v>
      </c>
      <c r="BK37" s="79">
        <v>0</v>
      </c>
      <c r="BL37" s="79">
        <v>0</v>
      </c>
      <c r="BM37" s="79">
        <v>0</v>
      </c>
      <c r="BN37" s="79">
        <v>0</v>
      </c>
      <c r="BO37" s="79">
        <v>0</v>
      </c>
      <c r="BP37" s="125">
        <v>387093.44031999994</v>
      </c>
      <c r="BQ37" s="79">
        <v>38.788179999999997</v>
      </c>
      <c r="BR37" s="125">
        <v>387132.22849999991</v>
      </c>
      <c r="BS37" s="79">
        <v>0</v>
      </c>
      <c r="BT37" s="79">
        <v>15017.119619999999</v>
      </c>
      <c r="BU37" s="127">
        <v>402149.34811999992</v>
      </c>
      <c r="BV37" s="84"/>
      <c r="BX37" s="84"/>
    </row>
    <row r="38" spans="1:76">
      <c r="A38" s="32" t="s">
        <v>471</v>
      </c>
      <c r="B38" s="21" t="s">
        <v>347</v>
      </c>
      <c r="C38" s="104" t="s">
        <v>57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30.034189999999999</v>
      </c>
      <c r="AA38" s="79">
        <v>0</v>
      </c>
      <c r="AB38" s="79">
        <v>0</v>
      </c>
      <c r="AC38" s="79">
        <v>0</v>
      </c>
      <c r="AD38" s="79">
        <v>0</v>
      </c>
      <c r="AE38" s="79">
        <v>32166.531790000001</v>
      </c>
      <c r="AF38" s="79">
        <v>12103.816210000001</v>
      </c>
      <c r="AG38" s="79">
        <v>12.99409</v>
      </c>
      <c r="AH38" s="79">
        <v>14.335649999999999</v>
      </c>
      <c r="AI38" s="79">
        <v>0</v>
      </c>
      <c r="AJ38" s="79">
        <v>0</v>
      </c>
      <c r="AK38" s="79">
        <v>0</v>
      </c>
      <c r="AL38" s="79">
        <v>0</v>
      </c>
      <c r="AM38" s="79">
        <v>16.078849999999999</v>
      </c>
      <c r="AN38" s="79">
        <v>0</v>
      </c>
      <c r="AO38" s="79">
        <v>0</v>
      </c>
      <c r="AP38" s="79">
        <v>2.3656299999999999</v>
      </c>
      <c r="AQ38" s="79">
        <v>0</v>
      </c>
      <c r="AR38" s="79">
        <v>0</v>
      </c>
      <c r="AS38" s="79">
        <v>0</v>
      </c>
      <c r="AT38" s="79">
        <v>0</v>
      </c>
      <c r="AU38" s="79">
        <v>0</v>
      </c>
      <c r="AV38" s="79">
        <v>0</v>
      </c>
      <c r="AW38" s="79">
        <v>0</v>
      </c>
      <c r="AX38" s="79">
        <v>0</v>
      </c>
      <c r="AY38" s="79">
        <v>0</v>
      </c>
      <c r="AZ38" s="79">
        <v>0</v>
      </c>
      <c r="BA38" s="79">
        <v>0</v>
      </c>
      <c r="BB38" s="79">
        <v>0</v>
      </c>
      <c r="BC38" s="79">
        <v>0</v>
      </c>
      <c r="BD38" s="79">
        <v>0.10781</v>
      </c>
      <c r="BE38" s="79">
        <v>0</v>
      </c>
      <c r="BF38" s="79">
        <v>0</v>
      </c>
      <c r="BG38" s="79">
        <v>0</v>
      </c>
      <c r="BH38" s="79">
        <v>0</v>
      </c>
      <c r="BI38" s="79">
        <v>0</v>
      </c>
      <c r="BJ38" s="79">
        <v>0</v>
      </c>
      <c r="BK38" s="79">
        <v>0</v>
      </c>
      <c r="BL38" s="79">
        <v>66.954999999999998</v>
      </c>
      <c r="BM38" s="79">
        <v>19.040420000000001</v>
      </c>
      <c r="BN38" s="79">
        <v>0</v>
      </c>
      <c r="BO38" s="79">
        <v>0</v>
      </c>
      <c r="BP38" s="125">
        <v>44432.259640000004</v>
      </c>
      <c r="BQ38" s="79">
        <v>569.00935000000004</v>
      </c>
      <c r="BR38" s="125">
        <v>45001.268990000004</v>
      </c>
      <c r="BS38" s="79">
        <v>-6666.0258199999998</v>
      </c>
      <c r="BT38" s="79">
        <v>626.26427000000001</v>
      </c>
      <c r="BU38" s="127">
        <v>38961.507440000001</v>
      </c>
      <c r="BV38" s="84"/>
      <c r="BX38" s="84"/>
    </row>
    <row r="39" spans="1:76">
      <c r="A39" s="32" t="s">
        <v>472</v>
      </c>
      <c r="B39" s="21" t="s">
        <v>370</v>
      </c>
      <c r="C39" s="104" t="s">
        <v>58</v>
      </c>
      <c r="D39" s="79">
        <v>0</v>
      </c>
      <c r="E39" s="79">
        <v>0</v>
      </c>
      <c r="F39" s="79">
        <v>20.71452</v>
      </c>
      <c r="G39" s="79">
        <v>0.18634000000000001</v>
      </c>
      <c r="H39" s="79">
        <v>7.0150000000000004E-2</v>
      </c>
      <c r="I39" s="79">
        <v>6.7218200000000001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28.65024</v>
      </c>
      <c r="R39" s="79">
        <v>2.13619</v>
      </c>
      <c r="S39" s="79">
        <v>158.59755999999999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9.2761399999999998</v>
      </c>
      <c r="Z39" s="79">
        <v>14.466189999999999</v>
      </c>
      <c r="AA39" s="79">
        <v>0</v>
      </c>
      <c r="AB39" s="79">
        <v>0</v>
      </c>
      <c r="AC39" s="79">
        <v>0</v>
      </c>
      <c r="AD39" s="79">
        <v>43.336949999999995</v>
      </c>
      <c r="AE39" s="79">
        <v>1.96096</v>
      </c>
      <c r="AF39" s="79">
        <v>145503.90393999999</v>
      </c>
      <c r="AG39" s="79">
        <v>81.717230000000001</v>
      </c>
      <c r="AH39" s="79">
        <v>215.84021999999999</v>
      </c>
      <c r="AI39" s="79">
        <v>0</v>
      </c>
      <c r="AJ39" s="79">
        <v>0</v>
      </c>
      <c r="AK39" s="79">
        <v>0</v>
      </c>
      <c r="AL39" s="79">
        <v>0</v>
      </c>
      <c r="AM39" s="79">
        <v>171.32594</v>
      </c>
      <c r="AN39" s="79">
        <v>4.1104799999999999</v>
      </c>
      <c r="AO39" s="79">
        <v>0</v>
      </c>
      <c r="AP39" s="79">
        <v>0</v>
      </c>
      <c r="AQ39" s="79">
        <v>0</v>
      </c>
      <c r="AR39" s="79">
        <v>0</v>
      </c>
      <c r="AS39" s="79">
        <v>0</v>
      </c>
      <c r="AT39" s="79">
        <v>0</v>
      </c>
      <c r="AU39" s="79">
        <v>0</v>
      </c>
      <c r="AV39" s="79">
        <v>0</v>
      </c>
      <c r="AW39" s="79">
        <v>0.64632999999999996</v>
      </c>
      <c r="AX39" s="79">
        <v>0</v>
      </c>
      <c r="AY39" s="79">
        <v>0</v>
      </c>
      <c r="AZ39" s="79">
        <v>0</v>
      </c>
      <c r="BA39" s="79">
        <v>0</v>
      </c>
      <c r="BB39" s="79">
        <v>0</v>
      </c>
      <c r="BC39" s="79">
        <v>0</v>
      </c>
      <c r="BD39" s="79">
        <v>1.4533400000000001</v>
      </c>
      <c r="BE39" s="79">
        <v>0</v>
      </c>
      <c r="BF39" s="79">
        <v>0</v>
      </c>
      <c r="BG39" s="79">
        <v>0</v>
      </c>
      <c r="BH39" s="79">
        <v>0</v>
      </c>
      <c r="BI39" s="79">
        <v>0</v>
      </c>
      <c r="BJ39" s="79">
        <v>0</v>
      </c>
      <c r="BK39" s="79">
        <v>0</v>
      </c>
      <c r="BL39" s="79">
        <v>0</v>
      </c>
      <c r="BM39" s="79">
        <v>0</v>
      </c>
      <c r="BN39" s="79">
        <v>0</v>
      </c>
      <c r="BO39" s="79">
        <v>0</v>
      </c>
      <c r="BP39" s="125">
        <v>146265.11454000001</v>
      </c>
      <c r="BQ39" s="79">
        <v>293.12603000000001</v>
      </c>
      <c r="BR39" s="125">
        <v>146558.24057000002</v>
      </c>
      <c r="BS39" s="79">
        <v>-153318.59385999999</v>
      </c>
      <c r="BT39" s="79">
        <v>9452.8605599999992</v>
      </c>
      <c r="BU39" s="127">
        <v>2692.507270000031</v>
      </c>
      <c r="BV39" s="84"/>
      <c r="BX39" s="84"/>
    </row>
    <row r="40" spans="1:76">
      <c r="A40" s="32" t="s">
        <v>473</v>
      </c>
      <c r="B40" s="21" t="s">
        <v>371</v>
      </c>
      <c r="C40" s="104" t="s">
        <v>59</v>
      </c>
      <c r="D40" s="79">
        <v>0</v>
      </c>
      <c r="E40" s="79">
        <v>0</v>
      </c>
      <c r="F40" s="79">
        <v>0</v>
      </c>
      <c r="G40" s="79">
        <v>0</v>
      </c>
      <c r="H40" s="79">
        <v>74.207909999999998</v>
      </c>
      <c r="I40" s="79">
        <v>11.21547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14.616540000000001</v>
      </c>
      <c r="Z40" s="79">
        <v>50.526850000000003</v>
      </c>
      <c r="AA40" s="79">
        <v>0</v>
      </c>
      <c r="AB40" s="79">
        <v>0</v>
      </c>
      <c r="AC40" s="79">
        <v>2.03837</v>
      </c>
      <c r="AD40" s="79">
        <v>192.00308999999999</v>
      </c>
      <c r="AE40" s="79">
        <v>3.4208599999999998</v>
      </c>
      <c r="AF40" s="79">
        <v>1.2550399999999999</v>
      </c>
      <c r="AG40" s="79">
        <v>71442.441479999994</v>
      </c>
      <c r="AH40" s="79">
        <v>43.232550000000003</v>
      </c>
      <c r="AI40" s="79">
        <v>0</v>
      </c>
      <c r="AJ40" s="79">
        <v>0</v>
      </c>
      <c r="AK40" s="79">
        <v>0</v>
      </c>
      <c r="AL40" s="79">
        <v>0</v>
      </c>
      <c r="AM40" s="79">
        <v>222.28470000000002</v>
      </c>
      <c r="AN40" s="79">
        <v>0</v>
      </c>
      <c r="AO40" s="79">
        <v>1.9958499999999999</v>
      </c>
      <c r="AP40" s="79">
        <v>217.78632999999999</v>
      </c>
      <c r="AQ40" s="79">
        <v>0</v>
      </c>
      <c r="AR40" s="79">
        <v>0</v>
      </c>
      <c r="AS40" s="79">
        <v>0</v>
      </c>
      <c r="AT40" s="79">
        <v>0</v>
      </c>
      <c r="AU40" s="79">
        <v>20.386410000000001</v>
      </c>
      <c r="AV40" s="79">
        <v>0</v>
      </c>
      <c r="AW40" s="79">
        <v>0</v>
      </c>
      <c r="AX40" s="79">
        <v>0</v>
      </c>
      <c r="AY40" s="79">
        <v>0</v>
      </c>
      <c r="AZ40" s="79">
        <v>11.861280000000001</v>
      </c>
      <c r="BA40" s="79">
        <v>64.179069999999996</v>
      </c>
      <c r="BB40" s="79">
        <v>0</v>
      </c>
      <c r="BC40" s="79">
        <v>1.68988</v>
      </c>
      <c r="BD40" s="79">
        <v>3.6787999999999998</v>
      </c>
      <c r="BE40" s="79">
        <v>108.68431</v>
      </c>
      <c r="BF40" s="79">
        <v>13.31546</v>
      </c>
      <c r="BG40" s="79">
        <v>76.73536</v>
      </c>
      <c r="BH40" s="79">
        <v>0</v>
      </c>
      <c r="BI40" s="79">
        <v>39.391469999999998</v>
      </c>
      <c r="BJ40" s="79">
        <v>0</v>
      </c>
      <c r="BK40" s="79">
        <v>0</v>
      </c>
      <c r="BL40" s="79">
        <v>122.57253</v>
      </c>
      <c r="BM40" s="79">
        <v>63.037199999999999</v>
      </c>
      <c r="BN40" s="79">
        <v>0</v>
      </c>
      <c r="BO40" s="79">
        <v>0</v>
      </c>
      <c r="BP40" s="125">
        <v>72802.556810000024</v>
      </c>
      <c r="BQ40" s="79">
        <v>0</v>
      </c>
      <c r="BR40" s="125">
        <v>72802.556810000024</v>
      </c>
      <c r="BS40" s="79">
        <v>-73911.023129999987</v>
      </c>
      <c r="BT40" s="79">
        <v>4092.07179</v>
      </c>
      <c r="BU40" s="127">
        <v>2983.6054700000386</v>
      </c>
      <c r="BV40" s="84"/>
      <c r="BX40" s="84"/>
    </row>
    <row r="41" spans="1:76">
      <c r="A41" s="32" t="s">
        <v>474</v>
      </c>
      <c r="B41" s="21" t="s">
        <v>372</v>
      </c>
      <c r="C41" s="104" t="s">
        <v>60</v>
      </c>
      <c r="D41" s="79">
        <v>0</v>
      </c>
      <c r="E41" s="79">
        <v>0</v>
      </c>
      <c r="F41" s="79">
        <v>0</v>
      </c>
      <c r="G41" s="79">
        <v>12.35061</v>
      </c>
      <c r="H41" s="79">
        <v>0</v>
      </c>
      <c r="I41" s="79">
        <v>0</v>
      </c>
      <c r="J41" s="79">
        <v>0</v>
      </c>
      <c r="K41" s="79">
        <v>43.413139999999999</v>
      </c>
      <c r="L41" s="79">
        <v>0</v>
      </c>
      <c r="M41" s="79">
        <v>0</v>
      </c>
      <c r="N41" s="79">
        <v>0</v>
      </c>
      <c r="O41" s="79">
        <v>0</v>
      </c>
      <c r="P41" s="79">
        <v>0</v>
      </c>
      <c r="Q41" s="79">
        <v>0.25766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  <c r="AC41" s="79">
        <v>0</v>
      </c>
      <c r="AD41" s="79">
        <v>3.7915200000000002</v>
      </c>
      <c r="AE41" s="79">
        <v>0</v>
      </c>
      <c r="AF41" s="79">
        <v>0</v>
      </c>
      <c r="AG41" s="79">
        <v>14379.19491</v>
      </c>
      <c r="AH41" s="79">
        <v>41163.968200000003</v>
      </c>
      <c r="AI41" s="79">
        <v>0</v>
      </c>
      <c r="AJ41" s="79">
        <v>0</v>
      </c>
      <c r="AK41" s="79">
        <v>28.782589999999999</v>
      </c>
      <c r="AL41" s="79">
        <v>0</v>
      </c>
      <c r="AM41" s="79">
        <v>27.606960000000001</v>
      </c>
      <c r="AN41" s="79">
        <v>0</v>
      </c>
      <c r="AO41" s="79">
        <v>0</v>
      </c>
      <c r="AP41" s="79">
        <v>0</v>
      </c>
      <c r="AQ41" s="79">
        <v>0</v>
      </c>
      <c r="AR41" s="79">
        <v>0</v>
      </c>
      <c r="AS41" s="79">
        <v>0</v>
      </c>
      <c r="AT41" s="79">
        <v>0</v>
      </c>
      <c r="AU41" s="79">
        <v>0</v>
      </c>
      <c r="AV41" s="79">
        <v>4.8814000000000002</v>
      </c>
      <c r="AW41" s="79">
        <v>0</v>
      </c>
      <c r="AX41" s="79">
        <v>0</v>
      </c>
      <c r="AY41" s="79">
        <v>0</v>
      </c>
      <c r="AZ41" s="79">
        <v>0</v>
      </c>
      <c r="BA41" s="79">
        <v>0</v>
      </c>
      <c r="BB41" s="79">
        <v>0</v>
      </c>
      <c r="BC41" s="79">
        <v>1.7577799999999999</v>
      </c>
      <c r="BD41" s="79">
        <v>0</v>
      </c>
      <c r="BE41" s="79">
        <v>113.50603</v>
      </c>
      <c r="BF41" s="79">
        <v>0</v>
      </c>
      <c r="BG41" s="79">
        <v>0</v>
      </c>
      <c r="BH41" s="79">
        <v>0</v>
      </c>
      <c r="BI41" s="79">
        <v>0</v>
      </c>
      <c r="BJ41" s="79">
        <v>0</v>
      </c>
      <c r="BK41" s="79">
        <v>0</v>
      </c>
      <c r="BL41" s="79">
        <v>0</v>
      </c>
      <c r="BM41" s="79">
        <v>15.05564</v>
      </c>
      <c r="BN41" s="79">
        <v>0</v>
      </c>
      <c r="BO41" s="79">
        <v>0</v>
      </c>
      <c r="BP41" s="125">
        <v>55794.566439999995</v>
      </c>
      <c r="BQ41" s="79">
        <v>31125.734939999998</v>
      </c>
      <c r="BR41" s="125">
        <v>86920.30137999999</v>
      </c>
      <c r="BS41" s="79">
        <v>-50148.022510000003</v>
      </c>
      <c r="BT41" s="79">
        <v>1060.30917</v>
      </c>
      <c r="BU41" s="127">
        <v>37832.588039999988</v>
      </c>
      <c r="BV41" s="84"/>
      <c r="BX41" s="84"/>
    </row>
    <row r="42" spans="1:76">
      <c r="A42" s="32" t="s">
        <v>475</v>
      </c>
      <c r="B42" s="2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3.3619999999999997E-2</v>
      </c>
      <c r="AC42" s="79">
        <v>0</v>
      </c>
      <c r="AD42" s="79">
        <v>0</v>
      </c>
      <c r="AE42" s="79">
        <v>0</v>
      </c>
      <c r="AF42" s="79">
        <v>877.08812999999998</v>
      </c>
      <c r="AG42" s="79">
        <v>0</v>
      </c>
      <c r="AH42" s="79">
        <v>6.625</v>
      </c>
      <c r="AI42" s="79">
        <v>3669.2994600000002</v>
      </c>
      <c r="AJ42" s="79">
        <v>0</v>
      </c>
      <c r="AK42" s="79">
        <v>0</v>
      </c>
      <c r="AL42" s="79">
        <v>0</v>
      </c>
      <c r="AM42" s="79">
        <v>1.8931199999999999</v>
      </c>
      <c r="AN42" s="79">
        <v>0</v>
      </c>
      <c r="AO42" s="79">
        <v>0</v>
      </c>
      <c r="AP42" s="79">
        <v>0</v>
      </c>
      <c r="AQ42" s="79">
        <v>0</v>
      </c>
      <c r="AR42" s="79">
        <v>0</v>
      </c>
      <c r="AS42" s="79">
        <v>0</v>
      </c>
      <c r="AT42" s="79">
        <v>0</v>
      </c>
      <c r="AU42" s="79">
        <v>0</v>
      </c>
      <c r="AV42" s="79">
        <v>0</v>
      </c>
      <c r="AW42" s="79">
        <v>0</v>
      </c>
      <c r="AX42" s="79">
        <v>0</v>
      </c>
      <c r="AY42" s="79">
        <v>0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0</v>
      </c>
      <c r="BM42" s="79">
        <v>0</v>
      </c>
      <c r="BN42" s="79">
        <v>0</v>
      </c>
      <c r="BO42" s="79">
        <v>0</v>
      </c>
      <c r="BP42" s="125">
        <v>4554.9393300000002</v>
      </c>
      <c r="BQ42" s="79">
        <v>26097.080300000001</v>
      </c>
      <c r="BR42" s="125">
        <v>30652.019630000003</v>
      </c>
      <c r="BS42" s="79">
        <v>-7055.8596500000003</v>
      </c>
      <c r="BT42" s="79">
        <v>78.064850000000007</v>
      </c>
      <c r="BU42" s="127">
        <v>23674.224830000003</v>
      </c>
      <c r="BV42" s="84"/>
      <c r="BX42" s="84"/>
    </row>
    <row r="43" spans="1:76">
      <c r="A43" s="32" t="s">
        <v>476</v>
      </c>
      <c r="B43" s="2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4385.4406600000002</v>
      </c>
      <c r="AG43" s="79">
        <v>0</v>
      </c>
      <c r="AH43" s="79">
        <v>0</v>
      </c>
      <c r="AI43" s="79">
        <v>0</v>
      </c>
      <c r="AJ43" s="79">
        <v>4707.1388200000001</v>
      </c>
      <c r="AK43" s="79">
        <v>3273.6434399999998</v>
      </c>
      <c r="AL43" s="79">
        <v>0</v>
      </c>
      <c r="AM43" s="79">
        <v>0</v>
      </c>
      <c r="AN43" s="79">
        <v>0</v>
      </c>
      <c r="AO43" s="79">
        <v>0</v>
      </c>
      <c r="AP43" s="79">
        <v>0</v>
      </c>
      <c r="AQ43" s="79">
        <v>0</v>
      </c>
      <c r="AR43" s="79">
        <v>0</v>
      </c>
      <c r="AS43" s="79">
        <v>0</v>
      </c>
      <c r="AT43" s="79">
        <v>0</v>
      </c>
      <c r="AU43" s="79">
        <v>0</v>
      </c>
      <c r="AV43" s="79">
        <v>0</v>
      </c>
      <c r="AW43" s="79">
        <v>0</v>
      </c>
      <c r="AX43" s="79">
        <v>0</v>
      </c>
      <c r="AY43" s="79">
        <v>0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0</v>
      </c>
      <c r="BM43" s="79">
        <v>0</v>
      </c>
      <c r="BN43" s="79">
        <v>0</v>
      </c>
      <c r="BO43" s="79">
        <v>0</v>
      </c>
      <c r="BP43" s="125">
        <v>12366.22292</v>
      </c>
      <c r="BQ43" s="79">
        <v>9270.0432500000006</v>
      </c>
      <c r="BR43" s="125">
        <v>21636.266170000003</v>
      </c>
      <c r="BS43" s="79">
        <v>-4881.3252599999996</v>
      </c>
      <c r="BT43" s="79">
        <v>0.51658000000000004</v>
      </c>
      <c r="BU43" s="127">
        <v>16755.457490000004</v>
      </c>
      <c r="BV43" s="84"/>
      <c r="BX43" s="84"/>
    </row>
    <row r="44" spans="1:76">
      <c r="A44" s="32" t="s">
        <v>477</v>
      </c>
      <c r="B44" s="21" t="s">
        <v>375</v>
      </c>
      <c r="C44" s="104" t="s">
        <v>146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>
        <v>0</v>
      </c>
      <c r="AE44" s="79">
        <v>0</v>
      </c>
      <c r="AF44" s="79">
        <v>0</v>
      </c>
      <c r="AG44" s="79">
        <v>1.3734500000000001</v>
      </c>
      <c r="AH44" s="79">
        <v>462.75328000000002</v>
      </c>
      <c r="AI44" s="79">
        <v>0</v>
      </c>
      <c r="AJ44" s="79">
        <v>0</v>
      </c>
      <c r="AK44" s="79">
        <v>22710.900559999998</v>
      </c>
      <c r="AL44" s="79">
        <v>0</v>
      </c>
      <c r="AM44" s="79">
        <v>6.9028099999999997</v>
      </c>
      <c r="AN44" s="79">
        <v>0</v>
      </c>
      <c r="AO44" s="79">
        <v>0</v>
      </c>
      <c r="AP44" s="79">
        <v>0</v>
      </c>
      <c r="AQ44" s="79">
        <v>0</v>
      </c>
      <c r="AR44" s="79">
        <v>0</v>
      </c>
      <c r="AS44" s="79">
        <v>0</v>
      </c>
      <c r="AT44" s="79">
        <v>0</v>
      </c>
      <c r="AU44" s="79">
        <v>0</v>
      </c>
      <c r="AV44" s="79">
        <v>0</v>
      </c>
      <c r="AW44" s="79">
        <v>0</v>
      </c>
      <c r="AX44" s="79">
        <v>0</v>
      </c>
      <c r="AY44" s="79">
        <v>0</v>
      </c>
      <c r="AZ44" s="79">
        <v>0</v>
      </c>
      <c r="BA44" s="79">
        <v>0</v>
      </c>
      <c r="BB44" s="79">
        <v>0</v>
      </c>
      <c r="BC44" s="79">
        <v>0</v>
      </c>
      <c r="BD44" s="79">
        <v>3.6041300000000001</v>
      </c>
      <c r="BE44" s="79">
        <v>178.92760999999999</v>
      </c>
      <c r="BF44" s="79">
        <v>0</v>
      </c>
      <c r="BG44" s="79">
        <v>62.020659999999999</v>
      </c>
      <c r="BH44" s="79">
        <v>0</v>
      </c>
      <c r="BI44" s="79">
        <v>0</v>
      </c>
      <c r="BJ44" s="79">
        <v>0</v>
      </c>
      <c r="BK44" s="79">
        <v>0</v>
      </c>
      <c r="BL44" s="79">
        <v>0</v>
      </c>
      <c r="BM44" s="79">
        <v>0</v>
      </c>
      <c r="BN44" s="79">
        <v>0</v>
      </c>
      <c r="BO44" s="79">
        <v>0</v>
      </c>
      <c r="BP44" s="125">
        <v>23426.482499999995</v>
      </c>
      <c r="BQ44" s="79">
        <v>1457.4320700000001</v>
      </c>
      <c r="BR44" s="125">
        <v>24883.914569999994</v>
      </c>
      <c r="BS44" s="79">
        <v>0</v>
      </c>
      <c r="BT44" s="79">
        <v>419.08420000000001</v>
      </c>
      <c r="BU44" s="127">
        <v>25302.998769999995</v>
      </c>
      <c r="BV44" s="84"/>
      <c r="BX44" s="84"/>
    </row>
    <row r="45" spans="1:76">
      <c r="A45" s="32" t="s">
        <v>478</v>
      </c>
      <c r="B45" s="22" t="s">
        <v>376</v>
      </c>
      <c r="C45" s="86" t="s">
        <v>61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0</v>
      </c>
      <c r="AI45" s="79">
        <v>0</v>
      </c>
      <c r="AJ45" s="79">
        <v>0</v>
      </c>
      <c r="AK45" s="79">
        <v>0</v>
      </c>
      <c r="AL45" s="79">
        <v>7506.0306700000001</v>
      </c>
      <c r="AM45" s="79">
        <v>0</v>
      </c>
      <c r="AN45" s="79">
        <v>0</v>
      </c>
      <c r="AO45" s="79">
        <v>0</v>
      </c>
      <c r="AP45" s="79">
        <v>0</v>
      </c>
      <c r="AQ45" s="79">
        <v>0</v>
      </c>
      <c r="AR45" s="79">
        <v>0</v>
      </c>
      <c r="AS45" s="79">
        <v>0</v>
      </c>
      <c r="AT45" s="79">
        <v>0</v>
      </c>
      <c r="AU45" s="79">
        <v>0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3.81</v>
      </c>
      <c r="BB45" s="79">
        <v>0</v>
      </c>
      <c r="BC45" s="79">
        <v>0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79">
        <v>0</v>
      </c>
      <c r="BO45" s="79">
        <v>0</v>
      </c>
      <c r="BP45" s="125">
        <v>7509.8406700000005</v>
      </c>
      <c r="BQ45" s="79">
        <v>386.06630000000001</v>
      </c>
      <c r="BR45" s="125">
        <v>7895.9069700000009</v>
      </c>
      <c r="BS45" s="79">
        <v>223.61993000000001</v>
      </c>
      <c r="BT45" s="79">
        <v>77.035920000000004</v>
      </c>
      <c r="BU45" s="127">
        <v>8196.562820000001</v>
      </c>
      <c r="BV45" s="84"/>
      <c r="BX45" s="84"/>
    </row>
    <row r="46" spans="1:76">
      <c r="A46" s="32" t="s">
        <v>479</v>
      </c>
      <c r="B46" s="22" t="s">
        <v>377</v>
      </c>
      <c r="C46" s="86" t="s">
        <v>62</v>
      </c>
      <c r="D46" s="79">
        <v>8041.3431600000004</v>
      </c>
      <c r="E46" s="79">
        <v>0</v>
      </c>
      <c r="F46" s="79">
        <v>958.64669000000004</v>
      </c>
      <c r="G46" s="79">
        <v>0</v>
      </c>
      <c r="H46" s="79">
        <v>0.94560999999999995</v>
      </c>
      <c r="I46" s="79">
        <v>0</v>
      </c>
      <c r="J46" s="79">
        <v>0</v>
      </c>
      <c r="K46" s="79">
        <v>51.231340000000003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6.9061700000000004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0</v>
      </c>
      <c r="AA46" s="79">
        <v>0</v>
      </c>
      <c r="AB46" s="79">
        <v>0</v>
      </c>
      <c r="AC46" s="79">
        <v>0</v>
      </c>
      <c r="AD46" s="79">
        <v>49.85886</v>
      </c>
      <c r="AE46" s="79">
        <v>3.2325499999999998</v>
      </c>
      <c r="AF46" s="79">
        <v>1.96933</v>
      </c>
      <c r="AG46" s="79">
        <v>4287.4655500000008</v>
      </c>
      <c r="AH46" s="79">
        <v>39.053809999999999</v>
      </c>
      <c r="AI46" s="79">
        <v>0</v>
      </c>
      <c r="AJ46" s="79">
        <v>0</v>
      </c>
      <c r="AK46" s="79">
        <v>0.51698999999999995</v>
      </c>
      <c r="AL46" s="79">
        <v>0</v>
      </c>
      <c r="AM46" s="79">
        <v>69527.07015</v>
      </c>
      <c r="AN46" s="79">
        <v>2.6293000000000002</v>
      </c>
      <c r="AO46" s="79">
        <v>0</v>
      </c>
      <c r="AP46" s="79">
        <v>0.99268999999999996</v>
      </c>
      <c r="AQ46" s="79">
        <v>1.0158</v>
      </c>
      <c r="AR46" s="79">
        <v>0</v>
      </c>
      <c r="AS46" s="79">
        <v>0</v>
      </c>
      <c r="AT46" s="79">
        <v>0</v>
      </c>
      <c r="AU46" s="79">
        <v>84.444860000000006</v>
      </c>
      <c r="AV46" s="79">
        <v>6.5796099999999997</v>
      </c>
      <c r="AW46" s="79">
        <v>5069.6278600000005</v>
      </c>
      <c r="AX46" s="79">
        <v>0</v>
      </c>
      <c r="AY46" s="79">
        <v>0</v>
      </c>
      <c r="AZ46" s="79">
        <v>8.5770499999999998</v>
      </c>
      <c r="BA46" s="79">
        <v>4.3649300000000002</v>
      </c>
      <c r="BB46" s="79">
        <v>0</v>
      </c>
      <c r="BC46" s="79">
        <v>114.07174000000001</v>
      </c>
      <c r="BD46" s="79">
        <v>25.936010000000003</v>
      </c>
      <c r="BE46" s="79">
        <v>14.8089</v>
      </c>
      <c r="BF46" s="79">
        <v>9.9739999999999995E-2</v>
      </c>
      <c r="BG46" s="79">
        <v>95.337619999999987</v>
      </c>
      <c r="BH46" s="79">
        <v>0</v>
      </c>
      <c r="BI46" s="79">
        <v>3.9183600000000003</v>
      </c>
      <c r="BJ46" s="79">
        <v>17.5747</v>
      </c>
      <c r="BK46" s="79">
        <v>0</v>
      </c>
      <c r="BL46" s="79">
        <v>39.49089</v>
      </c>
      <c r="BM46" s="79">
        <v>44.875039999999998</v>
      </c>
      <c r="BN46" s="79">
        <v>0</v>
      </c>
      <c r="BO46" s="79">
        <v>0</v>
      </c>
      <c r="BP46" s="125">
        <v>88502.585310000024</v>
      </c>
      <c r="BQ46" s="79">
        <v>51332.85658</v>
      </c>
      <c r="BR46" s="125">
        <v>139835.44189000002</v>
      </c>
      <c r="BS46" s="79">
        <v>0</v>
      </c>
      <c r="BT46" s="79">
        <v>3088.6041500000001</v>
      </c>
      <c r="BU46" s="127">
        <v>142924.04604000002</v>
      </c>
      <c r="BV46" s="84"/>
      <c r="BX46" s="84"/>
    </row>
    <row r="47" spans="1:76">
      <c r="A47" s="32" t="s">
        <v>480</v>
      </c>
      <c r="B47" s="22" t="s">
        <v>348</v>
      </c>
      <c r="C47" s="86" t="s">
        <v>147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0</v>
      </c>
      <c r="AH47" s="79">
        <v>0</v>
      </c>
      <c r="AI47" s="79">
        <v>0</v>
      </c>
      <c r="AJ47" s="79">
        <v>0</v>
      </c>
      <c r="AK47" s="79">
        <v>0</v>
      </c>
      <c r="AL47" s="79">
        <v>0</v>
      </c>
      <c r="AM47" s="79">
        <v>0</v>
      </c>
      <c r="AN47" s="79">
        <v>2818.1778800000002</v>
      </c>
      <c r="AO47" s="79">
        <v>0</v>
      </c>
      <c r="AP47" s="79">
        <v>0</v>
      </c>
      <c r="AQ47" s="79">
        <v>0</v>
      </c>
      <c r="AR47" s="79">
        <v>0</v>
      </c>
      <c r="AS47" s="79">
        <v>0</v>
      </c>
      <c r="AT47" s="79">
        <v>0</v>
      </c>
      <c r="AU47" s="79">
        <v>0</v>
      </c>
      <c r="AV47" s="79">
        <v>0</v>
      </c>
      <c r="AW47" s="79">
        <v>0</v>
      </c>
      <c r="AX47" s="79">
        <v>0</v>
      </c>
      <c r="AY47" s="79">
        <v>0</v>
      </c>
      <c r="AZ47" s="79">
        <v>2.0070299999999999</v>
      </c>
      <c r="BA47" s="79">
        <v>0</v>
      </c>
      <c r="BB47" s="79">
        <v>0</v>
      </c>
      <c r="BC47" s="79">
        <v>0</v>
      </c>
      <c r="BD47" s="79">
        <v>0</v>
      </c>
      <c r="BE47" s="79">
        <v>0</v>
      </c>
      <c r="BF47" s="79">
        <v>2.67069</v>
      </c>
      <c r="BG47" s="79">
        <v>0</v>
      </c>
      <c r="BH47" s="79">
        <v>0</v>
      </c>
      <c r="BI47" s="79">
        <v>29.50414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125">
        <v>2852.3597400000003</v>
      </c>
      <c r="BQ47" s="79">
        <v>2251.0207700000001</v>
      </c>
      <c r="BR47" s="125">
        <v>5103.3805100000009</v>
      </c>
      <c r="BS47" s="79">
        <v>475.64758</v>
      </c>
      <c r="BT47" s="79">
        <v>381.81875000000002</v>
      </c>
      <c r="BU47" s="127">
        <v>5960.8468400000011</v>
      </c>
      <c r="BV47" s="84"/>
      <c r="BX47" s="84"/>
    </row>
    <row r="48" spans="1:76">
      <c r="A48" s="32" t="s">
        <v>481</v>
      </c>
      <c r="B48" s="2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0</v>
      </c>
      <c r="AH48" s="79">
        <v>0</v>
      </c>
      <c r="AI48" s="79">
        <v>0</v>
      </c>
      <c r="AJ48" s="79">
        <v>0</v>
      </c>
      <c r="AK48" s="79">
        <v>0</v>
      </c>
      <c r="AL48" s="79">
        <v>0</v>
      </c>
      <c r="AM48" s="79">
        <v>3.7134499999999999</v>
      </c>
      <c r="AN48" s="79">
        <v>0</v>
      </c>
      <c r="AO48" s="79">
        <v>14992.93684</v>
      </c>
      <c r="AP48" s="79">
        <v>0</v>
      </c>
      <c r="AQ48" s="79">
        <v>0</v>
      </c>
      <c r="AR48" s="79">
        <v>0</v>
      </c>
      <c r="AS48" s="79">
        <v>0</v>
      </c>
      <c r="AT48" s="79">
        <v>0</v>
      </c>
      <c r="AU48" s="79">
        <v>0</v>
      </c>
      <c r="AV48" s="79">
        <v>0</v>
      </c>
      <c r="AW48" s="79">
        <v>0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0</v>
      </c>
      <c r="BJ48" s="79">
        <v>0</v>
      </c>
      <c r="BK48" s="79">
        <v>0</v>
      </c>
      <c r="BL48" s="79">
        <v>0</v>
      </c>
      <c r="BM48" s="79">
        <v>0</v>
      </c>
      <c r="BN48" s="79">
        <v>0</v>
      </c>
      <c r="BO48" s="79">
        <v>0</v>
      </c>
      <c r="BP48" s="125">
        <v>14996.65029</v>
      </c>
      <c r="BQ48" s="79">
        <v>1288.86168</v>
      </c>
      <c r="BR48" s="125">
        <v>16285.51197</v>
      </c>
      <c r="BS48" s="79">
        <v>256.11808000000002</v>
      </c>
      <c r="BT48" s="79">
        <v>815.56140000000005</v>
      </c>
      <c r="BU48" s="127">
        <v>17357.191449999998</v>
      </c>
      <c r="BV48" s="84"/>
      <c r="BX48" s="84"/>
    </row>
    <row r="49" spans="1:76">
      <c r="A49" s="32" t="s">
        <v>482</v>
      </c>
      <c r="B49" s="22" t="s">
        <v>379</v>
      </c>
      <c r="C49" s="86" t="s">
        <v>63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8.6473700000000004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79">
        <v>0</v>
      </c>
      <c r="AN49" s="79">
        <v>0</v>
      </c>
      <c r="AO49" s="79">
        <v>3.0962700000000001</v>
      </c>
      <c r="AP49" s="79">
        <v>63958.068809999997</v>
      </c>
      <c r="AQ49" s="79">
        <v>6.1674699999999998</v>
      </c>
      <c r="AR49" s="79">
        <v>0</v>
      </c>
      <c r="AS49" s="79">
        <v>0</v>
      </c>
      <c r="AT49" s="79">
        <v>0</v>
      </c>
      <c r="AU49" s="79">
        <v>0</v>
      </c>
      <c r="AV49" s="79">
        <v>0</v>
      </c>
      <c r="AW49" s="79">
        <v>0</v>
      </c>
      <c r="AX49" s="79">
        <v>0</v>
      </c>
      <c r="AY49" s="79">
        <v>0</v>
      </c>
      <c r="AZ49" s="79">
        <v>0</v>
      </c>
      <c r="BA49" s="79">
        <v>0</v>
      </c>
      <c r="BB49" s="79">
        <v>0</v>
      </c>
      <c r="BC49" s="79">
        <v>0</v>
      </c>
      <c r="BD49" s="79">
        <v>2.2159300000000002</v>
      </c>
      <c r="BE49" s="79">
        <v>0</v>
      </c>
      <c r="BF49" s="79">
        <v>0</v>
      </c>
      <c r="BG49" s="79">
        <v>0</v>
      </c>
      <c r="BH49" s="79">
        <v>0</v>
      </c>
      <c r="BI49" s="79">
        <v>1.2827999999999999</v>
      </c>
      <c r="BJ49" s="79">
        <v>0</v>
      </c>
      <c r="BK49" s="79">
        <v>0</v>
      </c>
      <c r="BL49" s="79">
        <v>0</v>
      </c>
      <c r="BM49" s="79">
        <v>0</v>
      </c>
      <c r="BN49" s="79">
        <v>0</v>
      </c>
      <c r="BO49" s="79">
        <v>0</v>
      </c>
      <c r="BP49" s="125">
        <v>63979.478649999997</v>
      </c>
      <c r="BQ49" s="79">
        <v>13957.986059999999</v>
      </c>
      <c r="BR49" s="125">
        <v>77937.46471</v>
      </c>
      <c r="BS49" s="79">
        <v>0</v>
      </c>
      <c r="BT49" s="79">
        <v>2742.43912</v>
      </c>
      <c r="BU49" s="127">
        <v>80679.903829999996</v>
      </c>
      <c r="BV49" s="84"/>
      <c r="BX49" s="84"/>
    </row>
    <row r="50" spans="1:76">
      <c r="A50" s="32" t="s">
        <v>483</v>
      </c>
      <c r="B50" s="2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23.591740000000001</v>
      </c>
      <c r="AH50" s="79">
        <v>0</v>
      </c>
      <c r="AI50" s="79">
        <v>0</v>
      </c>
      <c r="AJ50" s="79">
        <v>0</v>
      </c>
      <c r="AK50" s="79">
        <v>0</v>
      </c>
      <c r="AL50" s="79">
        <v>0</v>
      </c>
      <c r="AM50" s="79">
        <v>0.74567000000000005</v>
      </c>
      <c r="AN50" s="79">
        <v>0</v>
      </c>
      <c r="AO50" s="79">
        <v>2744.1752299999998</v>
      </c>
      <c r="AP50" s="79">
        <v>0</v>
      </c>
      <c r="AQ50" s="79">
        <v>16279.16858</v>
      </c>
      <c r="AR50" s="79">
        <v>0</v>
      </c>
      <c r="AS50" s="79">
        <v>0</v>
      </c>
      <c r="AT50" s="79">
        <v>0</v>
      </c>
      <c r="AU50" s="79">
        <v>0</v>
      </c>
      <c r="AV50" s="79">
        <v>0</v>
      </c>
      <c r="AW50" s="79">
        <v>0</v>
      </c>
      <c r="AX50" s="79">
        <v>0</v>
      </c>
      <c r="AY50" s="79">
        <v>0</v>
      </c>
      <c r="AZ50" s="79">
        <v>0</v>
      </c>
      <c r="BA50" s="79">
        <v>0</v>
      </c>
      <c r="BB50" s="79">
        <v>0</v>
      </c>
      <c r="BC50" s="79">
        <v>0</v>
      </c>
      <c r="BD50" s="79">
        <v>0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0.35775000000000001</v>
      </c>
      <c r="BK50" s="79">
        <v>0</v>
      </c>
      <c r="BL50" s="79">
        <v>31.427569999999999</v>
      </c>
      <c r="BM50" s="79">
        <v>0</v>
      </c>
      <c r="BN50" s="79">
        <v>0</v>
      </c>
      <c r="BO50" s="79">
        <v>0</v>
      </c>
      <c r="BP50" s="125">
        <v>19079.466539999998</v>
      </c>
      <c r="BQ50" s="79">
        <v>3631.8289100000002</v>
      </c>
      <c r="BR50" s="125">
        <v>22711.295449999998</v>
      </c>
      <c r="BS50" s="79">
        <v>0</v>
      </c>
      <c r="BT50" s="79">
        <v>540.20887000000005</v>
      </c>
      <c r="BU50" s="127">
        <v>23251.504319999996</v>
      </c>
      <c r="BV50" s="84"/>
      <c r="BX50" s="84"/>
    </row>
    <row r="51" spans="1:76">
      <c r="A51" s="32" t="s">
        <v>484</v>
      </c>
      <c r="B51" s="22" t="s">
        <v>349</v>
      </c>
      <c r="C51" s="87" t="s">
        <v>149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9">
        <v>0</v>
      </c>
      <c r="AM51" s="79">
        <v>0</v>
      </c>
      <c r="AN51" s="79">
        <v>0</v>
      </c>
      <c r="AO51" s="79">
        <v>0</v>
      </c>
      <c r="AP51" s="79">
        <v>0</v>
      </c>
      <c r="AQ51" s="79">
        <v>0</v>
      </c>
      <c r="AR51" s="79">
        <v>49905.648369999995</v>
      </c>
      <c r="AS51" s="79">
        <v>0</v>
      </c>
      <c r="AT51" s="79">
        <v>0</v>
      </c>
      <c r="AU51" s="79">
        <v>0</v>
      </c>
      <c r="AV51" s="79">
        <v>0</v>
      </c>
      <c r="AW51" s="79">
        <v>0</v>
      </c>
      <c r="AX51" s="79">
        <v>0</v>
      </c>
      <c r="AY51" s="79">
        <v>0</v>
      </c>
      <c r="AZ51" s="79">
        <v>0</v>
      </c>
      <c r="BA51" s="79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125">
        <v>49905.648369999995</v>
      </c>
      <c r="BQ51" s="79">
        <v>6448.6214499999996</v>
      </c>
      <c r="BR51" s="125">
        <v>56354.269819999994</v>
      </c>
      <c r="BS51" s="79">
        <v>0</v>
      </c>
      <c r="BT51" s="79">
        <v>0</v>
      </c>
      <c r="BU51" s="127">
        <v>56354.269819999994</v>
      </c>
      <c r="BV51" s="84"/>
      <c r="BX51" s="84"/>
    </row>
    <row r="52" spans="1:76">
      <c r="A52" s="32" t="s">
        <v>485</v>
      </c>
      <c r="B52" s="22" t="s">
        <v>381</v>
      </c>
      <c r="C52" s="87" t="s">
        <v>150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9">
        <v>0</v>
      </c>
      <c r="AM52" s="79">
        <v>0</v>
      </c>
      <c r="AN52" s="79">
        <v>0</v>
      </c>
      <c r="AO52" s="79">
        <v>0</v>
      </c>
      <c r="AP52" s="79">
        <v>0</v>
      </c>
      <c r="AQ52" s="79">
        <v>0</v>
      </c>
      <c r="AR52" s="79">
        <v>0</v>
      </c>
      <c r="AS52" s="79">
        <v>9638.0160300000007</v>
      </c>
      <c r="AT52" s="79">
        <v>0</v>
      </c>
      <c r="AU52" s="7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125">
        <v>9638.0160300000007</v>
      </c>
      <c r="BQ52" s="79">
        <v>2947.0330199999999</v>
      </c>
      <c r="BR52" s="125">
        <v>12585.049050000001</v>
      </c>
      <c r="BS52" s="79">
        <v>0</v>
      </c>
      <c r="BT52" s="79">
        <v>0</v>
      </c>
      <c r="BU52" s="127">
        <v>12585.049050000001</v>
      </c>
      <c r="BV52" s="84"/>
      <c r="BX52" s="84"/>
    </row>
    <row r="53" spans="1:76">
      <c r="A53" s="32" t="s">
        <v>486</v>
      </c>
      <c r="B53" s="22" t="s">
        <v>350</v>
      </c>
      <c r="C53" s="87" t="s">
        <v>151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0</v>
      </c>
      <c r="AP53" s="79">
        <v>0</v>
      </c>
      <c r="AQ53" s="79">
        <v>0</v>
      </c>
      <c r="AR53" s="79">
        <v>0</v>
      </c>
      <c r="AS53" s="79">
        <v>0</v>
      </c>
      <c r="AT53" s="79">
        <v>939.92448999999999</v>
      </c>
      <c r="AU53" s="79">
        <v>0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0</v>
      </c>
      <c r="BB53" s="79">
        <v>0</v>
      </c>
      <c r="BC53" s="79">
        <v>0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125">
        <v>939.92448999999999</v>
      </c>
      <c r="BQ53" s="79">
        <v>0</v>
      </c>
      <c r="BR53" s="125">
        <v>939.92448999999999</v>
      </c>
      <c r="BS53" s="79">
        <v>0</v>
      </c>
      <c r="BT53" s="79">
        <v>0</v>
      </c>
      <c r="BU53" s="127">
        <v>939.92448999999999</v>
      </c>
      <c r="BV53" s="84"/>
      <c r="BX53" s="84"/>
    </row>
    <row r="54" spans="1:76">
      <c r="A54" s="32" t="s">
        <v>487</v>
      </c>
      <c r="B54" s="22" t="s">
        <v>66</v>
      </c>
      <c r="C54" s="87" t="s">
        <v>65</v>
      </c>
      <c r="D54" s="79">
        <v>0</v>
      </c>
      <c r="E54" s="79">
        <v>0</v>
      </c>
      <c r="F54" s="79">
        <v>0</v>
      </c>
      <c r="G54" s="79">
        <v>0</v>
      </c>
      <c r="H54" s="79">
        <v>0</v>
      </c>
      <c r="I54" s="79">
        <v>0</v>
      </c>
      <c r="J54" s="79">
        <v>0</v>
      </c>
      <c r="K54" s="79">
        <v>0</v>
      </c>
      <c r="L54" s="79">
        <v>0</v>
      </c>
      <c r="M54" s="79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0.10034999999999999</v>
      </c>
      <c r="AD54" s="79">
        <v>26.147359999999999</v>
      </c>
      <c r="AE54" s="79">
        <v>0</v>
      </c>
      <c r="AF54" s="79">
        <v>526.35238000000004</v>
      </c>
      <c r="AG54" s="79">
        <v>44.482660000000003</v>
      </c>
      <c r="AH54" s="79">
        <v>33.973640000000003</v>
      </c>
      <c r="AI54" s="79">
        <v>0</v>
      </c>
      <c r="AJ54" s="79">
        <v>0</v>
      </c>
      <c r="AK54" s="79">
        <v>0.24732000000000001</v>
      </c>
      <c r="AL54" s="79">
        <v>0</v>
      </c>
      <c r="AM54" s="79">
        <v>5.0528300000000002</v>
      </c>
      <c r="AN54" s="79">
        <v>0</v>
      </c>
      <c r="AO54" s="79">
        <v>0</v>
      </c>
      <c r="AP54" s="79">
        <v>0</v>
      </c>
      <c r="AQ54" s="79">
        <v>0</v>
      </c>
      <c r="AR54" s="79">
        <v>0</v>
      </c>
      <c r="AS54" s="79">
        <v>0</v>
      </c>
      <c r="AT54" s="79">
        <v>0</v>
      </c>
      <c r="AU54" s="79">
        <v>101817.12622000001</v>
      </c>
      <c r="AV54" s="79">
        <v>133.85444000000001</v>
      </c>
      <c r="AW54" s="79">
        <v>0</v>
      </c>
      <c r="AX54" s="79">
        <v>0.89</v>
      </c>
      <c r="AY54" s="79">
        <v>0</v>
      </c>
      <c r="AZ54" s="79">
        <v>0.47594999999999998</v>
      </c>
      <c r="BA54" s="79">
        <v>1.49594</v>
      </c>
      <c r="BB54" s="79">
        <v>0</v>
      </c>
      <c r="BC54" s="79">
        <v>0</v>
      </c>
      <c r="BD54" s="79">
        <v>5.3590999999999998</v>
      </c>
      <c r="BE54" s="79">
        <v>263.75806</v>
      </c>
      <c r="BF54" s="79">
        <v>13.65756</v>
      </c>
      <c r="BG54" s="79">
        <v>24.592860000000002</v>
      </c>
      <c r="BH54" s="79">
        <v>6.79E-3</v>
      </c>
      <c r="BI54" s="79">
        <v>10.398239999999999</v>
      </c>
      <c r="BJ54" s="79">
        <v>21.30846</v>
      </c>
      <c r="BK54" s="79">
        <v>0</v>
      </c>
      <c r="BL54" s="79">
        <v>0</v>
      </c>
      <c r="BM54" s="79">
        <v>5.47288</v>
      </c>
      <c r="BN54" s="79">
        <v>0</v>
      </c>
      <c r="BO54" s="79">
        <v>0</v>
      </c>
      <c r="BP54" s="125">
        <v>102934.75303999998</v>
      </c>
      <c r="BQ54" s="79">
        <v>0</v>
      </c>
      <c r="BR54" s="125">
        <v>102934.75303999998</v>
      </c>
      <c r="BS54" s="79">
        <v>0</v>
      </c>
      <c r="BT54" s="79">
        <v>271.05272000000002</v>
      </c>
      <c r="BU54" s="127">
        <v>103205.80575999999</v>
      </c>
      <c r="BV54" s="84"/>
      <c r="BX54" s="84"/>
    </row>
    <row r="55" spans="1:76">
      <c r="A55" s="32" t="s">
        <v>488</v>
      </c>
      <c r="B55" s="22" t="s">
        <v>382</v>
      </c>
      <c r="C55" s="87" t="s">
        <v>152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0</v>
      </c>
      <c r="AG55" s="79">
        <v>0.98704000000000003</v>
      </c>
      <c r="AH55" s="79">
        <v>0</v>
      </c>
      <c r="AI55" s="79">
        <v>0</v>
      </c>
      <c r="AJ55" s="79">
        <v>0</v>
      </c>
      <c r="AK55" s="79">
        <v>0</v>
      </c>
      <c r="AL55" s="79">
        <v>0</v>
      </c>
      <c r="AM55" s="79">
        <v>0</v>
      </c>
      <c r="AN55" s="79">
        <v>0</v>
      </c>
      <c r="AO55" s="79">
        <v>0</v>
      </c>
      <c r="AP55" s="79">
        <v>0</v>
      </c>
      <c r="AQ55" s="79">
        <v>0</v>
      </c>
      <c r="AR55" s="79">
        <v>0</v>
      </c>
      <c r="AS55" s="79">
        <v>0</v>
      </c>
      <c r="AT55" s="79">
        <v>0</v>
      </c>
      <c r="AU55" s="79">
        <v>0</v>
      </c>
      <c r="AV55" s="79">
        <v>37341.839500000002</v>
      </c>
      <c r="AW55" s="79">
        <v>0</v>
      </c>
      <c r="AX55" s="79">
        <v>0</v>
      </c>
      <c r="AY55" s="79">
        <v>0.44703999999999999</v>
      </c>
      <c r="AZ55" s="79">
        <v>0</v>
      </c>
      <c r="BA55" s="79">
        <v>0</v>
      </c>
      <c r="BB55" s="79">
        <v>0</v>
      </c>
      <c r="BC55" s="79">
        <v>1.89659</v>
      </c>
      <c r="BD55" s="79">
        <v>0</v>
      </c>
      <c r="BE55" s="79">
        <v>0</v>
      </c>
      <c r="BF55" s="79">
        <v>0</v>
      </c>
      <c r="BG55" s="79">
        <v>0</v>
      </c>
      <c r="BH55" s="79">
        <v>0</v>
      </c>
      <c r="BI55" s="79">
        <v>48.298699999999997</v>
      </c>
      <c r="BJ55" s="79">
        <v>0</v>
      </c>
      <c r="BK55" s="79">
        <v>0</v>
      </c>
      <c r="BL55" s="79">
        <v>0</v>
      </c>
      <c r="BM55" s="79">
        <v>0</v>
      </c>
      <c r="BN55" s="79">
        <v>0</v>
      </c>
      <c r="BO55" s="79">
        <v>0</v>
      </c>
      <c r="BP55" s="125">
        <v>37393.468869999997</v>
      </c>
      <c r="BQ55" s="79">
        <v>11287.72493</v>
      </c>
      <c r="BR55" s="125">
        <v>48681.193799999994</v>
      </c>
      <c r="BS55" s="79">
        <v>0</v>
      </c>
      <c r="BT55" s="79">
        <v>1203.5351799999999</v>
      </c>
      <c r="BU55" s="127">
        <v>49884.728979999993</v>
      </c>
      <c r="BV55" s="84"/>
      <c r="BX55" s="84"/>
    </row>
    <row r="56" spans="1:76">
      <c r="A56" s="32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>
        <v>1.6028100000000001</v>
      </c>
      <c r="AE56" s="79">
        <v>0</v>
      </c>
      <c r="AF56" s="79">
        <v>0</v>
      </c>
      <c r="AG56" s="79">
        <v>0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79">
        <v>0</v>
      </c>
      <c r="AN56" s="79">
        <v>0</v>
      </c>
      <c r="AO56" s="79">
        <v>0</v>
      </c>
      <c r="AP56" s="79">
        <v>0</v>
      </c>
      <c r="AQ56" s="79">
        <v>0</v>
      </c>
      <c r="AR56" s="79">
        <v>0</v>
      </c>
      <c r="AS56" s="79">
        <v>0</v>
      </c>
      <c r="AT56" s="79">
        <v>0</v>
      </c>
      <c r="AU56" s="79">
        <v>0</v>
      </c>
      <c r="AV56" s="79">
        <v>2107.6592700000001</v>
      </c>
      <c r="AW56" s="79">
        <v>59740.935389999999</v>
      </c>
      <c r="AX56" s="79">
        <v>0</v>
      </c>
      <c r="AY56" s="79">
        <v>3.0573999999999999</v>
      </c>
      <c r="AZ56" s="79">
        <v>0</v>
      </c>
      <c r="BA56" s="79">
        <v>0</v>
      </c>
      <c r="BB56" s="79">
        <v>0</v>
      </c>
      <c r="BC56" s="79">
        <v>0</v>
      </c>
      <c r="BD56" s="79">
        <v>0</v>
      </c>
      <c r="BE56" s="79">
        <v>0</v>
      </c>
      <c r="BF56" s="79">
        <v>0</v>
      </c>
      <c r="BG56" s="79">
        <v>7.4087300000000003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0</v>
      </c>
      <c r="BN56" s="79">
        <v>0</v>
      </c>
      <c r="BO56" s="79">
        <v>0</v>
      </c>
      <c r="BP56" s="125">
        <v>61860.6636</v>
      </c>
      <c r="BQ56" s="79">
        <v>756.61006999999995</v>
      </c>
      <c r="BR56" s="125">
        <v>62617.273670000002</v>
      </c>
      <c r="BS56" s="79">
        <v>0</v>
      </c>
      <c r="BT56" s="79">
        <v>3545.83376</v>
      </c>
      <c r="BU56" s="127">
        <v>66163.107430000004</v>
      </c>
      <c r="BV56" s="84"/>
      <c r="BX56" s="84"/>
    </row>
    <row r="57" spans="1:76">
      <c r="A57" s="32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0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79">
        <v>0</v>
      </c>
      <c r="AV57" s="79">
        <v>0</v>
      </c>
      <c r="AW57" s="79">
        <v>0</v>
      </c>
      <c r="AX57" s="79">
        <v>1347.18308</v>
      </c>
      <c r="AY57" s="79">
        <v>0</v>
      </c>
      <c r="AZ57" s="79">
        <v>0</v>
      </c>
      <c r="BA57" s="79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0</v>
      </c>
      <c r="BL57" s="79">
        <v>0</v>
      </c>
      <c r="BM57" s="79">
        <v>0</v>
      </c>
      <c r="BN57" s="79">
        <v>0</v>
      </c>
      <c r="BO57" s="79">
        <v>0</v>
      </c>
      <c r="BP57" s="125">
        <v>1347.18308</v>
      </c>
      <c r="BQ57" s="79">
        <v>104.27459</v>
      </c>
      <c r="BR57" s="125">
        <v>1451.45767</v>
      </c>
      <c r="BS57" s="79">
        <v>0</v>
      </c>
      <c r="BT57" s="79">
        <v>1302.9118599999999</v>
      </c>
      <c r="BU57" s="127">
        <v>2754.3695299999999</v>
      </c>
      <c r="BV57" s="84"/>
      <c r="BX57" s="84"/>
    </row>
    <row r="58" spans="1:76">
      <c r="A58" s="32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0</v>
      </c>
      <c r="AG58" s="79">
        <v>0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79">
        <v>0</v>
      </c>
      <c r="AN58" s="79">
        <v>0</v>
      </c>
      <c r="AO58" s="79">
        <v>0</v>
      </c>
      <c r="AP58" s="79">
        <v>0</v>
      </c>
      <c r="AQ58" s="79">
        <v>0.28283000000000003</v>
      </c>
      <c r="AR58" s="79">
        <v>0</v>
      </c>
      <c r="AS58" s="79">
        <v>0</v>
      </c>
      <c r="AT58" s="79">
        <v>0</v>
      </c>
      <c r="AU58" s="79">
        <v>0</v>
      </c>
      <c r="AV58" s="79">
        <v>0</v>
      </c>
      <c r="AW58" s="79">
        <v>0</v>
      </c>
      <c r="AX58" s="79">
        <v>0</v>
      </c>
      <c r="AY58" s="79">
        <v>9011.5174399999996</v>
      </c>
      <c r="AZ58" s="79">
        <v>2.1871499999999999</v>
      </c>
      <c r="BA58" s="79">
        <v>0</v>
      </c>
      <c r="BB58" s="79">
        <v>0</v>
      </c>
      <c r="BC58" s="79">
        <v>0</v>
      </c>
      <c r="BD58" s="79">
        <v>2.7446299999999999</v>
      </c>
      <c r="BE58" s="79">
        <v>0</v>
      </c>
      <c r="BF58" s="79">
        <v>0</v>
      </c>
      <c r="BG58" s="79">
        <v>0</v>
      </c>
      <c r="BH58" s="79">
        <v>0</v>
      </c>
      <c r="BI58" s="79">
        <v>0</v>
      </c>
      <c r="BJ58" s="79">
        <v>0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125">
        <v>9016.7320499999987</v>
      </c>
      <c r="BQ58" s="79">
        <v>2750.4716800000001</v>
      </c>
      <c r="BR58" s="125">
        <v>11767.203729999999</v>
      </c>
      <c r="BS58" s="79">
        <v>0</v>
      </c>
      <c r="BT58" s="79">
        <v>426.40667000000002</v>
      </c>
      <c r="BU58" s="127">
        <v>12193.6104</v>
      </c>
      <c r="BV58" s="84"/>
      <c r="BX58" s="84"/>
    </row>
    <row r="59" spans="1:76">
      <c r="A59" s="32" t="s">
        <v>492</v>
      </c>
      <c r="B59" s="22" t="s">
        <v>352</v>
      </c>
      <c r="C59" s="87" t="s">
        <v>156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1217.9746</v>
      </c>
      <c r="AH59" s="79">
        <v>0</v>
      </c>
      <c r="AI59" s="79">
        <v>0</v>
      </c>
      <c r="AJ59" s="79">
        <v>0</v>
      </c>
      <c r="AK59" s="79">
        <v>0</v>
      </c>
      <c r="AL59" s="79">
        <v>0</v>
      </c>
      <c r="AM59" s="79">
        <v>4.6700499999999998</v>
      </c>
      <c r="AN59" s="79">
        <v>0</v>
      </c>
      <c r="AO59" s="79">
        <v>0</v>
      </c>
      <c r="AP59" s="79">
        <v>0</v>
      </c>
      <c r="AQ59" s="79">
        <v>0</v>
      </c>
      <c r="AR59" s="79">
        <v>0</v>
      </c>
      <c r="AS59" s="79">
        <v>0</v>
      </c>
      <c r="AT59" s="79">
        <v>0</v>
      </c>
      <c r="AU59" s="79">
        <v>0</v>
      </c>
      <c r="AV59" s="79">
        <v>0</v>
      </c>
      <c r="AW59" s="79">
        <v>0</v>
      </c>
      <c r="AX59" s="79">
        <v>0</v>
      </c>
      <c r="AY59" s="79">
        <v>3.1011700000000002</v>
      </c>
      <c r="AZ59" s="79">
        <v>4190.9213899999995</v>
      </c>
      <c r="BA59" s="79">
        <v>0</v>
      </c>
      <c r="BB59" s="79">
        <v>0</v>
      </c>
      <c r="BC59" s="79">
        <v>0</v>
      </c>
      <c r="BD59" s="79">
        <v>0</v>
      </c>
      <c r="BE59" s="79">
        <v>0</v>
      </c>
      <c r="BF59" s="79">
        <v>0</v>
      </c>
      <c r="BG59" s="79">
        <v>0</v>
      </c>
      <c r="BH59" s="79">
        <v>0</v>
      </c>
      <c r="BI59" s="79">
        <v>0</v>
      </c>
      <c r="BJ59" s="79">
        <v>0</v>
      </c>
      <c r="BK59" s="79">
        <v>0</v>
      </c>
      <c r="BL59" s="79">
        <v>4.2147500000000004</v>
      </c>
      <c r="BM59" s="79">
        <v>0</v>
      </c>
      <c r="BN59" s="79">
        <v>0</v>
      </c>
      <c r="BO59" s="79">
        <v>0</v>
      </c>
      <c r="BP59" s="125">
        <v>5420.8819599999997</v>
      </c>
      <c r="BQ59" s="79">
        <v>862.33749999999998</v>
      </c>
      <c r="BR59" s="125">
        <v>6283.2194599999993</v>
      </c>
      <c r="BS59" s="79">
        <v>38.857599999999998</v>
      </c>
      <c r="BT59" s="79">
        <v>97.390439999999998</v>
      </c>
      <c r="BU59" s="127">
        <v>6419.4674999999997</v>
      </c>
      <c r="BV59" s="84"/>
      <c r="BX59" s="84"/>
    </row>
    <row r="60" spans="1:76">
      <c r="A60" s="32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0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0</v>
      </c>
      <c r="AE60" s="79">
        <v>1.94797</v>
      </c>
      <c r="AF60" s="79">
        <v>0</v>
      </c>
      <c r="AG60" s="79">
        <v>2.9823900000000001</v>
      </c>
      <c r="AH60" s="79">
        <v>0</v>
      </c>
      <c r="AI60" s="79">
        <v>0.81701000000000001</v>
      </c>
      <c r="AJ60" s="79">
        <v>0</v>
      </c>
      <c r="AK60" s="79">
        <v>0</v>
      </c>
      <c r="AL60" s="79">
        <v>0</v>
      </c>
      <c r="AM60" s="79">
        <v>17.220109999999998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0.63244999999999996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2155.0825799999998</v>
      </c>
      <c r="BB60" s="79">
        <v>0</v>
      </c>
      <c r="BC60" s="79">
        <v>2.4563700000000002</v>
      </c>
      <c r="BD60" s="79">
        <v>0</v>
      </c>
      <c r="BE60" s="79">
        <v>7.3381800000000004</v>
      </c>
      <c r="BF60" s="79">
        <v>0</v>
      </c>
      <c r="BG60" s="79">
        <v>0.96072999999999997</v>
      </c>
      <c r="BH60" s="79">
        <v>3.5999999999999997E-2</v>
      </c>
      <c r="BI60" s="79">
        <v>0</v>
      </c>
      <c r="BJ60" s="79">
        <v>4.1022499999999997</v>
      </c>
      <c r="BK60" s="79">
        <v>0</v>
      </c>
      <c r="BL60" s="79">
        <v>0</v>
      </c>
      <c r="BM60" s="79">
        <v>12.001250000000001</v>
      </c>
      <c r="BN60" s="79">
        <v>0</v>
      </c>
      <c r="BO60" s="79">
        <v>0</v>
      </c>
      <c r="BP60" s="125">
        <v>2205.5772899999993</v>
      </c>
      <c r="BQ60" s="79">
        <v>6117.4578099999999</v>
      </c>
      <c r="BR60" s="125">
        <v>8323.0350999999991</v>
      </c>
      <c r="BS60" s="79">
        <v>0</v>
      </c>
      <c r="BT60" s="79">
        <v>195.22163</v>
      </c>
      <c r="BU60" s="127">
        <v>8518.2567299999992</v>
      </c>
      <c r="BV60" s="84"/>
      <c r="BX60" s="84"/>
    </row>
    <row r="61" spans="1:76">
      <c r="A61" s="32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0</v>
      </c>
      <c r="AR61" s="79">
        <v>0</v>
      </c>
      <c r="AS61" s="79">
        <v>0</v>
      </c>
      <c r="AT61" s="79">
        <v>0</v>
      </c>
      <c r="AU61" s="79">
        <v>0</v>
      </c>
      <c r="AV61" s="79">
        <v>0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464.29423000000003</v>
      </c>
      <c r="BC61" s="79">
        <v>1.8860300000000001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0</v>
      </c>
      <c r="BO61" s="79">
        <v>0</v>
      </c>
      <c r="BP61" s="125">
        <v>466.18026000000003</v>
      </c>
      <c r="BQ61" s="79">
        <v>0</v>
      </c>
      <c r="BR61" s="125">
        <v>466.18026000000003</v>
      </c>
      <c r="BS61" s="79">
        <v>0</v>
      </c>
      <c r="BT61" s="79">
        <v>-36.503250000000001</v>
      </c>
      <c r="BU61" s="127">
        <v>429.67701000000005</v>
      </c>
      <c r="BV61" s="84"/>
      <c r="BX61" s="84"/>
    </row>
    <row r="62" spans="1:76">
      <c r="A62" s="32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0</v>
      </c>
      <c r="G62" s="79">
        <v>14.82338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0</v>
      </c>
      <c r="AG62" s="79">
        <v>0</v>
      </c>
      <c r="AH62" s="79">
        <v>18.856300000000001</v>
      </c>
      <c r="AI62" s="79">
        <v>0</v>
      </c>
      <c r="AJ62" s="79">
        <v>0</v>
      </c>
      <c r="AK62" s="79">
        <v>0</v>
      </c>
      <c r="AL62" s="79">
        <v>0</v>
      </c>
      <c r="AM62" s="79">
        <v>5.2648799999999998</v>
      </c>
      <c r="AN62" s="79">
        <v>0</v>
      </c>
      <c r="AO62" s="79">
        <v>0</v>
      </c>
      <c r="AP62" s="79">
        <v>0</v>
      </c>
      <c r="AQ62" s="79">
        <v>0</v>
      </c>
      <c r="AR62" s="79">
        <v>0</v>
      </c>
      <c r="AS62" s="79">
        <v>0</v>
      </c>
      <c r="AT62" s="79">
        <v>0</v>
      </c>
      <c r="AU62" s="79">
        <v>8.4115699999999993</v>
      </c>
      <c r="AV62" s="79">
        <v>0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0</v>
      </c>
      <c r="BC62" s="79">
        <v>29085.418689999999</v>
      </c>
      <c r="BD62" s="79">
        <v>0.58070999999999995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3.8049599999999999</v>
      </c>
      <c r="BN62" s="79">
        <v>0</v>
      </c>
      <c r="BO62" s="79">
        <v>0</v>
      </c>
      <c r="BP62" s="125">
        <v>29137.160489999998</v>
      </c>
      <c r="BQ62" s="79">
        <v>9175.0275199999996</v>
      </c>
      <c r="BR62" s="125">
        <v>38312.188009999998</v>
      </c>
      <c r="BS62" s="79">
        <v>0</v>
      </c>
      <c r="BT62" s="79">
        <v>123.42944</v>
      </c>
      <c r="BU62" s="127">
        <v>38435.617449999998</v>
      </c>
      <c r="BV62" s="84"/>
      <c r="BX62" s="84"/>
    </row>
    <row r="63" spans="1:76">
      <c r="A63" s="32" t="s">
        <v>496</v>
      </c>
      <c r="B63" s="22" t="s">
        <v>388</v>
      </c>
      <c r="C63" s="87" t="s">
        <v>160</v>
      </c>
      <c r="D63" s="79">
        <v>0</v>
      </c>
      <c r="E63" s="79">
        <v>0</v>
      </c>
      <c r="F63" s="79">
        <v>0</v>
      </c>
      <c r="G63" s="79">
        <v>0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0</v>
      </c>
      <c r="AE63" s="79">
        <v>0</v>
      </c>
      <c r="AF63" s="79">
        <v>0</v>
      </c>
      <c r="AG63" s="79">
        <v>0</v>
      </c>
      <c r="AH63" s="79">
        <v>0</v>
      </c>
      <c r="AI63" s="79">
        <v>6.3468400000000003</v>
      </c>
      <c r="AJ63" s="79">
        <v>0</v>
      </c>
      <c r="AK63" s="79">
        <v>0</v>
      </c>
      <c r="AL63" s="79">
        <v>0</v>
      </c>
      <c r="AM63" s="79">
        <v>154.90407999999999</v>
      </c>
      <c r="AN63" s="79">
        <v>0</v>
      </c>
      <c r="AO63" s="79">
        <v>0</v>
      </c>
      <c r="AP63" s="79">
        <v>0</v>
      </c>
      <c r="AQ63" s="79">
        <v>2.6152099999999998</v>
      </c>
      <c r="AR63" s="79">
        <v>0</v>
      </c>
      <c r="AS63" s="79">
        <v>0</v>
      </c>
      <c r="AT63" s="79">
        <v>0</v>
      </c>
      <c r="AU63" s="79">
        <v>0</v>
      </c>
      <c r="AV63" s="79">
        <v>2.7414999999999998</v>
      </c>
      <c r="AW63" s="79">
        <v>0</v>
      </c>
      <c r="AX63" s="79">
        <v>0</v>
      </c>
      <c r="AY63" s="79">
        <v>0</v>
      </c>
      <c r="AZ63" s="79">
        <v>0</v>
      </c>
      <c r="BA63" s="79">
        <v>0</v>
      </c>
      <c r="BB63" s="79">
        <v>2.0794899999999998</v>
      </c>
      <c r="BC63" s="79">
        <v>0</v>
      </c>
      <c r="BD63" s="79">
        <v>53836.965630000006</v>
      </c>
      <c r="BE63" s="79">
        <v>2500</v>
      </c>
      <c r="BF63" s="79">
        <v>0</v>
      </c>
      <c r="BG63" s="79">
        <v>0</v>
      </c>
      <c r="BH63" s="79">
        <v>0</v>
      </c>
      <c r="BI63" s="79">
        <v>134.18651</v>
      </c>
      <c r="BJ63" s="79">
        <v>0</v>
      </c>
      <c r="BK63" s="79">
        <v>0</v>
      </c>
      <c r="BL63" s="79">
        <v>0</v>
      </c>
      <c r="BM63" s="79">
        <v>0</v>
      </c>
      <c r="BN63" s="79">
        <v>0</v>
      </c>
      <c r="BO63" s="79">
        <v>0</v>
      </c>
      <c r="BP63" s="125">
        <v>56639.839260000008</v>
      </c>
      <c r="BQ63" s="79">
        <v>4450.1631399999997</v>
      </c>
      <c r="BR63" s="125">
        <v>61090.002400000005</v>
      </c>
      <c r="BS63" s="79">
        <v>0</v>
      </c>
      <c r="BT63" s="79">
        <v>1240.5427</v>
      </c>
      <c r="BU63" s="127">
        <v>62330.545100000003</v>
      </c>
      <c r="BV63" s="84"/>
      <c r="BX63" s="84"/>
    </row>
    <row r="64" spans="1:76">
      <c r="A64" s="32" t="s">
        <v>497</v>
      </c>
      <c r="B64" s="22" t="s">
        <v>389</v>
      </c>
      <c r="C64" s="87" t="s">
        <v>67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0.01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79">
        <v>0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1.0319499999999999</v>
      </c>
      <c r="AX64" s="79">
        <v>0</v>
      </c>
      <c r="AY64" s="79">
        <v>0</v>
      </c>
      <c r="AZ64" s="79">
        <v>0</v>
      </c>
      <c r="BA64" s="79">
        <v>0</v>
      </c>
      <c r="BB64" s="79">
        <v>0</v>
      </c>
      <c r="BC64" s="79">
        <v>0</v>
      </c>
      <c r="BD64" s="79">
        <v>0</v>
      </c>
      <c r="BE64" s="79">
        <v>107983.99969</v>
      </c>
      <c r="BF64" s="79">
        <v>3.0000000000000001E-3</v>
      </c>
      <c r="BG64" s="79">
        <v>0.33610000000000001</v>
      </c>
      <c r="BH64" s="79">
        <v>1.17E-3</v>
      </c>
      <c r="BI64" s="79">
        <v>0</v>
      </c>
      <c r="BJ64" s="79">
        <v>0</v>
      </c>
      <c r="BK64" s="79">
        <v>0</v>
      </c>
      <c r="BL64" s="79">
        <v>0</v>
      </c>
      <c r="BM64" s="79">
        <v>81.337530000000001</v>
      </c>
      <c r="BN64" s="79">
        <v>0</v>
      </c>
      <c r="BO64" s="79">
        <v>0</v>
      </c>
      <c r="BP64" s="125">
        <v>108066.71944</v>
      </c>
      <c r="BQ64" s="79">
        <v>12084.23136</v>
      </c>
      <c r="BR64" s="125">
        <v>120150.95080000001</v>
      </c>
      <c r="BS64" s="79">
        <v>0</v>
      </c>
      <c r="BT64" s="79">
        <v>0</v>
      </c>
      <c r="BU64" s="127">
        <v>120150.95080000001</v>
      </c>
      <c r="BV64" s="84"/>
      <c r="BX64" s="84"/>
    </row>
    <row r="65" spans="1:77">
      <c r="A65" s="32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16.891839999999998</v>
      </c>
      <c r="AE65" s="79">
        <v>0</v>
      </c>
      <c r="AF65" s="79">
        <v>0</v>
      </c>
      <c r="AG65" s="79">
        <v>27.319600000000001</v>
      </c>
      <c r="AH65" s="79">
        <v>0.47586000000000001</v>
      </c>
      <c r="AI65" s="79">
        <v>0</v>
      </c>
      <c r="AJ65" s="79">
        <v>0</v>
      </c>
      <c r="AK65" s="79">
        <v>0</v>
      </c>
      <c r="AL65" s="79">
        <v>0</v>
      </c>
      <c r="AM65" s="79">
        <v>0</v>
      </c>
      <c r="AN65" s="79">
        <v>0</v>
      </c>
      <c r="AO65" s="79">
        <v>0</v>
      </c>
      <c r="AP65" s="79">
        <v>0</v>
      </c>
      <c r="AQ65" s="79">
        <v>0</v>
      </c>
      <c r="AR65" s="79">
        <v>0</v>
      </c>
      <c r="AS65" s="79">
        <v>0</v>
      </c>
      <c r="AT65" s="79">
        <v>0</v>
      </c>
      <c r="AU65" s="79">
        <v>6.8922600000000003</v>
      </c>
      <c r="AV65" s="79">
        <v>0</v>
      </c>
      <c r="AW65" s="79">
        <v>0</v>
      </c>
      <c r="AX65" s="79">
        <v>0</v>
      </c>
      <c r="AY65" s="79">
        <v>0</v>
      </c>
      <c r="AZ65" s="79">
        <v>15.352919999999999</v>
      </c>
      <c r="BA65" s="79">
        <v>0</v>
      </c>
      <c r="BB65" s="79">
        <v>0</v>
      </c>
      <c r="BC65" s="79">
        <v>0</v>
      </c>
      <c r="BD65" s="79">
        <v>0</v>
      </c>
      <c r="BE65" s="79">
        <v>772.05471</v>
      </c>
      <c r="BF65" s="79">
        <v>61019.181420000001</v>
      </c>
      <c r="BG65" s="79">
        <v>3.1800000000000002E-2</v>
      </c>
      <c r="BH65" s="79">
        <v>6.1734299999999998</v>
      </c>
      <c r="BI65" s="79">
        <v>0.75419999999999998</v>
      </c>
      <c r="BJ65" s="79">
        <v>0</v>
      </c>
      <c r="BK65" s="79">
        <v>0</v>
      </c>
      <c r="BL65" s="79">
        <v>0</v>
      </c>
      <c r="BM65" s="79">
        <v>0</v>
      </c>
      <c r="BN65" s="79">
        <v>0</v>
      </c>
      <c r="BO65" s="79">
        <v>0</v>
      </c>
      <c r="BP65" s="125">
        <v>61865.128040000003</v>
      </c>
      <c r="BQ65" s="79">
        <v>1504.6618000000001</v>
      </c>
      <c r="BR65" s="125">
        <v>63369.789840000005</v>
      </c>
      <c r="BS65" s="79">
        <v>0</v>
      </c>
      <c r="BT65" s="79">
        <v>68.9328</v>
      </c>
      <c r="BU65" s="127">
        <v>63438.722640000007</v>
      </c>
      <c r="BV65" s="84"/>
      <c r="BX65" s="84"/>
    </row>
    <row r="66" spans="1:77">
      <c r="A66" s="32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0</v>
      </c>
      <c r="Z66" s="79">
        <v>0</v>
      </c>
      <c r="AA66" s="79">
        <v>0</v>
      </c>
      <c r="AB66" s="79">
        <v>0</v>
      </c>
      <c r="AC66" s="79">
        <v>0</v>
      </c>
      <c r="AD66" s="79">
        <v>0</v>
      </c>
      <c r="AE66" s="79">
        <v>0</v>
      </c>
      <c r="AF66" s="79">
        <v>0</v>
      </c>
      <c r="AG66" s="79">
        <v>0</v>
      </c>
      <c r="AH66" s="79">
        <v>0</v>
      </c>
      <c r="AI66" s="79">
        <v>0</v>
      </c>
      <c r="AJ66" s="79">
        <v>0</v>
      </c>
      <c r="AK66" s="79">
        <v>0</v>
      </c>
      <c r="AL66" s="79">
        <v>0</v>
      </c>
      <c r="AM66" s="79">
        <v>0</v>
      </c>
      <c r="AN66" s="79">
        <v>0</v>
      </c>
      <c r="AO66" s="79">
        <v>0</v>
      </c>
      <c r="AP66" s="79">
        <v>0</v>
      </c>
      <c r="AQ66" s="79">
        <v>0</v>
      </c>
      <c r="AR66" s="79">
        <v>0</v>
      </c>
      <c r="AS66" s="79">
        <v>0</v>
      </c>
      <c r="AT66" s="79">
        <v>0</v>
      </c>
      <c r="AU66" s="79">
        <v>0</v>
      </c>
      <c r="AV66" s="79">
        <v>0</v>
      </c>
      <c r="AW66" s="79">
        <v>13.64289</v>
      </c>
      <c r="AX66" s="79">
        <v>0</v>
      </c>
      <c r="AY66" s="79">
        <v>0</v>
      </c>
      <c r="AZ66" s="79">
        <v>9.1391399999999994</v>
      </c>
      <c r="BA66" s="79">
        <v>0</v>
      </c>
      <c r="BB66" s="79">
        <v>0</v>
      </c>
      <c r="BC66" s="79">
        <v>0</v>
      </c>
      <c r="BD66" s="79">
        <v>0</v>
      </c>
      <c r="BE66" s="79">
        <v>241.72985</v>
      </c>
      <c r="BF66" s="79">
        <v>0</v>
      </c>
      <c r="BG66" s="79">
        <v>61495.896999999997</v>
      </c>
      <c r="BH66" s="79">
        <v>0</v>
      </c>
      <c r="BI66" s="79">
        <v>0</v>
      </c>
      <c r="BJ66" s="79">
        <v>0</v>
      </c>
      <c r="BK66" s="79">
        <v>0</v>
      </c>
      <c r="BL66" s="79">
        <v>5.7369500000000002</v>
      </c>
      <c r="BM66" s="79">
        <v>4.0421199999999997</v>
      </c>
      <c r="BN66" s="79">
        <v>0</v>
      </c>
      <c r="BO66" s="79">
        <v>0</v>
      </c>
      <c r="BP66" s="125">
        <v>61770.187949999992</v>
      </c>
      <c r="BQ66" s="79">
        <v>10732.54725</v>
      </c>
      <c r="BR66" s="125">
        <v>72502.735199999996</v>
      </c>
      <c r="BS66" s="79">
        <v>0</v>
      </c>
      <c r="BT66" s="79">
        <v>256.85705000000002</v>
      </c>
      <c r="BU66" s="127">
        <v>72759.592250000002</v>
      </c>
      <c r="BV66" s="84"/>
      <c r="BX66" s="84"/>
    </row>
    <row r="67" spans="1:77">
      <c r="A67" s="32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79">
        <v>0</v>
      </c>
      <c r="AQ67" s="79">
        <v>0</v>
      </c>
      <c r="AR67" s="79">
        <v>0</v>
      </c>
      <c r="AS67" s="79">
        <v>0</v>
      </c>
      <c r="AT67" s="79">
        <v>0</v>
      </c>
      <c r="AU67" s="79">
        <v>0</v>
      </c>
      <c r="AV67" s="79">
        <v>0</v>
      </c>
      <c r="AW67" s="79">
        <v>0</v>
      </c>
      <c r="AX67" s="79">
        <v>0</v>
      </c>
      <c r="AY67" s="79">
        <v>0</v>
      </c>
      <c r="AZ67" s="79">
        <v>0</v>
      </c>
      <c r="BA67" s="79">
        <v>0</v>
      </c>
      <c r="BB67" s="79">
        <v>0</v>
      </c>
      <c r="BC67" s="79">
        <v>0</v>
      </c>
      <c r="BD67" s="79">
        <v>0</v>
      </c>
      <c r="BE67" s="79">
        <v>600.00510999999995</v>
      </c>
      <c r="BF67" s="79">
        <v>0.99734999999999996</v>
      </c>
      <c r="BG67" s="79">
        <v>0</v>
      </c>
      <c r="BH67" s="79">
        <v>1751.4665199999999</v>
      </c>
      <c r="BI67" s="79">
        <v>0</v>
      </c>
      <c r="BJ67" s="79">
        <v>0</v>
      </c>
      <c r="BK67" s="79">
        <v>0</v>
      </c>
      <c r="BL67" s="79">
        <v>0</v>
      </c>
      <c r="BM67" s="79">
        <v>0</v>
      </c>
      <c r="BN67" s="79">
        <v>0</v>
      </c>
      <c r="BO67" s="79">
        <v>0</v>
      </c>
      <c r="BP67" s="125">
        <v>2352.4689799999996</v>
      </c>
      <c r="BQ67" s="79">
        <v>0</v>
      </c>
      <c r="BR67" s="125">
        <v>2352.4689799999996</v>
      </c>
      <c r="BS67" s="79">
        <v>69.52373</v>
      </c>
      <c r="BT67" s="79">
        <v>16.283639999999998</v>
      </c>
      <c r="BU67" s="127">
        <v>2438.2763499999996</v>
      </c>
      <c r="BV67" s="84"/>
      <c r="BX67" s="84"/>
    </row>
    <row r="68" spans="1:77">
      <c r="A68" s="32" t="s">
        <v>501</v>
      </c>
      <c r="B68" s="20" t="s">
        <v>393</v>
      </c>
      <c r="C68" s="88" t="s">
        <v>162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4.6230399999999996</v>
      </c>
      <c r="AD68" s="79">
        <v>0</v>
      </c>
      <c r="AE68" s="79">
        <v>0</v>
      </c>
      <c r="AF68" s="79">
        <v>0</v>
      </c>
      <c r="AG68" s="79">
        <v>0.85029999999999994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0</v>
      </c>
      <c r="AN68" s="79">
        <v>0</v>
      </c>
      <c r="AO68" s="79">
        <v>0</v>
      </c>
      <c r="AP68" s="79">
        <v>0</v>
      </c>
      <c r="AQ68" s="79">
        <v>0</v>
      </c>
      <c r="AR68" s="79">
        <v>0</v>
      </c>
      <c r="AS68" s="79">
        <v>0</v>
      </c>
      <c r="AT68" s="79">
        <v>0</v>
      </c>
      <c r="AU68" s="79">
        <v>0</v>
      </c>
      <c r="AV68" s="79">
        <v>0</v>
      </c>
      <c r="AW68" s="79">
        <v>0</v>
      </c>
      <c r="AX68" s="79">
        <v>0</v>
      </c>
      <c r="AY68" s="79">
        <v>0</v>
      </c>
      <c r="AZ68" s="79">
        <v>0</v>
      </c>
      <c r="BA68" s="79">
        <v>0</v>
      </c>
      <c r="BB68" s="79">
        <v>0</v>
      </c>
      <c r="BC68" s="79">
        <v>0</v>
      </c>
      <c r="BD68" s="79">
        <v>5.8894000000000002</v>
      </c>
      <c r="BE68" s="79">
        <v>22.538629999999998</v>
      </c>
      <c r="BF68" s="79">
        <v>2.0600999999999998</v>
      </c>
      <c r="BG68" s="79">
        <v>0</v>
      </c>
      <c r="BH68" s="79">
        <v>0</v>
      </c>
      <c r="BI68" s="79">
        <v>20882.89402</v>
      </c>
      <c r="BJ68" s="79">
        <v>1.1118600000000001</v>
      </c>
      <c r="BK68" s="79">
        <v>0</v>
      </c>
      <c r="BL68" s="79">
        <v>0</v>
      </c>
      <c r="BM68" s="79">
        <v>0</v>
      </c>
      <c r="BN68" s="79">
        <v>0</v>
      </c>
      <c r="BO68" s="79">
        <v>0</v>
      </c>
      <c r="BP68" s="125">
        <v>20919.967349999999</v>
      </c>
      <c r="BQ68" s="79">
        <v>7927.0796799999998</v>
      </c>
      <c r="BR68" s="125">
        <v>28847.047029999998</v>
      </c>
      <c r="BS68" s="79">
        <v>1.17275</v>
      </c>
      <c r="BT68" s="79">
        <v>361.49665999999996</v>
      </c>
      <c r="BU68" s="127">
        <v>29209.716439999997</v>
      </c>
      <c r="BV68" s="84"/>
      <c r="BX68" s="84"/>
    </row>
    <row r="69" spans="1:77">
      <c r="A69" s="32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79">
        <v>6.944</v>
      </c>
      <c r="AI69" s="79">
        <v>0</v>
      </c>
      <c r="AJ69" s="79">
        <v>0</v>
      </c>
      <c r="AK69" s="79">
        <v>0</v>
      </c>
      <c r="AL69" s="79">
        <v>0</v>
      </c>
      <c r="AM69" s="79">
        <v>2.9378500000000001</v>
      </c>
      <c r="AN69" s="79">
        <v>0</v>
      </c>
      <c r="AO69" s="79">
        <v>0</v>
      </c>
      <c r="AP69" s="79">
        <v>0</v>
      </c>
      <c r="AQ69" s="79">
        <v>0</v>
      </c>
      <c r="AR69" s="79">
        <v>0</v>
      </c>
      <c r="AS69" s="79">
        <v>0</v>
      </c>
      <c r="AT69" s="79">
        <v>0</v>
      </c>
      <c r="AU69" s="7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1.37676</v>
      </c>
      <c r="BB69" s="79">
        <v>0</v>
      </c>
      <c r="BC69" s="79">
        <v>6.28728</v>
      </c>
      <c r="BD69" s="79">
        <v>0</v>
      </c>
      <c r="BE69" s="79">
        <v>1.1482000000000001</v>
      </c>
      <c r="BF69" s="79">
        <v>0</v>
      </c>
      <c r="BG69" s="79">
        <v>0</v>
      </c>
      <c r="BH69" s="79">
        <v>0</v>
      </c>
      <c r="BI69" s="79">
        <v>30.804399999999998</v>
      </c>
      <c r="BJ69" s="79">
        <v>4099.1661199999999</v>
      </c>
      <c r="BK69" s="79">
        <v>0</v>
      </c>
      <c r="BL69" s="79">
        <v>0</v>
      </c>
      <c r="BM69" s="79">
        <v>1.6210199999999999</v>
      </c>
      <c r="BN69" s="79">
        <v>0</v>
      </c>
      <c r="BO69" s="79">
        <v>0</v>
      </c>
      <c r="BP69" s="125">
        <v>4150.2856299999994</v>
      </c>
      <c r="BQ69" s="79">
        <v>15149.559800000001</v>
      </c>
      <c r="BR69" s="125">
        <v>19299.845430000001</v>
      </c>
      <c r="BS69" s="79">
        <v>0</v>
      </c>
      <c r="BT69" s="79">
        <v>61.50882</v>
      </c>
      <c r="BU69" s="127">
        <v>19361.35425</v>
      </c>
      <c r="BV69" s="84"/>
      <c r="BX69" s="84"/>
    </row>
    <row r="70" spans="1:77">
      <c r="A70" s="32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15660.58872</v>
      </c>
      <c r="BL70" s="79">
        <v>0</v>
      </c>
      <c r="BM70" s="79">
        <v>0</v>
      </c>
      <c r="BN70" s="79">
        <v>0</v>
      </c>
      <c r="BO70" s="79">
        <v>0</v>
      </c>
      <c r="BP70" s="125">
        <v>15660.58872</v>
      </c>
      <c r="BQ70" s="79">
        <v>0</v>
      </c>
      <c r="BR70" s="125">
        <v>15660.58872</v>
      </c>
      <c r="BS70" s="79">
        <v>0</v>
      </c>
      <c r="BT70" s="79">
        <v>46.367609999999999</v>
      </c>
      <c r="BU70" s="127">
        <v>15706.956329999999</v>
      </c>
      <c r="BV70" s="84"/>
      <c r="BX70" s="84"/>
    </row>
    <row r="71" spans="1:77">
      <c r="A71" s="32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0</v>
      </c>
      <c r="J71" s="79">
        <v>0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0</v>
      </c>
      <c r="Z71" s="79">
        <v>32.871220000000001</v>
      </c>
      <c r="AA71" s="79">
        <v>0</v>
      </c>
      <c r="AB71" s="79">
        <v>0</v>
      </c>
      <c r="AC71" s="79">
        <v>0</v>
      </c>
      <c r="AD71" s="79">
        <v>0</v>
      </c>
      <c r="AE71" s="79">
        <v>0</v>
      </c>
      <c r="AF71" s="79">
        <v>0</v>
      </c>
      <c r="AG71" s="79">
        <v>0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79">
        <v>0</v>
      </c>
      <c r="AN71" s="79">
        <v>0</v>
      </c>
      <c r="AO71" s="79">
        <v>0</v>
      </c>
      <c r="AP71" s="79">
        <v>3.5537800000000002</v>
      </c>
      <c r="AQ71" s="79">
        <v>0</v>
      </c>
      <c r="AR71" s="79">
        <v>0</v>
      </c>
      <c r="AS71" s="79">
        <v>0</v>
      </c>
      <c r="AT71" s="79">
        <v>0</v>
      </c>
      <c r="AU71" s="79">
        <v>0</v>
      </c>
      <c r="AV71" s="79">
        <v>0</v>
      </c>
      <c r="AW71" s="79">
        <v>0</v>
      </c>
      <c r="AX71" s="79">
        <v>0</v>
      </c>
      <c r="AY71" s="79">
        <v>0</v>
      </c>
      <c r="AZ71" s="79">
        <v>0</v>
      </c>
      <c r="BA71" s="79">
        <v>0</v>
      </c>
      <c r="BB71" s="79">
        <v>0</v>
      </c>
      <c r="BC71" s="79">
        <v>0</v>
      </c>
      <c r="BD71" s="79">
        <v>0</v>
      </c>
      <c r="BE71" s="79">
        <v>0</v>
      </c>
      <c r="BF71" s="79">
        <v>1.18733</v>
      </c>
      <c r="BG71" s="79">
        <v>0</v>
      </c>
      <c r="BH71" s="79">
        <v>0</v>
      </c>
      <c r="BI71" s="79">
        <v>0.84813000000000005</v>
      </c>
      <c r="BJ71" s="79">
        <v>0</v>
      </c>
      <c r="BK71" s="79">
        <v>0</v>
      </c>
      <c r="BL71" s="79">
        <v>9036.6823100000001</v>
      </c>
      <c r="BM71" s="79">
        <v>5.47288</v>
      </c>
      <c r="BN71" s="79">
        <v>0</v>
      </c>
      <c r="BO71" s="79">
        <v>0</v>
      </c>
      <c r="BP71" s="125">
        <v>9080.6156499999997</v>
      </c>
      <c r="BQ71" s="79">
        <v>0</v>
      </c>
      <c r="BR71" s="125">
        <v>9080.6156499999997</v>
      </c>
      <c r="BS71" s="79">
        <v>0</v>
      </c>
      <c r="BT71" s="79">
        <v>124.64158999999999</v>
      </c>
      <c r="BU71" s="127">
        <v>9205.257239999999</v>
      </c>
      <c r="BV71" s="84"/>
      <c r="BX71" s="84"/>
    </row>
    <row r="72" spans="1:77">
      <c r="A72" s="32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0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>
        <v>4.4883899999999999</v>
      </c>
      <c r="AE72" s="79">
        <v>0</v>
      </c>
      <c r="AF72" s="79">
        <v>0</v>
      </c>
      <c r="AG72" s="79">
        <v>2.2085599999999999</v>
      </c>
      <c r="AH72" s="79">
        <v>0</v>
      </c>
      <c r="AI72" s="79">
        <v>0</v>
      </c>
      <c r="AJ72" s="79">
        <v>0</v>
      </c>
      <c r="AK72" s="79">
        <v>0</v>
      </c>
      <c r="AL72" s="79">
        <v>0</v>
      </c>
      <c r="AM72" s="79">
        <v>23.66348</v>
      </c>
      <c r="AN72" s="79">
        <v>0</v>
      </c>
      <c r="AO72" s="79">
        <v>2.8677000000000001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79">
        <v>0</v>
      </c>
      <c r="AV72" s="79">
        <v>6.9649400000000004</v>
      </c>
      <c r="AW72" s="79">
        <v>0</v>
      </c>
      <c r="AX72" s="79">
        <v>0</v>
      </c>
      <c r="AY72" s="79">
        <v>0</v>
      </c>
      <c r="AZ72" s="79">
        <v>0</v>
      </c>
      <c r="BA72" s="79">
        <v>0.32897999999999999</v>
      </c>
      <c r="BB72" s="79">
        <v>0</v>
      </c>
      <c r="BC72" s="79">
        <v>0</v>
      </c>
      <c r="BD72" s="79">
        <v>3.0900400000000001</v>
      </c>
      <c r="BE72" s="79">
        <v>0</v>
      </c>
      <c r="BF72" s="79">
        <v>0</v>
      </c>
      <c r="BG72" s="79">
        <v>0</v>
      </c>
      <c r="BH72" s="79">
        <v>0</v>
      </c>
      <c r="BI72" s="79">
        <v>41.752279999999999</v>
      </c>
      <c r="BJ72" s="79">
        <v>50.106540000000003</v>
      </c>
      <c r="BK72" s="79">
        <v>0</v>
      </c>
      <c r="BL72" s="79">
        <v>17.792439999999999</v>
      </c>
      <c r="BM72" s="79">
        <v>8184.0141999999996</v>
      </c>
      <c r="BN72" s="79">
        <v>0</v>
      </c>
      <c r="BO72" s="79">
        <v>0</v>
      </c>
      <c r="BP72" s="125">
        <v>8337.2775499999989</v>
      </c>
      <c r="BQ72" s="79">
        <v>18603.376250000001</v>
      </c>
      <c r="BR72" s="125">
        <v>26940.6538</v>
      </c>
      <c r="BS72" s="79">
        <v>0</v>
      </c>
      <c r="BT72" s="79">
        <v>223.54172</v>
      </c>
      <c r="BU72" s="127">
        <v>27164.195520000001</v>
      </c>
      <c r="BV72" s="84"/>
      <c r="BX72" s="84"/>
    </row>
    <row r="73" spans="1:77">
      <c r="A73" s="32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160.00065999999998</v>
      </c>
      <c r="BO73" s="79">
        <v>0</v>
      </c>
      <c r="BP73" s="125">
        <v>160.00065999999998</v>
      </c>
      <c r="BQ73" s="79">
        <v>43.264980000000001</v>
      </c>
      <c r="BR73" s="125">
        <v>203.26563999999999</v>
      </c>
      <c r="BS73" s="79">
        <v>0</v>
      </c>
      <c r="BT73" s="79">
        <v>1.2027300000000001</v>
      </c>
      <c r="BU73" s="127">
        <v>204.46836999999999</v>
      </c>
      <c r="BV73" s="84"/>
      <c r="BX73" s="84"/>
    </row>
    <row r="74" spans="1:77">
      <c r="A74" s="32" t="s">
        <v>507</v>
      </c>
      <c r="B74" s="22" t="s">
        <v>397</v>
      </c>
      <c r="C74" s="106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125">
        <v>0</v>
      </c>
      <c r="BS74" s="79">
        <v>0</v>
      </c>
      <c r="BT74" s="79">
        <v>0</v>
      </c>
      <c r="BU74" s="127">
        <v>0</v>
      </c>
      <c r="BV74" s="84"/>
      <c r="BX74" s="84"/>
    </row>
    <row r="75" spans="1:77" s="24" customFormat="1">
      <c r="A75" s="123" t="s">
        <v>1</v>
      </c>
      <c r="B75" s="107" t="s">
        <v>117</v>
      </c>
      <c r="C75" s="107" t="s">
        <v>356</v>
      </c>
      <c r="D75" s="91">
        <v>402078.34661000001</v>
      </c>
      <c r="E75" s="91">
        <v>5622.8488500000003</v>
      </c>
      <c r="F75" s="91">
        <v>7044.55429</v>
      </c>
      <c r="G75" s="91">
        <v>78345.901559999984</v>
      </c>
      <c r="H75" s="91">
        <v>76858.887239999982</v>
      </c>
      <c r="I75" s="91">
        <v>57379.509880000005</v>
      </c>
      <c r="J75" s="91">
        <v>6439.13292</v>
      </c>
      <c r="K75" s="91">
        <v>6198.6856800000005</v>
      </c>
      <c r="L75" s="91">
        <v>6774.6248500000002</v>
      </c>
      <c r="M75" s="91">
        <v>947.97672999999998</v>
      </c>
      <c r="N75" s="91">
        <v>4094.7586199999996</v>
      </c>
      <c r="O75" s="91">
        <v>4130.5468700000001</v>
      </c>
      <c r="P75" s="91">
        <v>5938.1204099999995</v>
      </c>
      <c r="Q75" s="91">
        <v>39862.656710000003</v>
      </c>
      <c r="R75" s="91">
        <v>33412.052959999994</v>
      </c>
      <c r="S75" s="91">
        <v>27394.306639999999</v>
      </c>
      <c r="T75" s="91">
        <v>188.49256</v>
      </c>
      <c r="U75" s="91">
        <v>1776.9560899999999</v>
      </c>
      <c r="V75" s="91">
        <v>625.44890999999996</v>
      </c>
      <c r="W75" s="91">
        <v>142.82234</v>
      </c>
      <c r="X75" s="91">
        <v>21.430029999999999</v>
      </c>
      <c r="Y75" s="91">
        <v>11569.804500000002</v>
      </c>
      <c r="Z75" s="91">
        <v>3825.5507000000007</v>
      </c>
      <c r="AA75" s="91">
        <v>62092.306849999994</v>
      </c>
      <c r="AB75" s="91">
        <v>12063.686319999999</v>
      </c>
      <c r="AC75" s="91">
        <v>12774.153950000002</v>
      </c>
      <c r="AD75" s="91">
        <v>385602.69698000007</v>
      </c>
      <c r="AE75" s="91">
        <v>32184.91849</v>
      </c>
      <c r="AF75" s="91">
        <v>176808.54922999995</v>
      </c>
      <c r="AG75" s="91">
        <v>100923.77896000003</v>
      </c>
      <c r="AH75" s="91">
        <v>42584.752519999995</v>
      </c>
      <c r="AI75" s="91">
        <v>3676.4633100000005</v>
      </c>
      <c r="AJ75" s="91">
        <v>4707.1388200000001</v>
      </c>
      <c r="AK75" s="91">
        <v>26014.090899999996</v>
      </c>
      <c r="AL75" s="91">
        <v>7506.0306700000001</v>
      </c>
      <c r="AM75" s="91">
        <v>70726.669840000002</v>
      </c>
      <c r="AN75" s="91">
        <v>2824.9176600000001</v>
      </c>
      <c r="AO75" s="91">
        <v>17745.071889999999</v>
      </c>
      <c r="AP75" s="91">
        <v>64182.767240000001</v>
      </c>
      <c r="AQ75" s="91">
        <v>16304.79998</v>
      </c>
      <c r="AR75" s="91">
        <v>49905.648369999995</v>
      </c>
      <c r="AS75" s="91">
        <v>9638.0160300000007</v>
      </c>
      <c r="AT75" s="91">
        <v>939.92448999999999</v>
      </c>
      <c r="AU75" s="91">
        <v>101967.51681</v>
      </c>
      <c r="AV75" s="91">
        <v>39604.520659999995</v>
      </c>
      <c r="AW75" s="91">
        <v>64845.98876</v>
      </c>
      <c r="AX75" s="91">
        <v>1349.3685499999999</v>
      </c>
      <c r="AY75" s="91">
        <v>9018.1230500000001</v>
      </c>
      <c r="AZ75" s="91">
        <v>4249.4192800000001</v>
      </c>
      <c r="BA75" s="91">
        <v>2230.6382599999997</v>
      </c>
      <c r="BB75" s="91">
        <v>466.37372000000005</v>
      </c>
      <c r="BC75" s="91">
        <v>29215.464359999998</v>
      </c>
      <c r="BD75" s="91">
        <v>54535.884640000011</v>
      </c>
      <c r="BE75" s="91">
        <v>112917.01535999999</v>
      </c>
      <c r="BF75" s="91">
        <v>61054.78067</v>
      </c>
      <c r="BG75" s="91">
        <v>61771.662709999997</v>
      </c>
      <c r="BH75" s="91">
        <v>1757.68391</v>
      </c>
      <c r="BI75" s="91">
        <v>21224.501519999998</v>
      </c>
      <c r="BJ75" s="91">
        <v>4193.72768</v>
      </c>
      <c r="BK75" s="91">
        <v>15660.58872</v>
      </c>
      <c r="BL75" s="91">
        <v>9334.0989499999996</v>
      </c>
      <c r="BM75" s="91">
        <v>8668.1976799999993</v>
      </c>
      <c r="BN75" s="91">
        <v>160.00065999999998</v>
      </c>
      <c r="BO75" s="91">
        <v>0</v>
      </c>
      <c r="BP75" s="91">
        <v>2484105.3543999996</v>
      </c>
      <c r="BQ75" s="91">
        <v>740394.7635199998</v>
      </c>
      <c r="BR75" s="91">
        <v>3224500.1179200006</v>
      </c>
      <c r="BS75" s="91">
        <v>-9.9999921381321855E-6</v>
      </c>
      <c r="BT75" s="91">
        <v>231415.93431000007</v>
      </c>
      <c r="BU75" s="83">
        <v>3455916.0522200009</v>
      </c>
      <c r="BV75" s="84"/>
      <c r="BW75" s="75"/>
      <c r="BX75" s="84"/>
    </row>
    <row r="76" spans="1:77" s="24" customFormat="1" ht="15" customHeight="1">
      <c r="A76" s="32" t="s">
        <v>508</v>
      </c>
      <c r="B76" s="105" t="s">
        <v>355</v>
      </c>
      <c r="C76" s="87" t="s">
        <v>509</v>
      </c>
      <c r="D76" s="79">
        <v>323725.64260000002</v>
      </c>
      <c r="E76" s="79">
        <v>5537</v>
      </c>
      <c r="F76" s="79">
        <v>5634.2270600000002</v>
      </c>
      <c r="G76" s="79">
        <v>77592.785470000003</v>
      </c>
      <c r="H76" s="79">
        <v>57538.164239999998</v>
      </c>
      <c r="I76" s="79">
        <v>57283.069879999995</v>
      </c>
      <c r="J76" s="79">
        <v>5109.23092</v>
      </c>
      <c r="K76" s="79">
        <v>6198.6856799999996</v>
      </c>
      <c r="L76" s="79">
        <v>6519.1851699999997</v>
      </c>
      <c r="M76" s="79">
        <v>947.97672999999998</v>
      </c>
      <c r="N76" s="79">
        <v>4094.2086199999999</v>
      </c>
      <c r="O76" s="79">
        <v>4130.5468700000001</v>
      </c>
      <c r="P76" s="79">
        <v>5938.1204100000004</v>
      </c>
      <c r="Q76" s="79">
        <v>39350.718710000001</v>
      </c>
      <c r="R76" s="79">
        <v>33359.043169999997</v>
      </c>
      <c r="S76" s="79">
        <v>27357.41864</v>
      </c>
      <c r="T76" s="79">
        <v>188.49256</v>
      </c>
      <c r="U76" s="79">
        <v>1776.9560899999999</v>
      </c>
      <c r="V76" s="79">
        <v>625.44890999999996</v>
      </c>
      <c r="W76" s="79">
        <v>142.82234</v>
      </c>
      <c r="X76" s="79">
        <v>21.430029999999999</v>
      </c>
      <c r="Y76" s="79">
        <v>11485.9665</v>
      </c>
      <c r="Z76" s="79">
        <v>3793.81306</v>
      </c>
      <c r="AA76" s="79">
        <v>62090.980750000002</v>
      </c>
      <c r="AB76" s="79">
        <v>0</v>
      </c>
      <c r="AC76" s="79">
        <v>10737.59144</v>
      </c>
      <c r="AD76" s="79">
        <v>357632.79647</v>
      </c>
      <c r="AE76" s="79">
        <v>32182.943490000001</v>
      </c>
      <c r="AF76" s="79">
        <v>175261.50395000001</v>
      </c>
      <c r="AG76" s="79">
        <v>100820.93696000001</v>
      </c>
      <c r="AH76" s="79">
        <v>41568.589659999998</v>
      </c>
      <c r="AI76" s="79">
        <v>3672.8543100000002</v>
      </c>
      <c r="AJ76" s="79">
        <v>4707.1388200000001</v>
      </c>
      <c r="AK76" s="79">
        <v>21808.452880000001</v>
      </c>
      <c r="AL76" s="79">
        <v>7506.0306700000001</v>
      </c>
      <c r="AM76" s="79">
        <v>69625.688450000001</v>
      </c>
      <c r="AN76" s="79">
        <v>2794.3080300000001</v>
      </c>
      <c r="AO76" s="79">
        <v>15513.867530000001</v>
      </c>
      <c r="AP76" s="79">
        <v>64178.199240000002</v>
      </c>
      <c r="AQ76" s="79">
        <v>16292.77932</v>
      </c>
      <c r="AR76" s="79">
        <v>47735.333429999999</v>
      </c>
      <c r="AS76" s="79">
        <v>9638.5669199999993</v>
      </c>
      <c r="AT76" s="79">
        <v>939.66305</v>
      </c>
      <c r="AU76" s="79">
        <v>7199.3325100000002</v>
      </c>
      <c r="AV76" s="79">
        <v>39470.103300000002</v>
      </c>
      <c r="AW76" s="79">
        <v>63236.817739999999</v>
      </c>
      <c r="AX76" s="79">
        <v>1005.91963</v>
      </c>
      <c r="AY76" s="79">
        <v>9018.1230500000001</v>
      </c>
      <c r="AZ76" s="79">
        <v>4096.3828800000001</v>
      </c>
      <c r="BA76" s="79">
        <v>2230.6382600000002</v>
      </c>
      <c r="BB76" s="79">
        <v>466.37371999999999</v>
      </c>
      <c r="BC76" s="79">
        <v>29135.49034</v>
      </c>
      <c r="BD76" s="79">
        <v>53614.127649999995</v>
      </c>
      <c r="BE76" s="79">
        <v>2135.22579</v>
      </c>
      <c r="BF76" s="79">
        <v>19032.435519999999</v>
      </c>
      <c r="BG76" s="79">
        <v>30861.490890000001</v>
      </c>
      <c r="BH76" s="79">
        <v>684.14668000000006</v>
      </c>
      <c r="BI76" s="79">
        <v>19301.009990000002</v>
      </c>
      <c r="BJ76" s="79">
        <v>2263.9931200000001</v>
      </c>
      <c r="BK76" s="79">
        <v>1093.2151899999999</v>
      </c>
      <c r="BL76" s="79">
        <v>9334.0989499999996</v>
      </c>
      <c r="BM76" s="79">
        <v>8569.8016499999994</v>
      </c>
      <c r="BN76" s="79">
        <v>160.00065999999998</v>
      </c>
      <c r="BO76" s="79">
        <v>0</v>
      </c>
      <c r="BP76" s="91">
        <v>2025967.90655</v>
      </c>
      <c r="BQ76" s="155"/>
      <c r="BR76" s="156"/>
      <c r="BS76" s="156"/>
      <c r="BT76" s="156"/>
      <c r="BU76" s="157"/>
      <c r="BV76" s="84"/>
      <c r="BW76" s="77"/>
    </row>
    <row r="77" spans="1:77" s="24" customFormat="1" ht="15" customHeight="1">
      <c r="A77" s="32" t="s">
        <v>510</v>
      </c>
      <c r="B77" s="105" t="s">
        <v>401</v>
      </c>
      <c r="C77" s="87" t="s">
        <v>511</v>
      </c>
      <c r="D77" s="79">
        <v>78317.228900000002</v>
      </c>
      <c r="E77" s="79">
        <v>0</v>
      </c>
      <c r="F77" s="79">
        <v>1408.5567599999999</v>
      </c>
      <c r="G77" s="79">
        <v>607.51300000000003</v>
      </c>
      <c r="H77" s="79">
        <v>19320.723000000002</v>
      </c>
      <c r="I77" s="79">
        <v>96.44</v>
      </c>
      <c r="J77" s="79">
        <v>1329.902</v>
      </c>
      <c r="K77" s="79">
        <v>0</v>
      </c>
      <c r="L77" s="79">
        <v>0</v>
      </c>
      <c r="M77" s="79">
        <v>0</v>
      </c>
      <c r="N77" s="79">
        <v>0.55000000000000004</v>
      </c>
      <c r="O77" s="79">
        <v>0</v>
      </c>
      <c r="P77" s="79">
        <v>0</v>
      </c>
      <c r="Q77" s="79">
        <v>511.93799999999999</v>
      </c>
      <c r="R77" s="79">
        <v>0.54600000000000004</v>
      </c>
      <c r="S77" s="79">
        <v>36.887999999999998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83.837999999999994</v>
      </c>
      <c r="Z77" s="79">
        <v>0</v>
      </c>
      <c r="AA77" s="79">
        <v>0</v>
      </c>
      <c r="AB77" s="79">
        <v>0</v>
      </c>
      <c r="AC77" s="79">
        <v>27.887</v>
      </c>
      <c r="AD77" s="79">
        <v>23867.991679999999</v>
      </c>
      <c r="AE77" s="79">
        <v>1.9750000000000001</v>
      </c>
      <c r="AF77" s="79">
        <v>153.32900000000001</v>
      </c>
      <c r="AG77" s="79">
        <v>102.842</v>
      </c>
      <c r="AH77" s="79">
        <v>27.716000000000001</v>
      </c>
      <c r="AI77" s="79">
        <v>3.609</v>
      </c>
      <c r="AJ77" s="79">
        <v>0</v>
      </c>
      <c r="AK77" s="79">
        <v>8.8650000000000002</v>
      </c>
      <c r="AL77" s="79">
        <v>0</v>
      </c>
      <c r="AM77" s="79">
        <v>210.05699999999999</v>
      </c>
      <c r="AN77" s="79">
        <v>0</v>
      </c>
      <c r="AO77" s="79">
        <v>41.536149999999999</v>
      </c>
      <c r="AP77" s="79">
        <v>4.5679999999999996</v>
      </c>
      <c r="AQ77" s="79">
        <v>9.8859999999999992</v>
      </c>
      <c r="AR77" s="79">
        <v>0</v>
      </c>
      <c r="AS77" s="79">
        <v>0</v>
      </c>
      <c r="AT77" s="79">
        <v>0</v>
      </c>
      <c r="AU77" s="79">
        <v>94346.679040000003</v>
      </c>
      <c r="AV77" s="79">
        <v>1.2529999999999999</v>
      </c>
      <c r="AW77" s="79">
        <v>0.40200000000000002</v>
      </c>
      <c r="AX77" s="79">
        <v>143.1181</v>
      </c>
      <c r="AY77" s="79">
        <v>0</v>
      </c>
      <c r="AZ77" s="79">
        <v>0</v>
      </c>
      <c r="BA77" s="79">
        <v>0</v>
      </c>
      <c r="BB77" s="79">
        <v>0</v>
      </c>
      <c r="BC77" s="79">
        <v>0.74299999999999999</v>
      </c>
      <c r="BD77" s="79">
        <v>78.950999999999993</v>
      </c>
      <c r="BE77" s="79">
        <v>1578.3800799999999</v>
      </c>
      <c r="BF77" s="79">
        <v>1.6436599999999999</v>
      </c>
      <c r="BG77" s="79">
        <v>0</v>
      </c>
      <c r="BH77" s="79">
        <v>0</v>
      </c>
      <c r="BI77" s="79">
        <v>0</v>
      </c>
      <c r="BJ77" s="79">
        <v>15.866</v>
      </c>
      <c r="BK77" s="79">
        <v>0</v>
      </c>
      <c r="BL77" s="79">
        <v>0</v>
      </c>
      <c r="BM77" s="79">
        <v>0</v>
      </c>
      <c r="BN77" s="79">
        <v>0</v>
      </c>
      <c r="BO77" s="79">
        <v>0</v>
      </c>
      <c r="BP77" s="91">
        <v>222341.42137000003</v>
      </c>
      <c r="BQ77" s="155"/>
      <c r="BR77" s="156"/>
      <c r="BS77" s="156"/>
      <c r="BT77" s="156"/>
      <c r="BU77" s="157"/>
      <c r="BV77" s="84"/>
      <c r="BW77" s="77"/>
    </row>
    <row r="78" spans="1:77" s="24" customFormat="1" ht="15" customHeight="1" thickBot="1">
      <c r="A78" s="108" t="s">
        <v>512</v>
      </c>
      <c r="B78" s="109" t="s">
        <v>402</v>
      </c>
      <c r="C78" s="109" t="s">
        <v>169</v>
      </c>
      <c r="D78" s="110">
        <v>24.286390000000001</v>
      </c>
      <c r="E78" s="110">
        <v>85.358599999999996</v>
      </c>
      <c r="F78" s="110">
        <v>1.3767400000000001</v>
      </c>
      <c r="G78" s="110">
        <v>145.60309000000001</v>
      </c>
      <c r="H78" s="110">
        <v>0</v>
      </c>
      <c r="I78" s="110">
        <v>0</v>
      </c>
      <c r="J78" s="110">
        <v>0</v>
      </c>
      <c r="K78" s="110">
        <v>0</v>
      </c>
      <c r="L78" s="110">
        <v>255.43968000000001</v>
      </c>
      <c r="M78" s="110">
        <v>0</v>
      </c>
      <c r="N78" s="110">
        <v>0</v>
      </c>
      <c r="O78" s="110">
        <v>0</v>
      </c>
      <c r="P78" s="110">
        <v>0</v>
      </c>
      <c r="Q78" s="110">
        <v>0</v>
      </c>
      <c r="R78" s="110">
        <v>52.463790000000003</v>
      </c>
      <c r="S78" s="110">
        <v>0</v>
      </c>
      <c r="T78" s="110">
        <v>0</v>
      </c>
      <c r="U78" s="110">
        <v>0</v>
      </c>
      <c r="V78" s="110">
        <v>0</v>
      </c>
      <c r="W78" s="110">
        <v>0</v>
      </c>
      <c r="X78" s="110">
        <v>0</v>
      </c>
      <c r="Y78" s="110">
        <v>0</v>
      </c>
      <c r="Z78" s="110">
        <v>31.737639999999999</v>
      </c>
      <c r="AA78" s="110">
        <v>1.3261000000000001</v>
      </c>
      <c r="AB78" s="110">
        <v>12038.6248</v>
      </c>
      <c r="AC78" s="110">
        <v>2033.73703</v>
      </c>
      <c r="AD78" s="110">
        <v>4101.9088300000003</v>
      </c>
      <c r="AE78" s="110">
        <v>0</v>
      </c>
      <c r="AF78" s="110">
        <v>1393.7162800000001</v>
      </c>
      <c r="AG78" s="110">
        <v>0</v>
      </c>
      <c r="AH78" s="110">
        <v>988.44686000000002</v>
      </c>
      <c r="AI78" s="110">
        <v>0</v>
      </c>
      <c r="AJ78" s="110">
        <v>0</v>
      </c>
      <c r="AK78" s="110">
        <v>4196.7730199999996</v>
      </c>
      <c r="AL78" s="110">
        <v>0</v>
      </c>
      <c r="AM78" s="110">
        <v>890.92439000000002</v>
      </c>
      <c r="AN78" s="110">
        <v>30.609629999999999</v>
      </c>
      <c r="AO78" s="110">
        <v>2189.6682100000003</v>
      </c>
      <c r="AP78" s="110">
        <v>0</v>
      </c>
      <c r="AQ78" s="110">
        <v>2.1346600000000002</v>
      </c>
      <c r="AR78" s="110">
        <v>2173.6786200000001</v>
      </c>
      <c r="AS78" s="110">
        <v>0</v>
      </c>
      <c r="AT78" s="110">
        <v>0</v>
      </c>
      <c r="AU78" s="110">
        <v>421.50524999999999</v>
      </c>
      <c r="AV78" s="110">
        <v>133.16436000000002</v>
      </c>
      <c r="AW78" s="110">
        <v>1608.76902</v>
      </c>
      <c r="AX78" s="110">
        <v>200.33081999999999</v>
      </c>
      <c r="AY78" s="110">
        <v>0</v>
      </c>
      <c r="AZ78" s="110">
        <v>153.03639999999999</v>
      </c>
      <c r="BA78" s="110">
        <v>0</v>
      </c>
      <c r="BB78" s="110">
        <v>0</v>
      </c>
      <c r="BC78" s="110">
        <v>79.231020000000001</v>
      </c>
      <c r="BD78" s="110">
        <v>842.80598999999995</v>
      </c>
      <c r="BE78" s="110">
        <v>109203.40918</v>
      </c>
      <c r="BF78" s="110">
        <v>42020.701489999999</v>
      </c>
      <c r="BG78" s="110">
        <v>30910.172129999999</v>
      </c>
      <c r="BH78" s="110">
        <v>1073.5372299999999</v>
      </c>
      <c r="BI78" s="110">
        <v>1923.49153</v>
      </c>
      <c r="BJ78" s="110">
        <v>1913.8685599999999</v>
      </c>
      <c r="BK78" s="110">
        <v>14567.373530000001</v>
      </c>
      <c r="BL78" s="110">
        <v>0</v>
      </c>
      <c r="BM78" s="110">
        <v>98.396029999999996</v>
      </c>
      <c r="BN78" s="110">
        <v>0</v>
      </c>
      <c r="BO78" s="110">
        <v>0</v>
      </c>
      <c r="BP78" s="80">
        <v>235787.60690000001</v>
      </c>
      <c r="BQ78" s="158"/>
      <c r="BR78" s="159"/>
      <c r="BS78" s="159"/>
      <c r="BT78" s="159"/>
      <c r="BU78" s="160"/>
      <c r="BV78" s="84"/>
      <c r="BW78" s="77"/>
    </row>
    <row r="79" spans="1:77" s="24" customFormat="1">
      <c r="A79" s="25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</row>
    <row r="80" spans="1:77" s="24" customFormat="1">
      <c r="A80" s="25"/>
      <c r="C80" s="25"/>
      <c r="BJ80" s="37"/>
      <c r="BP80" s="37"/>
      <c r="BQ80" s="37"/>
      <c r="BR80" s="37"/>
      <c r="BS80" s="37"/>
      <c r="BT80" s="37"/>
      <c r="BU80" s="37"/>
      <c r="BW80" s="77"/>
    </row>
    <row r="81" spans="1:75" s="24" customFormat="1">
      <c r="A81" s="25"/>
      <c r="C81" s="25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129"/>
      <c r="BQ81" s="77"/>
      <c r="BR81" s="77"/>
      <c r="BS81" s="77"/>
      <c r="BT81" s="77"/>
      <c r="BU81" s="77" t="s">
        <v>18</v>
      </c>
      <c r="BW81" s="77"/>
    </row>
    <row r="82" spans="1:75" s="24" customFormat="1">
      <c r="A82" s="25"/>
      <c r="C82" s="25"/>
      <c r="BJ82" s="37"/>
      <c r="BT82" s="128"/>
      <c r="BW82" s="77"/>
    </row>
    <row r="83" spans="1:75" s="24" customFormat="1">
      <c r="A83" s="25"/>
      <c r="C83" s="25"/>
      <c r="BJ83" s="37"/>
      <c r="BP83" s="130"/>
      <c r="BQ83" s="37"/>
      <c r="BT83" s="37"/>
      <c r="BW83" s="77"/>
    </row>
    <row r="84" spans="1:75" s="24" customFormat="1">
      <c r="A84" s="25"/>
      <c r="C84" s="25"/>
      <c r="AP84" s="24" t="s">
        <v>18</v>
      </c>
      <c r="BJ84" s="37"/>
      <c r="BP84" s="128"/>
      <c r="BW84" s="77"/>
    </row>
    <row r="85" spans="1:75" s="24" customFormat="1">
      <c r="A85" s="25"/>
      <c r="C85" s="25"/>
      <c r="BJ85" s="37"/>
      <c r="BP85" s="95"/>
      <c r="BQ85" s="95"/>
      <c r="BR85" s="95"/>
      <c r="BS85" s="95"/>
      <c r="BT85" s="95"/>
      <c r="BW85" s="77"/>
    </row>
    <row r="86" spans="1:75" s="24" customFormat="1">
      <c r="A86" s="25"/>
      <c r="C86" s="25"/>
      <c r="BJ86" s="37"/>
      <c r="BP86" s="128"/>
      <c r="BW86" s="77"/>
    </row>
    <row r="87" spans="1:75" s="24" customFormat="1">
      <c r="A87" s="25"/>
      <c r="C87" s="25"/>
      <c r="BJ87" s="37"/>
      <c r="BK87" s="24" t="s">
        <v>18</v>
      </c>
      <c r="BW87" s="77"/>
    </row>
    <row r="88" spans="1:75" s="24" customFormat="1">
      <c r="A88" s="25"/>
      <c r="C88" s="25"/>
      <c r="AP88" s="24" t="s">
        <v>18</v>
      </c>
      <c r="BJ88" s="37"/>
      <c r="BW88" s="77"/>
    </row>
    <row r="89" spans="1:75" s="24" customFormat="1">
      <c r="A89" s="25"/>
      <c r="C89" s="25"/>
      <c r="BJ89" s="37"/>
      <c r="BW89" s="77"/>
    </row>
    <row r="90" spans="1:75" s="24" customFormat="1">
      <c r="A90" s="25"/>
      <c r="C90" s="25"/>
      <c r="BJ90" s="37"/>
      <c r="BW90" s="77"/>
    </row>
    <row r="91" spans="1:75" s="24" customFormat="1">
      <c r="A91" s="25"/>
      <c r="C91" s="25"/>
      <c r="BJ91" s="37"/>
      <c r="BW91" s="77"/>
    </row>
    <row r="92" spans="1:75" s="24" customFormat="1">
      <c r="A92" s="25"/>
      <c r="C92" s="25"/>
      <c r="BJ92" s="37"/>
      <c r="BW92" s="77"/>
    </row>
    <row r="93" spans="1:75" s="24" customFormat="1">
      <c r="A93" s="25"/>
      <c r="C93" s="25"/>
      <c r="BJ93" s="37"/>
      <c r="BW93" s="77"/>
    </row>
    <row r="94" spans="1:75" s="24" customFormat="1">
      <c r="A94" s="25"/>
      <c r="C94" s="25"/>
      <c r="BJ94" s="37"/>
      <c r="BW94" s="77"/>
    </row>
    <row r="95" spans="1:75" s="24" customFormat="1">
      <c r="A95" s="25"/>
      <c r="C95" s="25"/>
      <c r="BJ95" s="37"/>
      <c r="BW95" s="77"/>
    </row>
    <row r="96" spans="1:75" s="24" customFormat="1">
      <c r="A96" s="25"/>
      <c r="C96" s="25"/>
      <c r="BJ96" s="37"/>
      <c r="BW96" s="77"/>
    </row>
    <row r="97" spans="1:75" s="24" customFormat="1">
      <c r="A97" s="25"/>
      <c r="C97" s="25"/>
      <c r="BJ97" s="37"/>
      <c r="BW97" s="77"/>
    </row>
    <row r="98" spans="1:75" s="24" customFormat="1">
      <c r="A98" s="25"/>
      <c r="C98" s="25"/>
      <c r="BJ98" s="37"/>
      <c r="BW98" s="77"/>
    </row>
    <row r="99" spans="1:75" s="24" customFormat="1">
      <c r="A99" s="25"/>
      <c r="C99" s="25"/>
      <c r="BJ99" s="37"/>
      <c r="BW99" s="77"/>
    </row>
    <row r="100" spans="1:75" s="24" customFormat="1">
      <c r="A100" s="25"/>
      <c r="C100" s="25"/>
      <c r="BJ100" s="37"/>
      <c r="BW100" s="77"/>
    </row>
    <row r="101" spans="1:75" s="24" customFormat="1">
      <c r="A101" s="25"/>
      <c r="C101" s="25"/>
      <c r="BJ101" s="37"/>
      <c r="BW101" s="77"/>
    </row>
    <row r="102" spans="1:75" s="24" customFormat="1">
      <c r="A102" s="25"/>
      <c r="C102" s="25"/>
      <c r="BJ102" s="37"/>
      <c r="BW102" s="77"/>
    </row>
    <row r="103" spans="1:75" s="24" customFormat="1">
      <c r="A103" s="25"/>
      <c r="C103" s="25"/>
      <c r="BJ103" s="37"/>
      <c r="BW103" s="77"/>
    </row>
    <row r="104" spans="1:75" s="24" customFormat="1">
      <c r="A104" s="25"/>
      <c r="C104" s="25"/>
      <c r="BJ104" s="37"/>
      <c r="BW104" s="77"/>
    </row>
    <row r="105" spans="1:75" s="24" customFormat="1">
      <c r="A105" s="25"/>
      <c r="C105" s="25"/>
      <c r="BJ105" s="37"/>
      <c r="BW105" s="77"/>
    </row>
    <row r="106" spans="1:75" s="24" customFormat="1">
      <c r="A106" s="25"/>
      <c r="C106" s="25"/>
      <c r="BJ106" s="37"/>
      <c r="BW106" s="77"/>
    </row>
    <row r="107" spans="1:75" s="24" customFormat="1">
      <c r="A107" s="25"/>
      <c r="C107" s="25"/>
      <c r="BJ107" s="37"/>
      <c r="BW107" s="77"/>
    </row>
    <row r="108" spans="1:75" s="24" customFormat="1">
      <c r="A108" s="25"/>
      <c r="C108" s="25"/>
      <c r="BJ108" s="37"/>
      <c r="BW108" s="77"/>
    </row>
    <row r="109" spans="1:75" s="24" customFormat="1">
      <c r="A109" s="25"/>
      <c r="C109" s="25"/>
      <c r="BJ109" s="37"/>
      <c r="BW109" s="77"/>
    </row>
    <row r="110" spans="1:75" s="24" customFormat="1">
      <c r="A110" s="25"/>
      <c r="C110" s="25"/>
      <c r="BJ110" s="37"/>
      <c r="BW110" s="77"/>
    </row>
    <row r="111" spans="1:75" s="24" customFormat="1">
      <c r="A111" s="25"/>
      <c r="C111" s="25"/>
      <c r="BJ111" s="37"/>
      <c r="BW111" s="77"/>
    </row>
    <row r="112" spans="1:75" s="24" customFormat="1">
      <c r="A112" s="25"/>
      <c r="C112" s="25"/>
      <c r="BJ112" s="37"/>
      <c r="BW112" s="77"/>
    </row>
    <row r="113" spans="1:75" s="24" customFormat="1">
      <c r="A113" s="25"/>
      <c r="C113" s="25"/>
      <c r="BJ113" s="37"/>
      <c r="BW113" s="77"/>
    </row>
    <row r="114" spans="1:75" s="24" customFormat="1">
      <c r="A114" s="25"/>
      <c r="C114" s="25"/>
      <c r="BJ114" s="37"/>
      <c r="BW114" s="77"/>
    </row>
    <row r="115" spans="1:75" s="24" customFormat="1">
      <c r="A115" s="25"/>
      <c r="C115" s="25"/>
      <c r="BJ115" s="37"/>
      <c r="BW115" s="77"/>
    </row>
    <row r="116" spans="1:75" s="24" customFormat="1">
      <c r="A116" s="25"/>
      <c r="C116" s="25"/>
      <c r="BJ116" s="37"/>
      <c r="BW116" s="77"/>
    </row>
    <row r="117" spans="1:75" s="24" customFormat="1">
      <c r="A117" s="25"/>
      <c r="C117" s="25"/>
      <c r="BJ117" s="37"/>
      <c r="BW117" s="77"/>
    </row>
    <row r="118" spans="1:75" s="24" customFormat="1">
      <c r="A118" s="25"/>
      <c r="C118" s="25"/>
      <c r="BW118" s="77"/>
    </row>
    <row r="119" spans="1:75" s="24" customFormat="1">
      <c r="A119" s="25"/>
      <c r="C119" s="25"/>
      <c r="BW119" s="77"/>
    </row>
    <row r="120" spans="1:75" s="24" customFormat="1">
      <c r="A120" s="25"/>
      <c r="C120" s="25"/>
      <c r="BW120" s="77"/>
    </row>
    <row r="121" spans="1:75" s="24" customFormat="1">
      <c r="A121" s="25"/>
      <c r="C121" s="25"/>
      <c r="BW121" s="77"/>
    </row>
    <row r="122" spans="1:75" s="24" customFormat="1">
      <c r="A122" s="25"/>
      <c r="C122" s="25"/>
      <c r="BW122" s="77"/>
    </row>
    <row r="123" spans="1:75" s="24" customFormat="1">
      <c r="A123" s="25"/>
      <c r="C123" s="25"/>
      <c r="BW123" s="77"/>
    </row>
    <row r="124" spans="1:75" s="24" customFormat="1">
      <c r="A124" s="25"/>
      <c r="C124" s="25"/>
      <c r="BW124" s="77"/>
    </row>
    <row r="125" spans="1:75" s="24" customFormat="1">
      <c r="A125" s="25"/>
      <c r="C125" s="25"/>
      <c r="BW125" s="77"/>
    </row>
    <row r="126" spans="1:75" s="24" customFormat="1">
      <c r="A126" s="25"/>
      <c r="C126" s="25"/>
      <c r="BW126" s="77"/>
    </row>
    <row r="127" spans="1:75" s="24" customFormat="1">
      <c r="A127" s="25"/>
      <c r="C127" s="25"/>
      <c r="BW127" s="77"/>
    </row>
    <row r="128" spans="1:75" s="24" customFormat="1">
      <c r="A128" s="25"/>
      <c r="C128" s="25"/>
      <c r="BW128" s="77"/>
    </row>
    <row r="129" spans="1:75" s="24" customFormat="1">
      <c r="A129" s="25"/>
      <c r="C129" s="25"/>
      <c r="BW129" s="77"/>
    </row>
    <row r="130" spans="1:75" s="24" customFormat="1">
      <c r="A130" s="25"/>
      <c r="C130" s="25"/>
      <c r="BW130" s="77"/>
    </row>
    <row r="131" spans="1:75" s="24" customFormat="1">
      <c r="A131" s="25"/>
      <c r="C131" s="25"/>
      <c r="BW131" s="77"/>
    </row>
    <row r="132" spans="1:75" s="24" customFormat="1">
      <c r="A132" s="25"/>
      <c r="C132" s="25"/>
      <c r="BW132" s="77"/>
    </row>
    <row r="133" spans="1:75" s="24" customFormat="1">
      <c r="A133" s="25"/>
      <c r="C133" s="25"/>
      <c r="BW133" s="77"/>
    </row>
    <row r="134" spans="1:75" s="24" customFormat="1">
      <c r="A134" s="25"/>
      <c r="C134" s="25"/>
      <c r="BW134" s="77"/>
    </row>
    <row r="135" spans="1:75" s="24" customFormat="1">
      <c r="A135" s="25"/>
      <c r="C135" s="25"/>
      <c r="BW135" s="77"/>
    </row>
    <row r="136" spans="1:75" s="24" customFormat="1">
      <c r="A136" s="25"/>
      <c r="C136" s="25"/>
      <c r="BW136" s="77"/>
    </row>
    <row r="137" spans="1:75" s="24" customFormat="1">
      <c r="A137" s="25"/>
      <c r="C137" s="25"/>
      <c r="BW137" s="77"/>
    </row>
    <row r="138" spans="1:75" s="24" customFormat="1">
      <c r="A138" s="25"/>
      <c r="C138" s="25"/>
      <c r="BW138" s="77"/>
    </row>
    <row r="139" spans="1:75" s="24" customFormat="1">
      <c r="A139" s="25"/>
      <c r="C139" s="25"/>
      <c r="BW139" s="77"/>
    </row>
    <row r="140" spans="1:75" s="24" customFormat="1">
      <c r="A140" s="25"/>
      <c r="C140" s="25"/>
      <c r="BW140" s="77"/>
    </row>
    <row r="141" spans="1:75" s="24" customFormat="1">
      <c r="A141" s="25"/>
      <c r="C141" s="25"/>
      <c r="BW141" s="77"/>
    </row>
    <row r="142" spans="1:75" s="24" customFormat="1">
      <c r="A142" s="25"/>
      <c r="C142" s="25"/>
      <c r="BW142" s="77"/>
    </row>
    <row r="143" spans="1:75" s="24" customFormat="1">
      <c r="A143" s="25"/>
      <c r="C143" s="25"/>
      <c r="BW143" s="77"/>
    </row>
    <row r="144" spans="1:75" s="24" customFormat="1">
      <c r="A144" s="25"/>
      <c r="C144" s="25"/>
      <c r="BW144" s="77"/>
    </row>
    <row r="145" spans="1:75" s="24" customFormat="1">
      <c r="A145" s="25"/>
      <c r="C145" s="25"/>
      <c r="BW145" s="77"/>
    </row>
    <row r="146" spans="1:75" s="24" customFormat="1">
      <c r="A146" s="25"/>
      <c r="C146" s="25"/>
      <c r="BW146" s="77"/>
    </row>
    <row r="147" spans="1:75" s="24" customFormat="1">
      <c r="A147" s="25"/>
      <c r="C147" s="25"/>
      <c r="BW147" s="77"/>
    </row>
    <row r="148" spans="1:75" s="24" customFormat="1">
      <c r="A148" s="25"/>
      <c r="C148" s="25"/>
      <c r="BW148" s="77"/>
    </row>
    <row r="149" spans="1:75" s="24" customFormat="1">
      <c r="A149" s="25"/>
      <c r="C149" s="25"/>
      <c r="BW149" s="77"/>
    </row>
    <row r="150" spans="1:75" s="24" customFormat="1">
      <c r="A150" s="25"/>
      <c r="C150" s="25"/>
      <c r="BW150" s="77"/>
    </row>
    <row r="151" spans="1:75" s="24" customFormat="1">
      <c r="A151" s="25"/>
      <c r="C151" s="25"/>
      <c r="BW151" s="77"/>
    </row>
    <row r="152" spans="1:75" s="24" customFormat="1">
      <c r="A152" s="25"/>
      <c r="C152" s="25"/>
      <c r="BW152" s="77"/>
    </row>
    <row r="153" spans="1:75" s="24" customFormat="1">
      <c r="A153" s="25"/>
      <c r="C153" s="25"/>
      <c r="BW153" s="77"/>
    </row>
    <row r="154" spans="1:75" s="24" customFormat="1">
      <c r="A154" s="25"/>
      <c r="C154" s="25"/>
      <c r="BW154" s="77"/>
    </row>
    <row r="155" spans="1:75" s="24" customFormat="1">
      <c r="A155" s="25"/>
      <c r="C155" s="25"/>
      <c r="BW155" s="77"/>
    </row>
    <row r="156" spans="1:75" s="24" customFormat="1">
      <c r="A156" s="25"/>
      <c r="C156" s="25"/>
      <c r="BW156" s="77"/>
    </row>
    <row r="157" spans="1:75" s="24" customFormat="1">
      <c r="A157" s="25"/>
      <c r="C157" s="25"/>
      <c r="BW157" s="77"/>
    </row>
    <row r="158" spans="1:75" s="24" customFormat="1">
      <c r="A158" s="25"/>
      <c r="C158" s="25"/>
      <c r="BW158" s="77"/>
    </row>
    <row r="159" spans="1:75" s="24" customFormat="1">
      <c r="A159" s="25"/>
      <c r="C159" s="25"/>
      <c r="BW159" s="77"/>
    </row>
    <row r="160" spans="1:75" s="24" customFormat="1">
      <c r="A160" s="25"/>
      <c r="C160" s="25"/>
      <c r="BW160" s="77"/>
    </row>
    <row r="161" spans="1:75" s="24" customFormat="1">
      <c r="A161" s="25"/>
      <c r="C161" s="25"/>
      <c r="BW161" s="77"/>
    </row>
    <row r="162" spans="1:75" s="24" customFormat="1">
      <c r="A162" s="25"/>
      <c r="C162" s="25"/>
      <c r="BW162" s="77"/>
    </row>
    <row r="163" spans="1:75" s="24" customFormat="1">
      <c r="A163" s="25"/>
      <c r="C163" s="25"/>
      <c r="BW163" s="77"/>
    </row>
    <row r="164" spans="1:75" s="24" customFormat="1">
      <c r="A164" s="25"/>
      <c r="C164" s="25"/>
      <c r="BW164" s="77"/>
    </row>
    <row r="165" spans="1:75" s="24" customFormat="1">
      <c r="A165" s="25"/>
      <c r="C165" s="25"/>
      <c r="BW165" s="77"/>
    </row>
    <row r="166" spans="1:75" s="24" customFormat="1">
      <c r="A166" s="25"/>
      <c r="C166" s="25"/>
      <c r="BW166" s="77"/>
    </row>
    <row r="167" spans="1:75" s="24" customFormat="1">
      <c r="A167" s="25"/>
      <c r="C167" s="25"/>
      <c r="BW167" s="77"/>
    </row>
    <row r="168" spans="1:75" s="24" customFormat="1">
      <c r="A168" s="25"/>
      <c r="C168" s="25"/>
      <c r="BW168" s="77"/>
    </row>
    <row r="169" spans="1:75" s="24" customFormat="1">
      <c r="A169" s="25"/>
      <c r="C169" s="25"/>
      <c r="BW169" s="77"/>
    </row>
    <row r="170" spans="1:75" s="24" customFormat="1">
      <c r="A170" s="25"/>
      <c r="C170" s="25"/>
      <c r="BW170" s="77"/>
    </row>
    <row r="171" spans="1:75" s="24" customFormat="1">
      <c r="A171" s="25"/>
      <c r="C171" s="25"/>
      <c r="BW171" s="77"/>
    </row>
    <row r="172" spans="1:75" s="24" customFormat="1">
      <c r="A172" s="25"/>
      <c r="C172" s="25"/>
      <c r="BW172" s="77"/>
    </row>
    <row r="173" spans="1:75" s="24" customFormat="1">
      <c r="A173" s="25"/>
      <c r="C173" s="25"/>
      <c r="BW173" s="77"/>
    </row>
    <row r="174" spans="1:75" s="24" customFormat="1">
      <c r="A174" s="25"/>
      <c r="C174" s="25"/>
      <c r="BW174" s="77"/>
    </row>
    <row r="175" spans="1:75" s="24" customFormat="1">
      <c r="A175" s="25"/>
      <c r="C175" s="25"/>
      <c r="BW175" s="77"/>
    </row>
    <row r="176" spans="1:75" s="24" customFormat="1">
      <c r="A176" s="25"/>
      <c r="C176" s="25"/>
      <c r="BW176" s="77"/>
    </row>
    <row r="177" spans="1:75" s="24" customFormat="1">
      <c r="A177" s="25"/>
      <c r="C177" s="25"/>
      <c r="BW177" s="77"/>
    </row>
    <row r="178" spans="1:75" s="24" customFormat="1">
      <c r="A178" s="25"/>
      <c r="C178" s="25"/>
      <c r="BW178" s="77"/>
    </row>
    <row r="179" spans="1:75" s="24" customFormat="1">
      <c r="A179" s="25"/>
      <c r="C179" s="25"/>
      <c r="BW179" s="77"/>
    </row>
    <row r="180" spans="1:75" s="24" customFormat="1">
      <c r="A180" s="25"/>
      <c r="C180" s="25"/>
      <c r="BW180" s="77"/>
    </row>
    <row r="181" spans="1:75" s="24" customFormat="1">
      <c r="A181" s="25"/>
      <c r="C181" s="25"/>
      <c r="BW181" s="77"/>
    </row>
    <row r="182" spans="1:75" s="24" customFormat="1">
      <c r="A182" s="25"/>
      <c r="C182" s="25"/>
      <c r="BW182" s="77"/>
    </row>
    <row r="183" spans="1:75" s="24" customFormat="1">
      <c r="A183" s="25"/>
      <c r="C183" s="25"/>
      <c r="BW183" s="77"/>
    </row>
    <row r="184" spans="1:75" s="24" customFormat="1">
      <c r="A184" s="25"/>
      <c r="C184" s="25"/>
      <c r="BW184" s="77"/>
    </row>
    <row r="185" spans="1:75" s="24" customFormat="1">
      <c r="A185" s="25"/>
      <c r="C185" s="25"/>
      <c r="BW185" s="77"/>
    </row>
    <row r="186" spans="1:75" s="24" customFormat="1">
      <c r="A186" s="25"/>
      <c r="C186" s="25"/>
      <c r="BW186" s="77"/>
    </row>
    <row r="187" spans="1:75" s="24" customFormat="1">
      <c r="A187" s="25"/>
      <c r="C187" s="25"/>
      <c r="BW187" s="77"/>
    </row>
    <row r="188" spans="1:75" s="24" customFormat="1">
      <c r="A188" s="25"/>
      <c r="C188" s="25"/>
      <c r="BW188" s="77"/>
    </row>
    <row r="189" spans="1:75" s="24" customFormat="1">
      <c r="A189" s="25"/>
      <c r="B189" s="25"/>
      <c r="C189" s="25"/>
      <c r="BW189" s="77"/>
    </row>
    <row r="190" spans="1:75" s="24" customFormat="1">
      <c r="A190" s="25"/>
      <c r="B190" s="25"/>
      <c r="C190" s="25"/>
      <c r="BW190" s="77"/>
    </row>
    <row r="191" spans="1:75" s="24" customFormat="1">
      <c r="A191" s="25"/>
      <c r="B191" s="25"/>
      <c r="C191" s="25"/>
      <c r="BW191" s="77"/>
    </row>
    <row r="192" spans="1:75" s="24" customFormat="1">
      <c r="A192" s="25"/>
      <c r="B192" s="25"/>
      <c r="C192" s="25"/>
      <c r="BW192" s="77"/>
    </row>
    <row r="193" spans="1:75" s="24" customFormat="1">
      <c r="A193" s="25"/>
      <c r="B193" s="25"/>
      <c r="C193" s="25"/>
      <c r="BW193" s="77"/>
    </row>
    <row r="194" spans="1:75" s="24" customFormat="1">
      <c r="A194" s="25"/>
      <c r="B194" s="25"/>
      <c r="C194" s="25"/>
      <c r="BW194" s="77"/>
    </row>
    <row r="195" spans="1:75" s="24" customFormat="1">
      <c r="A195" s="25"/>
      <c r="B195" s="25"/>
      <c r="C195" s="25"/>
      <c r="BW195" s="77"/>
    </row>
    <row r="196" spans="1:75" s="24" customFormat="1">
      <c r="A196" s="25"/>
      <c r="B196" s="25"/>
      <c r="C196" s="25"/>
      <c r="BW196" s="77"/>
    </row>
    <row r="197" spans="1:75" s="24" customFormat="1">
      <c r="A197" s="25"/>
      <c r="B197" s="25"/>
      <c r="C197" s="25"/>
      <c r="BW197" s="77"/>
    </row>
    <row r="198" spans="1:75" s="24" customFormat="1">
      <c r="A198" s="25"/>
      <c r="B198" s="25"/>
      <c r="C198" s="25"/>
      <c r="BW198" s="77"/>
    </row>
  </sheetData>
  <sheetProtection selectLockedCells="1" selectUnlockedCells="1"/>
  <mergeCells count="11">
    <mergeCell ref="A6:B9"/>
    <mergeCell ref="A2:B2"/>
    <mergeCell ref="A4:B4"/>
    <mergeCell ref="AQ5:AW5"/>
    <mergeCell ref="AX5:BC5"/>
    <mergeCell ref="BQ76:BU78"/>
    <mergeCell ref="D5:O5"/>
    <mergeCell ref="Q5:AB5"/>
    <mergeCell ref="AC5:AN5"/>
    <mergeCell ref="BS5:BT5"/>
    <mergeCell ref="BD5:BL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B193"/>
  <sheetViews>
    <sheetView showGridLines="0" zoomScale="80" zoomScaleNormal="80" workbookViewId="0">
      <pane xSplit="2" ySplit="10" topLeftCell="BB33" activePane="bottomRight" state="frozen"/>
      <selection activeCell="BU80" sqref="BU80"/>
      <selection pane="topRight" activeCell="BU80" sqref="BU80"/>
      <selection pane="bottomLeft" activeCell="BU80" sqref="BU80"/>
      <selection pane="bottomRight" activeCell="BU80" sqref="BU80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6.5703125" style="16" customWidth="1"/>
    <col min="79" max="79" width="15.7109375" style="75" bestFit="1" customWidth="1"/>
    <col min="80" max="16384" width="9.140625" style="16"/>
  </cols>
  <sheetData>
    <row r="1" spans="1:80">
      <c r="A1" s="97" t="s">
        <v>115</v>
      </c>
      <c r="B1" s="97"/>
      <c r="C1" s="9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80" ht="15" customHeight="1">
      <c r="A2" s="172" t="s">
        <v>122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80">
      <c r="A3" s="97" t="s">
        <v>114</v>
      </c>
      <c r="B3" s="97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80" ht="15" thickBot="1">
      <c r="A4" s="172" t="s">
        <v>123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BW4" s="124" t="s">
        <v>329</v>
      </c>
      <c r="BY4" s="68"/>
    </row>
    <row r="5" spans="1:80" ht="15" customHeight="1">
      <c r="A5" s="69"/>
      <c r="B5" s="70"/>
      <c r="C5" s="70"/>
      <c r="D5" s="161" t="s">
        <v>107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1" t="s">
        <v>107</v>
      </c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1" t="s">
        <v>107</v>
      </c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1" t="s">
        <v>107</v>
      </c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15"/>
      <c r="AW5" s="116"/>
      <c r="AX5" s="111" t="s">
        <v>107</v>
      </c>
      <c r="AY5" s="115"/>
      <c r="AZ5" s="115"/>
      <c r="BA5" s="115"/>
      <c r="BB5" s="115"/>
      <c r="BC5" s="115"/>
      <c r="BD5" s="178" t="s">
        <v>107</v>
      </c>
      <c r="BE5" s="179"/>
      <c r="BF5" s="179"/>
      <c r="BG5" s="179"/>
      <c r="BH5" s="179"/>
      <c r="BI5" s="179"/>
      <c r="BJ5" s="179"/>
      <c r="BK5" s="179"/>
      <c r="BL5" s="180"/>
      <c r="BM5" s="70"/>
      <c r="BN5" s="70"/>
      <c r="BO5" s="70"/>
      <c r="BP5" s="70"/>
      <c r="BQ5" s="165" t="s">
        <v>110</v>
      </c>
      <c r="BR5" s="185"/>
      <c r="BS5" s="185"/>
      <c r="BT5" s="185"/>
      <c r="BU5" s="185"/>
      <c r="BV5" s="185"/>
      <c r="BW5" s="185"/>
      <c r="BX5" s="185"/>
      <c r="BY5" s="186"/>
    </row>
    <row r="6" spans="1:80" ht="52.5" customHeight="1">
      <c r="A6" s="176" t="s">
        <v>359</v>
      </c>
      <c r="B6" s="177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26" t="s">
        <v>202</v>
      </c>
      <c r="AM6" s="26" t="s">
        <v>203</v>
      </c>
      <c r="AN6" s="26" t="s">
        <v>204</v>
      </c>
      <c r="AO6" s="26" t="s">
        <v>205</v>
      </c>
      <c r="AP6" s="26" t="s">
        <v>206</v>
      </c>
      <c r="AQ6" s="26" t="s">
        <v>207</v>
      </c>
      <c r="AR6" s="26" t="s">
        <v>208</v>
      </c>
      <c r="AS6" s="26" t="s">
        <v>209</v>
      </c>
      <c r="AT6" s="26" t="s">
        <v>210</v>
      </c>
      <c r="AU6" s="26" t="s">
        <v>211</v>
      </c>
      <c r="AV6" s="26" t="s">
        <v>212</v>
      </c>
      <c r="AW6" s="26" t="s">
        <v>213</v>
      </c>
      <c r="AX6" s="26" t="s">
        <v>214</v>
      </c>
      <c r="AY6" s="26" t="s">
        <v>215</v>
      </c>
      <c r="AZ6" s="26" t="s">
        <v>216</v>
      </c>
      <c r="BA6" s="26" t="s">
        <v>217</v>
      </c>
      <c r="BB6" s="26" t="s">
        <v>218</v>
      </c>
      <c r="BC6" s="26" t="s">
        <v>219</v>
      </c>
      <c r="BD6" s="26" t="s">
        <v>220</v>
      </c>
      <c r="BE6" s="26" t="s">
        <v>221</v>
      </c>
      <c r="BF6" s="26" t="s">
        <v>222</v>
      </c>
      <c r="BG6" s="26" t="s">
        <v>223</v>
      </c>
      <c r="BH6" s="26" t="s">
        <v>224</v>
      </c>
      <c r="BI6" s="26" t="s">
        <v>225</v>
      </c>
      <c r="BJ6" s="26" t="s">
        <v>226</v>
      </c>
      <c r="BK6" s="26" t="s">
        <v>227</v>
      </c>
      <c r="BL6" s="26" t="s">
        <v>228</v>
      </c>
      <c r="BM6" s="26" t="s">
        <v>229</v>
      </c>
      <c r="BN6" s="26" t="s">
        <v>230</v>
      </c>
      <c r="BO6" s="26" t="s">
        <v>231</v>
      </c>
      <c r="BP6" s="56" t="s">
        <v>116</v>
      </c>
      <c r="BQ6" s="31" t="s">
        <v>71</v>
      </c>
      <c r="BR6" s="26" t="s">
        <v>72</v>
      </c>
      <c r="BS6" s="56" t="s">
        <v>111</v>
      </c>
      <c r="BT6" s="31" t="s">
        <v>113</v>
      </c>
      <c r="BU6" s="26" t="s">
        <v>73</v>
      </c>
      <c r="BV6" s="56" t="s">
        <v>112</v>
      </c>
      <c r="BW6" s="26" t="s">
        <v>100</v>
      </c>
      <c r="BX6" s="59" t="s">
        <v>74</v>
      </c>
      <c r="BY6" s="62" t="s">
        <v>121</v>
      </c>
    </row>
    <row r="7" spans="1:80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46"/>
      <c r="BQ7" s="28" t="s">
        <v>75</v>
      </c>
      <c r="BR7" s="28" t="s">
        <v>76</v>
      </c>
      <c r="BS7" s="39" t="s">
        <v>77</v>
      </c>
      <c r="BT7" s="28" t="s">
        <v>78</v>
      </c>
      <c r="BU7" s="28" t="s">
        <v>79</v>
      </c>
      <c r="BV7" s="46" t="s">
        <v>80</v>
      </c>
      <c r="BW7" s="57" t="s">
        <v>81</v>
      </c>
      <c r="BX7" s="45" t="s">
        <v>82</v>
      </c>
      <c r="BY7" s="43" t="s">
        <v>83</v>
      </c>
    </row>
    <row r="8" spans="1:80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26" t="s">
        <v>10</v>
      </c>
      <c r="AM8" s="26" t="s">
        <v>11</v>
      </c>
      <c r="AN8" s="26" t="s">
        <v>307</v>
      </c>
      <c r="AO8" s="26" t="s">
        <v>308</v>
      </c>
      <c r="AP8" s="26" t="s">
        <v>12</v>
      </c>
      <c r="AQ8" s="26" t="s">
        <v>13</v>
      </c>
      <c r="AR8" s="26" t="s">
        <v>309</v>
      </c>
      <c r="AS8" s="26" t="s">
        <v>310</v>
      </c>
      <c r="AT8" s="26" t="s">
        <v>311</v>
      </c>
      <c r="AU8" s="26" t="s">
        <v>14</v>
      </c>
      <c r="AV8" s="26" t="s">
        <v>312</v>
      </c>
      <c r="AW8" s="26" t="s">
        <v>313</v>
      </c>
      <c r="AX8" s="26" t="s">
        <v>314</v>
      </c>
      <c r="AY8" s="26" t="s">
        <v>315</v>
      </c>
      <c r="AZ8" s="26" t="s">
        <v>316</v>
      </c>
      <c r="BA8" s="26" t="s">
        <v>317</v>
      </c>
      <c r="BB8" s="26" t="s">
        <v>318</v>
      </c>
      <c r="BC8" s="26" t="s">
        <v>319</v>
      </c>
      <c r="BD8" s="26" t="s">
        <v>320</v>
      </c>
      <c r="BE8" s="26" t="s">
        <v>15</v>
      </c>
      <c r="BF8" s="26" t="s">
        <v>16</v>
      </c>
      <c r="BG8" s="26" t="s">
        <v>17</v>
      </c>
      <c r="BH8" s="26" t="s">
        <v>321</v>
      </c>
      <c r="BI8" s="26" t="s">
        <v>322</v>
      </c>
      <c r="BJ8" s="26" t="s">
        <v>323</v>
      </c>
      <c r="BK8" s="26" t="s">
        <v>324</v>
      </c>
      <c r="BL8" s="26" t="s">
        <v>325</v>
      </c>
      <c r="BM8" s="26" t="s">
        <v>326</v>
      </c>
      <c r="BN8" s="26" t="s">
        <v>327</v>
      </c>
      <c r="BO8" s="26" t="s">
        <v>328</v>
      </c>
      <c r="BP8" s="46" t="s">
        <v>1</v>
      </c>
      <c r="BQ8" s="60" t="s">
        <v>84</v>
      </c>
      <c r="BR8" s="30" t="s">
        <v>85</v>
      </c>
      <c r="BS8" s="61" t="s">
        <v>86</v>
      </c>
      <c r="BT8" s="60" t="s">
        <v>87</v>
      </c>
      <c r="BU8" s="30" t="s">
        <v>88</v>
      </c>
      <c r="BV8" s="46" t="s">
        <v>89</v>
      </c>
      <c r="BW8" s="26" t="s">
        <v>101</v>
      </c>
      <c r="BX8" s="47" t="s">
        <v>90</v>
      </c>
      <c r="BY8" s="54" t="s">
        <v>91</v>
      </c>
    </row>
    <row r="9" spans="1:80" ht="15.75" customHeight="1">
      <c r="A9" s="170"/>
      <c r="B9" s="171"/>
      <c r="C9" s="53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28" t="s">
        <v>75</v>
      </c>
      <c r="BR9" s="28" t="s">
        <v>76</v>
      </c>
      <c r="BS9" s="46" t="s">
        <v>77</v>
      </c>
      <c r="BT9" s="28" t="s">
        <v>78</v>
      </c>
      <c r="BU9" s="28" t="s">
        <v>79</v>
      </c>
      <c r="BV9" s="46" t="s">
        <v>80</v>
      </c>
      <c r="BW9" s="28" t="s">
        <v>81</v>
      </c>
      <c r="BX9" s="47" t="s">
        <v>82</v>
      </c>
      <c r="BY9" s="54" t="s">
        <v>83</v>
      </c>
      <c r="CA9" s="75" t="s">
        <v>18</v>
      </c>
    </row>
    <row r="10" spans="1:80">
      <c r="A10" s="48" t="s">
        <v>98</v>
      </c>
      <c r="B10" s="49" t="s">
        <v>19</v>
      </c>
      <c r="C10" s="52" t="s">
        <v>44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44"/>
      <c r="BT10" s="44"/>
      <c r="BU10" s="44"/>
      <c r="BV10" s="44"/>
      <c r="BW10" s="44"/>
      <c r="BX10" s="44"/>
      <c r="BY10" s="55"/>
    </row>
    <row r="11" spans="1:80" ht="14.25" customHeight="1">
      <c r="A11" s="89" t="s">
        <v>444</v>
      </c>
      <c r="B11" s="21" t="s">
        <v>330</v>
      </c>
      <c r="C11" s="85" t="s">
        <v>124</v>
      </c>
      <c r="D11" s="79">
        <v>86778.997019999995</v>
      </c>
      <c r="E11" s="79">
        <v>155.95914999999999</v>
      </c>
      <c r="F11" s="79">
        <v>1.3129</v>
      </c>
      <c r="G11" s="79">
        <v>116.25876000000001</v>
      </c>
      <c r="H11" s="79">
        <v>17557.34418</v>
      </c>
      <c r="I11" s="79">
        <v>845.54435999999998</v>
      </c>
      <c r="J11" s="79">
        <v>2.88775</v>
      </c>
      <c r="K11" s="79">
        <v>61.212820000000001</v>
      </c>
      <c r="L11" s="79">
        <v>2.9757199999999999</v>
      </c>
      <c r="M11" s="79">
        <v>0.20443</v>
      </c>
      <c r="N11" s="79">
        <v>6.5048500000000002</v>
      </c>
      <c r="O11" s="79">
        <v>227.56664000000001</v>
      </c>
      <c r="P11" s="79">
        <v>0</v>
      </c>
      <c r="Q11" s="79">
        <v>12.65136</v>
      </c>
      <c r="R11" s="79">
        <v>4.0773200000000003</v>
      </c>
      <c r="S11" s="79">
        <v>9.6892800000000001</v>
      </c>
      <c r="T11" s="79">
        <v>7.578E-2</v>
      </c>
      <c r="U11" s="79">
        <v>0.96103000000000005</v>
      </c>
      <c r="V11" s="79">
        <v>2.4606699999999999</v>
      </c>
      <c r="W11" s="79">
        <v>4.2000000000000003E-2</v>
      </c>
      <c r="X11" s="79">
        <v>5.3069999999999999E-2</v>
      </c>
      <c r="Y11" s="79">
        <v>6.9027799999999999</v>
      </c>
      <c r="Z11" s="79">
        <v>0</v>
      </c>
      <c r="AA11" s="79">
        <v>58.631149999999998</v>
      </c>
      <c r="AB11" s="79">
        <v>0</v>
      </c>
      <c r="AC11" s="79">
        <v>32.149439999999998</v>
      </c>
      <c r="AD11" s="79">
        <v>555.37668000000008</v>
      </c>
      <c r="AE11" s="79">
        <v>1.17E-3</v>
      </c>
      <c r="AF11" s="79">
        <v>7724.7180500000004</v>
      </c>
      <c r="AG11" s="79">
        <v>186.97412</v>
      </c>
      <c r="AH11" s="79">
        <v>59.702309999999997</v>
      </c>
      <c r="AI11" s="79">
        <v>1.42259</v>
      </c>
      <c r="AJ11" s="79">
        <v>13.86998</v>
      </c>
      <c r="AK11" s="79">
        <v>7.0007099999999998</v>
      </c>
      <c r="AL11" s="79">
        <v>0.14152999999999999</v>
      </c>
      <c r="AM11" s="79">
        <v>4908.0019600000005</v>
      </c>
      <c r="AN11" s="79">
        <v>1.85582</v>
      </c>
      <c r="AO11" s="79">
        <v>43.100729999999999</v>
      </c>
      <c r="AP11" s="79">
        <v>5.6510999999999996</v>
      </c>
      <c r="AQ11" s="79">
        <v>0.33228999999999997</v>
      </c>
      <c r="AR11" s="79">
        <v>10.53411</v>
      </c>
      <c r="AS11" s="79">
        <v>2.1901000000000002</v>
      </c>
      <c r="AT11" s="79">
        <v>10.262460000000001</v>
      </c>
      <c r="AU11" s="79">
        <v>58.618409999999997</v>
      </c>
      <c r="AV11" s="79">
        <v>712.99086</v>
      </c>
      <c r="AW11" s="79">
        <v>20.27055</v>
      </c>
      <c r="AX11" s="79">
        <v>20.18458</v>
      </c>
      <c r="AY11" s="79">
        <v>7.4030899999999997</v>
      </c>
      <c r="AZ11" s="79">
        <v>2.6455099999999998</v>
      </c>
      <c r="BA11" s="79">
        <v>9.1774100000000001</v>
      </c>
      <c r="BB11" s="79">
        <v>9.5300000000000003E-3</v>
      </c>
      <c r="BC11" s="79">
        <v>16.81034</v>
      </c>
      <c r="BD11" s="79">
        <v>166.84103000000002</v>
      </c>
      <c r="BE11" s="79">
        <v>0</v>
      </c>
      <c r="BF11" s="79">
        <v>20.694210000000002</v>
      </c>
      <c r="BG11" s="79">
        <v>69.562129999999996</v>
      </c>
      <c r="BH11" s="79">
        <v>0.54828999999999994</v>
      </c>
      <c r="BI11" s="79">
        <v>5.2355</v>
      </c>
      <c r="BJ11" s="79">
        <v>7.2702</v>
      </c>
      <c r="BK11" s="79">
        <v>79.77131</v>
      </c>
      <c r="BL11" s="79">
        <v>93.282989999999998</v>
      </c>
      <c r="BM11" s="79">
        <v>0</v>
      </c>
      <c r="BN11" s="79">
        <v>2.4599999999999999E-3</v>
      </c>
      <c r="BO11" s="79">
        <v>0</v>
      </c>
      <c r="BP11" s="125">
        <v>120706.91657</v>
      </c>
      <c r="BQ11" s="126">
        <v>224370.51621999999</v>
      </c>
      <c r="BR11" s="126">
        <v>0</v>
      </c>
      <c r="BS11" s="125">
        <v>224370.51621999999</v>
      </c>
      <c r="BT11" s="126">
        <v>7130.3276400000004</v>
      </c>
      <c r="BU11" s="126">
        <v>0</v>
      </c>
      <c r="BV11" s="125">
        <v>7130.3276400000004</v>
      </c>
      <c r="BW11" s="126">
        <v>15586.46313</v>
      </c>
      <c r="BX11" s="125">
        <v>247087.30698999998</v>
      </c>
      <c r="BY11" s="127">
        <v>367794.22355999995</v>
      </c>
      <c r="BZ11" s="103"/>
      <c r="CB11" s="84"/>
    </row>
    <row r="12" spans="1:80" ht="14.25" customHeight="1">
      <c r="A12" s="32" t="s">
        <v>445</v>
      </c>
      <c r="B12" s="21" t="s">
        <v>331</v>
      </c>
      <c r="C12" s="104" t="s">
        <v>125</v>
      </c>
      <c r="D12" s="79">
        <v>58.757710000000003</v>
      </c>
      <c r="E12" s="79">
        <v>1281.24864</v>
      </c>
      <c r="F12" s="79">
        <v>8.2199999999999999E-3</v>
      </c>
      <c r="G12" s="79">
        <v>438.37805999999995</v>
      </c>
      <c r="H12" s="79">
        <v>16.543839999999999</v>
      </c>
      <c r="I12" s="79">
        <v>0.35105999999999998</v>
      </c>
      <c r="J12" s="79">
        <v>2003.69111</v>
      </c>
      <c r="K12" s="79">
        <v>0.50214999999999999</v>
      </c>
      <c r="L12" s="79">
        <v>3.007E-2</v>
      </c>
      <c r="M12" s="79">
        <v>8.2199999999999999E-3</v>
      </c>
      <c r="N12" s="79">
        <v>6.5700000000000003E-3</v>
      </c>
      <c r="O12" s="79">
        <v>5.5033899999999996</v>
      </c>
      <c r="P12" s="79">
        <v>0.88785000000000003</v>
      </c>
      <c r="Q12" s="79">
        <v>3.4311099999999999</v>
      </c>
      <c r="R12" s="79">
        <v>1.15635</v>
      </c>
      <c r="S12" s="79">
        <v>0.25528000000000001</v>
      </c>
      <c r="T12" s="79">
        <v>8.4000000000000003E-4</v>
      </c>
      <c r="U12" s="79">
        <v>6.0299999999999998E-3</v>
      </c>
      <c r="V12" s="79">
        <v>0.10886999999999999</v>
      </c>
      <c r="W12" s="79">
        <v>1.3600000000000001E-3</v>
      </c>
      <c r="X12" s="79">
        <v>0</v>
      </c>
      <c r="Y12" s="79">
        <v>71.61957000000001</v>
      </c>
      <c r="Z12" s="79">
        <v>0</v>
      </c>
      <c r="AA12" s="79">
        <v>0.38873000000000002</v>
      </c>
      <c r="AB12" s="79">
        <v>0</v>
      </c>
      <c r="AC12" s="79">
        <v>4.1815199999999999</v>
      </c>
      <c r="AD12" s="79">
        <v>1126.09933</v>
      </c>
      <c r="AE12" s="79">
        <v>0</v>
      </c>
      <c r="AF12" s="79">
        <v>25.474609999999998</v>
      </c>
      <c r="AG12" s="79">
        <v>53.849939999999997</v>
      </c>
      <c r="AH12" s="79">
        <v>5.5270200000000003</v>
      </c>
      <c r="AI12" s="79">
        <v>6.5930000000000002E-2</v>
      </c>
      <c r="AJ12" s="79">
        <v>2.1358600000000001</v>
      </c>
      <c r="AK12" s="79">
        <v>2.4815100000000001</v>
      </c>
      <c r="AL12" s="79">
        <v>6.5100000000000002E-3</v>
      </c>
      <c r="AM12" s="79">
        <v>160.44578999999999</v>
      </c>
      <c r="AN12" s="79">
        <v>1.60768</v>
      </c>
      <c r="AO12" s="79">
        <v>6.361E-2</v>
      </c>
      <c r="AP12" s="79">
        <v>8.4991500000000002</v>
      </c>
      <c r="AQ12" s="79">
        <v>1.4030000000000001E-2</v>
      </c>
      <c r="AR12" s="79">
        <v>0.10778</v>
      </c>
      <c r="AS12" s="79">
        <v>0.10335</v>
      </c>
      <c r="AT12" s="79">
        <v>3.8999999999999998E-3</v>
      </c>
      <c r="AU12" s="79">
        <v>4.9390000000000003E-2</v>
      </c>
      <c r="AV12" s="79">
        <v>4.4007199999999997</v>
      </c>
      <c r="AW12" s="79">
        <v>0.36992000000000003</v>
      </c>
      <c r="AX12" s="79">
        <v>2.426E-2</v>
      </c>
      <c r="AY12" s="79">
        <v>0.20369000000000001</v>
      </c>
      <c r="AZ12" s="79">
        <v>9.8300000000000002E-3</v>
      </c>
      <c r="BA12" s="79">
        <v>1.8500000000000001E-3</v>
      </c>
      <c r="BB12" s="79">
        <v>1.41E-3</v>
      </c>
      <c r="BC12" s="79">
        <v>3.4692699999999999</v>
      </c>
      <c r="BD12" s="79">
        <v>5.1710999999999991</v>
      </c>
      <c r="BE12" s="79">
        <v>1.5990000000000001E-2</v>
      </c>
      <c r="BF12" s="79">
        <v>7.1440000000000003E-2</v>
      </c>
      <c r="BG12" s="79">
        <v>0.42510999999999999</v>
      </c>
      <c r="BH12" s="79">
        <v>9.2099999999999994E-3</v>
      </c>
      <c r="BI12" s="79">
        <v>3.116E-2</v>
      </c>
      <c r="BJ12" s="79">
        <v>9.0900000000000009E-3</v>
      </c>
      <c r="BK12" s="79">
        <v>0.56491000000000002</v>
      </c>
      <c r="BL12" s="79">
        <v>0.59228999999999998</v>
      </c>
      <c r="BM12" s="79">
        <v>0.91352999999999995</v>
      </c>
      <c r="BN12" s="79">
        <v>3.0000000000000001E-5</v>
      </c>
      <c r="BO12" s="79">
        <v>0</v>
      </c>
      <c r="BP12" s="125">
        <v>5289.8867499999988</v>
      </c>
      <c r="BQ12" s="126">
        <v>2935.28071</v>
      </c>
      <c r="BR12" s="126">
        <v>55.732289999999999</v>
      </c>
      <c r="BS12" s="125">
        <v>2991.0129999999999</v>
      </c>
      <c r="BT12" s="126">
        <v>946.03137000000004</v>
      </c>
      <c r="BU12" s="126">
        <v>0</v>
      </c>
      <c r="BV12" s="125">
        <v>946.03137000000004</v>
      </c>
      <c r="BW12" s="126">
        <v>1.8559000000000001</v>
      </c>
      <c r="BX12" s="125">
        <v>3938.9002700000001</v>
      </c>
      <c r="BY12" s="127">
        <v>9228.7870199999998</v>
      </c>
      <c r="BZ12" s="103"/>
      <c r="CB12" s="84"/>
    </row>
    <row r="13" spans="1:80" ht="14.25" customHeight="1">
      <c r="A13" s="32" t="s">
        <v>446</v>
      </c>
      <c r="B13" s="21" t="s">
        <v>360</v>
      </c>
      <c r="C13" s="104" t="s">
        <v>126</v>
      </c>
      <c r="D13" s="79">
        <v>3.5899999999999999E-3</v>
      </c>
      <c r="E13" s="79">
        <v>9.2000000000000003E-4</v>
      </c>
      <c r="F13" s="79">
        <v>1171.72695</v>
      </c>
      <c r="G13" s="79">
        <v>4.8419999999999998E-2</v>
      </c>
      <c r="H13" s="79">
        <v>41.878549999999997</v>
      </c>
      <c r="I13" s="79">
        <v>6.3400000000000001E-3</v>
      </c>
      <c r="J13" s="79">
        <v>2.9099999999999998E-3</v>
      </c>
      <c r="K13" s="79">
        <v>1.4800000000000001E-2</v>
      </c>
      <c r="L13" s="79">
        <v>2.16E-3</v>
      </c>
      <c r="M13" s="79">
        <v>3.13E-3</v>
      </c>
      <c r="N13" s="79">
        <v>1.1999999999999999E-3</v>
      </c>
      <c r="O13" s="79">
        <v>1.3799999999999999E-3</v>
      </c>
      <c r="P13" s="79">
        <v>1.4400000000000001E-3</v>
      </c>
      <c r="Q13" s="79">
        <v>1.8030000000000001E-2</v>
      </c>
      <c r="R13" s="79">
        <v>1.3699999999999999E-3</v>
      </c>
      <c r="S13" s="79">
        <v>8.5599999999999999E-3</v>
      </c>
      <c r="T13" s="79">
        <v>3.6999999999999999E-4</v>
      </c>
      <c r="U13" s="79">
        <v>9.2000000000000003E-4</v>
      </c>
      <c r="V13" s="79">
        <v>7.6000000000000004E-4</v>
      </c>
      <c r="W13" s="79">
        <v>2.0000000000000002E-5</v>
      </c>
      <c r="X13" s="79">
        <v>3.0000000000000001E-5</v>
      </c>
      <c r="Y13" s="79">
        <v>9.9871200000000009</v>
      </c>
      <c r="Z13" s="79">
        <v>4.28E-3</v>
      </c>
      <c r="AA13" s="79">
        <v>5.2080000000000001E-2</v>
      </c>
      <c r="AB13" s="79">
        <v>0</v>
      </c>
      <c r="AC13" s="79">
        <v>1.042E-2</v>
      </c>
      <c r="AD13" s="79">
        <v>0.23396999999999998</v>
      </c>
      <c r="AE13" s="79">
        <v>0</v>
      </c>
      <c r="AF13" s="79">
        <v>24.535520000000002</v>
      </c>
      <c r="AG13" s="79">
        <v>19.673719999999999</v>
      </c>
      <c r="AH13" s="79">
        <v>2.112E-2</v>
      </c>
      <c r="AI13" s="79">
        <v>1.32E-3</v>
      </c>
      <c r="AJ13" s="79">
        <v>1.052E-2</v>
      </c>
      <c r="AK13" s="79">
        <v>3.13E-3</v>
      </c>
      <c r="AL13" s="79">
        <v>6.0999999999999997E-4</v>
      </c>
      <c r="AM13" s="79">
        <v>2687.8830499999999</v>
      </c>
      <c r="AN13" s="79">
        <v>1.20255</v>
      </c>
      <c r="AO13" s="79">
        <v>19.62745</v>
      </c>
      <c r="AP13" s="79">
        <v>2.3619999999999999E-2</v>
      </c>
      <c r="AQ13" s="79">
        <v>7.5000000000000002E-4</v>
      </c>
      <c r="AR13" s="79">
        <v>5.7600000000000004E-3</v>
      </c>
      <c r="AS13" s="79">
        <v>1.0619999999999999E-2</v>
      </c>
      <c r="AT13" s="79">
        <v>4.0999999999999999E-4</v>
      </c>
      <c r="AU13" s="79">
        <v>10.506180000000001</v>
      </c>
      <c r="AV13" s="79">
        <v>125.861</v>
      </c>
      <c r="AW13" s="79">
        <v>1.54E-2</v>
      </c>
      <c r="AX13" s="79">
        <v>1.2E-4</v>
      </c>
      <c r="AY13" s="79">
        <v>2.7599999999999999E-3</v>
      </c>
      <c r="AZ13" s="79">
        <v>2.41E-2</v>
      </c>
      <c r="BA13" s="79">
        <v>0.12146</v>
      </c>
      <c r="BB13" s="79">
        <v>1.2E-4</v>
      </c>
      <c r="BC13" s="79">
        <v>1.17E-2</v>
      </c>
      <c r="BD13" s="79">
        <v>20.49793</v>
      </c>
      <c r="BE13" s="79">
        <v>0</v>
      </c>
      <c r="BF13" s="79">
        <v>33.420470000000002</v>
      </c>
      <c r="BG13" s="79">
        <v>60.598370000000003</v>
      </c>
      <c r="BH13" s="79">
        <v>0</v>
      </c>
      <c r="BI13" s="79">
        <v>3.1381100000000002</v>
      </c>
      <c r="BJ13" s="79">
        <v>5.7013699999999998</v>
      </c>
      <c r="BK13" s="79">
        <v>1.0488500000000001</v>
      </c>
      <c r="BL13" s="79">
        <v>6.2861500000000001</v>
      </c>
      <c r="BM13" s="79">
        <v>3.4581</v>
      </c>
      <c r="BN13" s="79">
        <v>0</v>
      </c>
      <c r="BO13" s="79">
        <v>0</v>
      </c>
      <c r="BP13" s="125">
        <v>4247.7020599999987</v>
      </c>
      <c r="BQ13" s="126">
        <v>2508.0163200000002</v>
      </c>
      <c r="BR13" s="126">
        <v>0</v>
      </c>
      <c r="BS13" s="125">
        <v>2508.0163200000002</v>
      </c>
      <c r="BT13" s="126">
        <v>0</v>
      </c>
      <c r="BU13" s="126">
        <v>0</v>
      </c>
      <c r="BV13" s="125">
        <v>0</v>
      </c>
      <c r="BW13" s="126">
        <v>1410.88967</v>
      </c>
      <c r="BX13" s="125">
        <v>3918.9059900000002</v>
      </c>
      <c r="BY13" s="127">
        <v>8166.6080499999989</v>
      </c>
      <c r="BZ13" s="103"/>
      <c r="CB13" s="84"/>
    </row>
    <row r="14" spans="1:80" ht="14.25" customHeight="1">
      <c r="A14" s="32" t="s">
        <v>447</v>
      </c>
      <c r="B14" s="21" t="s">
        <v>361</v>
      </c>
      <c r="C14" s="104" t="s">
        <v>3</v>
      </c>
      <c r="D14" s="79">
        <v>283.22573999999997</v>
      </c>
      <c r="E14" s="79">
        <v>9.4026800000000001</v>
      </c>
      <c r="F14" s="79">
        <v>2.3349999999999999E-2</v>
      </c>
      <c r="G14" s="79">
        <v>14031.551650000001</v>
      </c>
      <c r="H14" s="79">
        <v>66.000870000000006</v>
      </c>
      <c r="I14" s="79">
        <v>105.17919999999998</v>
      </c>
      <c r="J14" s="79">
        <v>3.8075899999999998</v>
      </c>
      <c r="K14" s="79">
        <v>2.37602</v>
      </c>
      <c r="L14" s="79">
        <v>0</v>
      </c>
      <c r="M14" s="79">
        <v>553.11497999999995</v>
      </c>
      <c r="N14" s="79">
        <v>69.77158</v>
      </c>
      <c r="O14" s="79">
        <v>42.365870000000001</v>
      </c>
      <c r="P14" s="79">
        <v>8.5402500000000003</v>
      </c>
      <c r="Q14" s="79">
        <v>4348.5837799999999</v>
      </c>
      <c r="R14" s="79">
        <v>8365.3598200000015</v>
      </c>
      <c r="S14" s="79">
        <v>131.46724</v>
      </c>
      <c r="T14" s="79">
        <v>4.0129700000000001</v>
      </c>
      <c r="U14" s="79">
        <v>1.0000000000000001E-5</v>
      </c>
      <c r="V14" s="79">
        <v>0.13083999999999998</v>
      </c>
      <c r="W14" s="79">
        <v>2.0700000000000002E-3</v>
      </c>
      <c r="X14" s="79">
        <v>2.6099999999999999E-3</v>
      </c>
      <c r="Y14" s="79">
        <v>557.78575000000001</v>
      </c>
      <c r="Z14" s="79">
        <v>17.47889</v>
      </c>
      <c r="AA14" s="79">
        <v>7.9345799999999995</v>
      </c>
      <c r="AB14" s="79">
        <v>0.25040000000000001</v>
      </c>
      <c r="AC14" s="79">
        <v>40.714040000000004</v>
      </c>
      <c r="AD14" s="79">
        <v>22569.54623</v>
      </c>
      <c r="AE14" s="79">
        <v>0.24789</v>
      </c>
      <c r="AF14" s="79">
        <v>3920.0258600000002</v>
      </c>
      <c r="AG14" s="79">
        <v>3965.4677700000002</v>
      </c>
      <c r="AH14" s="79">
        <v>83.371100000000013</v>
      </c>
      <c r="AI14" s="79">
        <v>1.22272</v>
      </c>
      <c r="AJ14" s="79">
        <v>0.13539999999999999</v>
      </c>
      <c r="AK14" s="79">
        <v>229.12484999999998</v>
      </c>
      <c r="AL14" s="79">
        <v>5.2260000000000001E-2</v>
      </c>
      <c r="AM14" s="79">
        <v>22.380570000000002</v>
      </c>
      <c r="AN14" s="79">
        <v>1.353E-2</v>
      </c>
      <c r="AO14" s="79">
        <v>1.7523000000000002</v>
      </c>
      <c r="AP14" s="79">
        <v>1.38351</v>
      </c>
      <c r="AQ14" s="79">
        <v>2.4470000000000002E-2</v>
      </c>
      <c r="AR14" s="79">
        <v>120.57415999999999</v>
      </c>
      <c r="AS14" s="79">
        <v>25.247029999999999</v>
      </c>
      <c r="AT14" s="79">
        <v>0.95694999999999997</v>
      </c>
      <c r="AU14" s="79">
        <v>20.5594</v>
      </c>
      <c r="AV14" s="79">
        <v>245.84959000000003</v>
      </c>
      <c r="AW14" s="79">
        <v>190.21446</v>
      </c>
      <c r="AX14" s="79">
        <v>29.81335</v>
      </c>
      <c r="AY14" s="79">
        <v>1.0515099999999999</v>
      </c>
      <c r="AZ14" s="79">
        <v>1.10253</v>
      </c>
      <c r="BA14" s="79">
        <v>18.842829999999999</v>
      </c>
      <c r="BB14" s="79">
        <v>1.24E-3</v>
      </c>
      <c r="BC14" s="79">
        <v>9.2011500000000002</v>
      </c>
      <c r="BD14" s="79">
        <v>79.295459999999991</v>
      </c>
      <c r="BE14" s="79">
        <v>1.58E-3</v>
      </c>
      <c r="BF14" s="79">
        <v>5.3703799999999999</v>
      </c>
      <c r="BG14" s="79">
        <v>92.57714</v>
      </c>
      <c r="BH14" s="79">
        <v>0.78103</v>
      </c>
      <c r="BI14" s="79">
        <v>0.44852000000000003</v>
      </c>
      <c r="BJ14" s="79">
        <v>0.22744999999999999</v>
      </c>
      <c r="BK14" s="79">
        <v>47.234110000000001</v>
      </c>
      <c r="BL14" s="79">
        <v>3.3622200000000002</v>
      </c>
      <c r="BM14" s="79">
        <v>767.01405999999997</v>
      </c>
      <c r="BN14" s="79">
        <v>7.5500000000000003E-3</v>
      </c>
      <c r="BO14" s="79">
        <v>0</v>
      </c>
      <c r="BP14" s="125">
        <v>61103.564939999975</v>
      </c>
      <c r="BQ14" s="126">
        <v>178.39774</v>
      </c>
      <c r="BR14" s="126">
        <v>52.759450000000001</v>
      </c>
      <c r="BS14" s="125">
        <v>231.15719000000001</v>
      </c>
      <c r="BT14" s="126">
        <v>0</v>
      </c>
      <c r="BU14" s="126">
        <v>-722.60324999999989</v>
      </c>
      <c r="BV14" s="125">
        <v>-722.60324999999989</v>
      </c>
      <c r="BW14" s="126">
        <v>31411.971149999998</v>
      </c>
      <c r="BX14" s="125">
        <v>30920.525089999999</v>
      </c>
      <c r="BY14" s="127">
        <v>92024.090029999978</v>
      </c>
      <c r="BZ14" s="103"/>
      <c r="CB14" s="84"/>
    </row>
    <row r="15" spans="1:80" ht="14.25" customHeight="1">
      <c r="A15" s="32" t="s">
        <v>448</v>
      </c>
      <c r="B15" s="21" t="s">
        <v>332</v>
      </c>
      <c r="C15" s="104" t="s">
        <v>51</v>
      </c>
      <c r="D15" s="79">
        <v>9380.0280899999998</v>
      </c>
      <c r="E15" s="79">
        <v>0</v>
      </c>
      <c r="F15" s="79">
        <v>1067.39096</v>
      </c>
      <c r="G15" s="79">
        <v>306.78766999999999</v>
      </c>
      <c r="H15" s="79">
        <v>14875.042389999999</v>
      </c>
      <c r="I15" s="79">
        <v>93.331299999999999</v>
      </c>
      <c r="J15" s="79">
        <v>6.28E-3</v>
      </c>
      <c r="K15" s="79">
        <v>99.485069999999993</v>
      </c>
      <c r="L15" s="79">
        <v>15.783060000000001</v>
      </c>
      <c r="M15" s="79">
        <v>0.52410999999999996</v>
      </c>
      <c r="N15" s="79">
        <v>75.096029999999999</v>
      </c>
      <c r="O15" s="79">
        <v>40.912990000000001</v>
      </c>
      <c r="P15" s="79">
        <v>29.82076</v>
      </c>
      <c r="Q15" s="79">
        <v>57.63223</v>
      </c>
      <c r="R15" s="79">
        <v>98.286580000000001</v>
      </c>
      <c r="S15" s="79">
        <v>39.94502</v>
      </c>
      <c r="T15" s="79">
        <v>7.7679999999999999E-2</v>
      </c>
      <c r="U15" s="79">
        <v>1.6007800000000001</v>
      </c>
      <c r="V15" s="79">
        <v>0</v>
      </c>
      <c r="W15" s="79">
        <v>1.2709999999999999E-2</v>
      </c>
      <c r="X15" s="79">
        <v>0</v>
      </c>
      <c r="Y15" s="79">
        <v>709.79941000000008</v>
      </c>
      <c r="Z15" s="79">
        <v>3.9899999999999996E-3</v>
      </c>
      <c r="AA15" s="79">
        <v>95.86554000000001</v>
      </c>
      <c r="AB15" s="79">
        <v>0</v>
      </c>
      <c r="AC15" s="79">
        <v>67.297979999999981</v>
      </c>
      <c r="AD15" s="79">
        <v>359.25046000000003</v>
      </c>
      <c r="AE15" s="79">
        <v>10.98542</v>
      </c>
      <c r="AF15" s="79">
        <v>6671.1885000000002</v>
      </c>
      <c r="AG15" s="79">
        <v>2491.7521099999999</v>
      </c>
      <c r="AH15" s="79">
        <v>61.149190000000004</v>
      </c>
      <c r="AI15" s="79">
        <v>0</v>
      </c>
      <c r="AJ15" s="79">
        <v>441.09019999999998</v>
      </c>
      <c r="AK15" s="79">
        <v>10.34395</v>
      </c>
      <c r="AL15" s="79">
        <v>10.21969</v>
      </c>
      <c r="AM15" s="79">
        <v>13706.001749999999</v>
      </c>
      <c r="AN15" s="79">
        <v>50.786830000000002</v>
      </c>
      <c r="AO15" s="79">
        <v>93.438510000000008</v>
      </c>
      <c r="AP15" s="79">
        <v>180.62743</v>
      </c>
      <c r="AQ15" s="79">
        <v>19.81945</v>
      </c>
      <c r="AR15" s="79">
        <v>163.86500000000001</v>
      </c>
      <c r="AS15" s="79">
        <v>37.129620000000003</v>
      </c>
      <c r="AT15" s="79">
        <v>1.9259200000000001</v>
      </c>
      <c r="AU15" s="79">
        <v>35.543289999999999</v>
      </c>
      <c r="AV15" s="79">
        <v>259.80306000000002</v>
      </c>
      <c r="AW15" s="79">
        <v>135.81139999999999</v>
      </c>
      <c r="AX15" s="79">
        <v>1.1352</v>
      </c>
      <c r="AY15" s="79">
        <v>13.648750000000001</v>
      </c>
      <c r="AZ15" s="79">
        <v>7.2471599999999992</v>
      </c>
      <c r="BA15" s="79">
        <v>35.466729999999998</v>
      </c>
      <c r="BB15" s="79">
        <v>4.2659999999999997E-2</v>
      </c>
      <c r="BC15" s="79">
        <v>16.670469999999998</v>
      </c>
      <c r="BD15" s="79">
        <v>510.58966999999996</v>
      </c>
      <c r="BE15" s="79">
        <v>896.35512000000006</v>
      </c>
      <c r="BF15" s="79">
        <v>799.23082999999997</v>
      </c>
      <c r="BG15" s="79">
        <v>1495.7383500000001</v>
      </c>
      <c r="BH15" s="79">
        <v>100.52154999999999</v>
      </c>
      <c r="BI15" s="79">
        <v>39.85895</v>
      </c>
      <c r="BJ15" s="79">
        <v>135.73829000000001</v>
      </c>
      <c r="BK15" s="79">
        <v>90.341059999999985</v>
      </c>
      <c r="BL15" s="79">
        <v>566.94120999999996</v>
      </c>
      <c r="BM15" s="79">
        <v>0</v>
      </c>
      <c r="BN15" s="79">
        <v>0</v>
      </c>
      <c r="BO15" s="79">
        <v>0</v>
      </c>
      <c r="BP15" s="125">
        <v>56504.988409999984</v>
      </c>
      <c r="BQ15" s="126">
        <v>253320.20899000001</v>
      </c>
      <c r="BR15" s="126">
        <v>0</v>
      </c>
      <c r="BS15" s="125">
        <v>253320.20899000001</v>
      </c>
      <c r="BT15" s="126">
        <v>0</v>
      </c>
      <c r="BU15" s="126">
        <v>4313.83986</v>
      </c>
      <c r="BV15" s="125">
        <v>4313.83986</v>
      </c>
      <c r="BW15" s="126">
        <v>32730.571569999996</v>
      </c>
      <c r="BX15" s="125">
        <v>290364.62041999999</v>
      </c>
      <c r="BY15" s="127">
        <v>346869.60882999998</v>
      </c>
      <c r="BZ15" s="103"/>
      <c r="CB15" s="84"/>
    </row>
    <row r="16" spans="1:80" ht="14.25" customHeight="1">
      <c r="A16" s="32" t="s">
        <v>449</v>
      </c>
      <c r="B16" s="21" t="s">
        <v>333</v>
      </c>
      <c r="C16" s="104" t="s">
        <v>52</v>
      </c>
      <c r="D16" s="79">
        <v>85.702519999999993</v>
      </c>
      <c r="E16" s="79">
        <v>0.57887999999999995</v>
      </c>
      <c r="F16" s="79">
        <v>40.770569999999999</v>
      </c>
      <c r="G16" s="79">
        <v>1378.1142499999999</v>
      </c>
      <c r="H16" s="79">
        <v>1496.9216500000002</v>
      </c>
      <c r="I16" s="79">
        <v>6896.7549100000006</v>
      </c>
      <c r="J16" s="79">
        <v>1.137</v>
      </c>
      <c r="K16" s="79">
        <v>6.694E-2</v>
      </c>
      <c r="L16" s="79">
        <v>8.8900000000000007E-2</v>
      </c>
      <c r="M16" s="79">
        <v>0</v>
      </c>
      <c r="N16" s="79">
        <v>1.0000000000000001E-5</v>
      </c>
      <c r="O16" s="79">
        <v>4.5440000000000001E-2</v>
      </c>
      <c r="P16" s="79">
        <v>126.37586999999999</v>
      </c>
      <c r="Q16" s="79">
        <v>196.4177</v>
      </c>
      <c r="R16" s="79">
        <v>440.97721999999999</v>
      </c>
      <c r="S16" s="79">
        <v>234.61755999999997</v>
      </c>
      <c r="T16" s="79">
        <v>0</v>
      </c>
      <c r="U16" s="79">
        <v>0.20013</v>
      </c>
      <c r="V16" s="79">
        <v>0</v>
      </c>
      <c r="W16" s="79">
        <v>1.423E-2</v>
      </c>
      <c r="X16" s="79">
        <v>0</v>
      </c>
      <c r="Y16" s="79">
        <v>598.26844999999992</v>
      </c>
      <c r="Z16" s="79">
        <v>2.3963200000000002</v>
      </c>
      <c r="AA16" s="79">
        <v>17.375239999999998</v>
      </c>
      <c r="AB16" s="79">
        <v>0</v>
      </c>
      <c r="AC16" s="79">
        <v>20.640850000000004</v>
      </c>
      <c r="AD16" s="79">
        <v>307.11459000000002</v>
      </c>
      <c r="AE16" s="79">
        <v>21.729389999999999</v>
      </c>
      <c r="AF16" s="79">
        <v>666.53008999999997</v>
      </c>
      <c r="AG16" s="79">
        <v>524.91972999999996</v>
      </c>
      <c r="AH16" s="79">
        <v>109.03176999999999</v>
      </c>
      <c r="AI16" s="79">
        <v>1.9230000000000001E-2</v>
      </c>
      <c r="AJ16" s="79">
        <v>11.880739999999999</v>
      </c>
      <c r="AK16" s="79">
        <v>16.887430000000002</v>
      </c>
      <c r="AL16" s="79">
        <v>2.4364699999999999</v>
      </c>
      <c r="AM16" s="79">
        <v>105.83109</v>
      </c>
      <c r="AN16" s="79">
        <v>23.136689999999998</v>
      </c>
      <c r="AO16" s="79">
        <v>51.809829999999998</v>
      </c>
      <c r="AP16" s="79">
        <v>29.51689</v>
      </c>
      <c r="AQ16" s="79">
        <v>81.289960000000008</v>
      </c>
      <c r="AR16" s="79">
        <v>15.97542</v>
      </c>
      <c r="AS16" s="79">
        <v>4.5890000000000004</v>
      </c>
      <c r="AT16" s="79">
        <v>0.18399000000000001</v>
      </c>
      <c r="AU16" s="79">
        <v>5.2343599999999997</v>
      </c>
      <c r="AV16" s="79">
        <v>59.971800000000002</v>
      </c>
      <c r="AW16" s="79">
        <v>292.13108</v>
      </c>
      <c r="AX16" s="79">
        <v>3.8350200000000001</v>
      </c>
      <c r="AY16" s="79">
        <v>98.578369999999993</v>
      </c>
      <c r="AZ16" s="79">
        <v>44.203359999999996</v>
      </c>
      <c r="BA16" s="79">
        <v>3.0203599999999997</v>
      </c>
      <c r="BB16" s="79">
        <v>0</v>
      </c>
      <c r="BC16" s="79">
        <v>145.92411999999999</v>
      </c>
      <c r="BD16" s="79">
        <v>2163.6404400000001</v>
      </c>
      <c r="BE16" s="79">
        <v>682.36563000000001</v>
      </c>
      <c r="BF16" s="79">
        <v>18.774039999999999</v>
      </c>
      <c r="BG16" s="79">
        <v>217.63421000000002</v>
      </c>
      <c r="BH16" s="79">
        <v>6.6669400000000003</v>
      </c>
      <c r="BI16" s="79">
        <v>387.52733999999998</v>
      </c>
      <c r="BJ16" s="79">
        <v>11.036960000000001</v>
      </c>
      <c r="BK16" s="79">
        <v>16.23443</v>
      </c>
      <c r="BL16" s="79">
        <v>141.98405</v>
      </c>
      <c r="BM16" s="79">
        <v>100.95625</v>
      </c>
      <c r="BN16" s="79">
        <v>0</v>
      </c>
      <c r="BO16" s="79">
        <v>0</v>
      </c>
      <c r="BP16" s="125">
        <v>17910.065710000003</v>
      </c>
      <c r="BQ16" s="126">
        <v>66105.327770000004</v>
      </c>
      <c r="BR16" s="126">
        <v>0</v>
      </c>
      <c r="BS16" s="125">
        <v>66105.327770000004</v>
      </c>
      <c r="BT16" s="126">
        <v>0</v>
      </c>
      <c r="BU16" s="126">
        <v>1347.6466999999998</v>
      </c>
      <c r="BV16" s="125">
        <v>1347.6466999999998</v>
      </c>
      <c r="BW16" s="126">
        <v>42881.763940000004</v>
      </c>
      <c r="BX16" s="125">
        <v>110334.73841000001</v>
      </c>
      <c r="BY16" s="127">
        <v>128244.80412000002</v>
      </c>
      <c r="BZ16" s="103"/>
      <c r="CB16" s="84"/>
    </row>
    <row r="17" spans="1:80" ht="14.25" customHeight="1">
      <c r="A17" s="32" t="s">
        <v>450</v>
      </c>
      <c r="B17" s="21" t="s">
        <v>362</v>
      </c>
      <c r="C17" s="104" t="s">
        <v>127</v>
      </c>
      <c r="D17" s="79">
        <v>79.667590000000004</v>
      </c>
      <c r="E17" s="79">
        <v>0</v>
      </c>
      <c r="F17" s="79">
        <v>1.92245</v>
      </c>
      <c r="G17" s="79">
        <v>1319.9722099999999</v>
      </c>
      <c r="H17" s="79">
        <v>72.126869999999997</v>
      </c>
      <c r="I17" s="79">
        <v>318.35714000000002</v>
      </c>
      <c r="J17" s="79">
        <v>1767.1575399999999</v>
      </c>
      <c r="K17" s="79">
        <v>0</v>
      </c>
      <c r="L17" s="79">
        <v>0</v>
      </c>
      <c r="M17" s="79">
        <v>0</v>
      </c>
      <c r="N17" s="79">
        <v>7.6248699999999996</v>
      </c>
      <c r="O17" s="79">
        <v>0</v>
      </c>
      <c r="P17" s="79">
        <v>80.316289999999995</v>
      </c>
      <c r="Q17" s="79">
        <v>155.56518</v>
      </c>
      <c r="R17" s="79">
        <v>527.14206999999999</v>
      </c>
      <c r="S17" s="79">
        <v>227.88542000000001</v>
      </c>
      <c r="T17" s="79">
        <v>0</v>
      </c>
      <c r="U17" s="79">
        <v>0</v>
      </c>
      <c r="V17" s="79">
        <v>0</v>
      </c>
      <c r="W17" s="79">
        <v>0.15003</v>
      </c>
      <c r="X17" s="79">
        <v>0</v>
      </c>
      <c r="Y17" s="79">
        <v>2327.3506200000002</v>
      </c>
      <c r="Z17" s="79">
        <v>0</v>
      </c>
      <c r="AA17" s="79">
        <v>25.937729999999998</v>
      </c>
      <c r="AB17" s="79">
        <v>0</v>
      </c>
      <c r="AC17" s="79">
        <v>9.3652200000000008</v>
      </c>
      <c r="AD17" s="79">
        <v>6867.3435600000003</v>
      </c>
      <c r="AE17" s="79">
        <v>0.79774</v>
      </c>
      <c r="AF17" s="79">
        <v>381.92243999999999</v>
      </c>
      <c r="AG17" s="79">
        <v>98.95044</v>
      </c>
      <c r="AH17" s="79">
        <v>43.473230000000001</v>
      </c>
      <c r="AI17" s="79">
        <v>0</v>
      </c>
      <c r="AJ17" s="79">
        <v>129.76322999999999</v>
      </c>
      <c r="AK17" s="79">
        <v>2.9784799999999998</v>
      </c>
      <c r="AL17" s="79">
        <v>3.5465</v>
      </c>
      <c r="AM17" s="79">
        <v>499.96065999999996</v>
      </c>
      <c r="AN17" s="79">
        <v>5.6081200000000004</v>
      </c>
      <c r="AO17" s="79">
        <v>13.70533</v>
      </c>
      <c r="AP17" s="79">
        <v>219.94603000000001</v>
      </c>
      <c r="AQ17" s="79">
        <v>15.50562</v>
      </c>
      <c r="AR17" s="79">
        <v>11.16328</v>
      </c>
      <c r="AS17" s="79">
        <v>12.48545</v>
      </c>
      <c r="AT17" s="79">
        <v>0.50080999999999998</v>
      </c>
      <c r="AU17" s="79">
        <v>2.6614599999999999</v>
      </c>
      <c r="AV17" s="79">
        <v>282.25427000000002</v>
      </c>
      <c r="AW17" s="79">
        <v>475.17252000000002</v>
      </c>
      <c r="AX17" s="79">
        <v>0.85565999999999998</v>
      </c>
      <c r="AY17" s="79">
        <v>31.760729999999999</v>
      </c>
      <c r="AZ17" s="79">
        <v>7.5421199999999997</v>
      </c>
      <c r="BA17" s="79">
        <v>2.1263000000000001</v>
      </c>
      <c r="BB17" s="79">
        <v>0</v>
      </c>
      <c r="BC17" s="79">
        <v>18.35472</v>
      </c>
      <c r="BD17" s="79">
        <v>111.22719000000001</v>
      </c>
      <c r="BE17" s="79">
        <v>0</v>
      </c>
      <c r="BF17" s="79">
        <v>11.520009999999999</v>
      </c>
      <c r="BG17" s="79">
        <v>0</v>
      </c>
      <c r="BH17" s="79">
        <v>0</v>
      </c>
      <c r="BI17" s="79">
        <v>4.0383300000000002</v>
      </c>
      <c r="BJ17" s="79">
        <v>10.75479</v>
      </c>
      <c r="BK17" s="79">
        <v>70.046819999999997</v>
      </c>
      <c r="BL17" s="79">
        <v>31.096699999999998</v>
      </c>
      <c r="BM17" s="79">
        <v>0</v>
      </c>
      <c r="BN17" s="79">
        <v>0</v>
      </c>
      <c r="BO17" s="79">
        <v>0</v>
      </c>
      <c r="BP17" s="125">
        <v>16287.60377</v>
      </c>
      <c r="BQ17" s="126">
        <v>5061.2699499999999</v>
      </c>
      <c r="BR17" s="126">
        <v>0</v>
      </c>
      <c r="BS17" s="125">
        <v>5061.2699499999999</v>
      </c>
      <c r="BT17" s="126">
        <v>0</v>
      </c>
      <c r="BU17" s="126">
        <v>196.89251999999999</v>
      </c>
      <c r="BV17" s="125">
        <v>196.89251999999999</v>
      </c>
      <c r="BW17" s="126">
        <v>1628.33644</v>
      </c>
      <c r="BX17" s="125">
        <v>6886.4989100000003</v>
      </c>
      <c r="BY17" s="127">
        <v>23174.10268</v>
      </c>
      <c r="BZ17" s="103"/>
      <c r="CB17" s="84"/>
    </row>
    <row r="18" spans="1:80" ht="14.25" customHeight="1">
      <c r="A18" s="32" t="s">
        <v>451</v>
      </c>
      <c r="B18" s="21" t="s">
        <v>334</v>
      </c>
      <c r="C18" s="104" t="s">
        <v>128</v>
      </c>
      <c r="D18" s="79">
        <v>304.27503000000002</v>
      </c>
      <c r="E18" s="79">
        <v>0</v>
      </c>
      <c r="F18" s="79">
        <v>52.74306</v>
      </c>
      <c r="G18" s="79">
        <v>42.951049999999995</v>
      </c>
      <c r="H18" s="79">
        <v>5600.7272800000001</v>
      </c>
      <c r="I18" s="79">
        <v>473.69705999999996</v>
      </c>
      <c r="J18" s="79">
        <v>0</v>
      </c>
      <c r="K18" s="79">
        <v>0</v>
      </c>
      <c r="L18" s="79">
        <v>2220.33707</v>
      </c>
      <c r="M18" s="79">
        <v>0</v>
      </c>
      <c r="N18" s="79">
        <v>0</v>
      </c>
      <c r="O18" s="79">
        <v>41.37039</v>
      </c>
      <c r="P18" s="79">
        <v>34.076419999999999</v>
      </c>
      <c r="Q18" s="79">
        <v>1017.9433299999999</v>
      </c>
      <c r="R18" s="79">
        <v>63.981630000000003</v>
      </c>
      <c r="S18" s="79">
        <v>32.275730000000003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72.820300000000003</v>
      </c>
      <c r="Z18" s="79">
        <v>4.1696499999999999</v>
      </c>
      <c r="AA18" s="79">
        <v>70.381219999999999</v>
      </c>
      <c r="AB18" s="79">
        <v>0</v>
      </c>
      <c r="AC18" s="79">
        <v>34.593389999999999</v>
      </c>
      <c r="AD18" s="79">
        <v>268.5926</v>
      </c>
      <c r="AE18" s="79">
        <v>0.88570000000000004</v>
      </c>
      <c r="AF18" s="79">
        <v>202.20607000000001</v>
      </c>
      <c r="AG18" s="79">
        <v>126.73376</v>
      </c>
      <c r="AH18" s="79">
        <v>65.092500000000001</v>
      </c>
      <c r="AI18" s="79">
        <v>0</v>
      </c>
      <c r="AJ18" s="79">
        <v>457.24785000000003</v>
      </c>
      <c r="AK18" s="79">
        <v>72.27225</v>
      </c>
      <c r="AL18" s="79">
        <v>55.818739999999998</v>
      </c>
      <c r="AM18" s="79">
        <v>152.74403999999998</v>
      </c>
      <c r="AN18" s="79">
        <v>739.74086</v>
      </c>
      <c r="AO18" s="79">
        <v>373.6789</v>
      </c>
      <c r="AP18" s="79">
        <v>2876.3665999999998</v>
      </c>
      <c r="AQ18" s="79">
        <v>33.073839999999997</v>
      </c>
      <c r="AR18" s="79">
        <v>86.033720000000002</v>
      </c>
      <c r="AS18" s="79">
        <v>28.03051</v>
      </c>
      <c r="AT18" s="79">
        <v>0.95462000000000002</v>
      </c>
      <c r="AU18" s="79">
        <v>17.26024</v>
      </c>
      <c r="AV18" s="79">
        <v>301.40427</v>
      </c>
      <c r="AW18" s="79">
        <v>1217.0237400000001</v>
      </c>
      <c r="AX18" s="79">
        <v>7.1895199999999999</v>
      </c>
      <c r="AY18" s="79">
        <v>271.43466999999998</v>
      </c>
      <c r="AZ18" s="79">
        <v>133.53524999999999</v>
      </c>
      <c r="BA18" s="79">
        <v>1.7068300000000001</v>
      </c>
      <c r="BB18" s="79">
        <v>0</v>
      </c>
      <c r="BC18" s="79">
        <v>574.18541000000005</v>
      </c>
      <c r="BD18" s="79">
        <v>615.9063799999999</v>
      </c>
      <c r="BE18" s="79">
        <v>331.81585999999999</v>
      </c>
      <c r="BF18" s="79">
        <v>96.031540000000007</v>
      </c>
      <c r="BG18" s="79">
        <v>15.14199</v>
      </c>
      <c r="BH18" s="79">
        <v>2.9604699999999999</v>
      </c>
      <c r="BI18" s="79">
        <v>70.372429999999994</v>
      </c>
      <c r="BJ18" s="79">
        <v>26.348279999999999</v>
      </c>
      <c r="BK18" s="79">
        <v>51.182609999999997</v>
      </c>
      <c r="BL18" s="79">
        <v>66.380499999999998</v>
      </c>
      <c r="BM18" s="79">
        <v>6.0000000000000001E-3</v>
      </c>
      <c r="BN18" s="79">
        <v>0</v>
      </c>
      <c r="BO18" s="79">
        <v>0</v>
      </c>
      <c r="BP18" s="125">
        <v>19405.701159999997</v>
      </c>
      <c r="BQ18" s="126">
        <v>4634.4356900000002</v>
      </c>
      <c r="BR18" s="126">
        <v>0</v>
      </c>
      <c r="BS18" s="125">
        <v>4634.4356900000002</v>
      </c>
      <c r="BT18" s="126">
        <v>0</v>
      </c>
      <c r="BU18" s="126">
        <v>234.27034</v>
      </c>
      <c r="BV18" s="125">
        <v>234.27034</v>
      </c>
      <c r="BW18" s="126">
        <v>1065.69031</v>
      </c>
      <c r="BX18" s="125">
        <v>5934.3963400000002</v>
      </c>
      <c r="BY18" s="127">
        <v>25340.097499999996</v>
      </c>
      <c r="BZ18" s="103"/>
      <c r="CB18" s="84"/>
    </row>
    <row r="19" spans="1:80" ht="14.25" customHeight="1">
      <c r="A19" s="32" t="s">
        <v>452</v>
      </c>
      <c r="B19" s="21" t="s">
        <v>335</v>
      </c>
      <c r="C19" s="104" t="s">
        <v>129</v>
      </c>
      <c r="D19" s="79">
        <v>0.10728</v>
      </c>
      <c r="E19" s="79">
        <v>1.6000000000000001E-4</v>
      </c>
      <c r="F19" s="79">
        <v>2.2849999999999999E-2</v>
      </c>
      <c r="G19" s="79">
        <v>3.2462800000000001</v>
      </c>
      <c r="H19" s="79">
        <v>31.419459999999997</v>
      </c>
      <c r="I19" s="79">
        <v>48.35342</v>
      </c>
      <c r="J19" s="79">
        <v>1.06328</v>
      </c>
      <c r="K19" s="79">
        <v>263.64508999999998</v>
      </c>
      <c r="L19" s="79">
        <v>471.10266000000001</v>
      </c>
      <c r="M19" s="79">
        <v>0</v>
      </c>
      <c r="N19" s="79">
        <v>1.9390000000000001E-2</v>
      </c>
      <c r="O19" s="79">
        <v>1.5937699999999999</v>
      </c>
      <c r="P19" s="79">
        <v>2.7729599999999999</v>
      </c>
      <c r="Q19" s="79">
        <v>4.2789200000000003</v>
      </c>
      <c r="R19" s="79">
        <v>4.2540000000000001E-2</v>
      </c>
      <c r="S19" s="79">
        <v>0.58613000000000004</v>
      </c>
      <c r="T19" s="79">
        <v>0</v>
      </c>
      <c r="U19" s="79">
        <v>0.51534999999999997</v>
      </c>
      <c r="V19" s="79">
        <v>0</v>
      </c>
      <c r="W19" s="79">
        <v>0</v>
      </c>
      <c r="X19" s="79">
        <v>0</v>
      </c>
      <c r="Y19" s="79">
        <v>2.0282299999999998</v>
      </c>
      <c r="Z19" s="79">
        <v>0</v>
      </c>
      <c r="AA19" s="79">
        <v>5.2199999999999998E-3</v>
      </c>
      <c r="AB19" s="79">
        <v>0</v>
      </c>
      <c r="AC19" s="79">
        <v>7.0686900000000001</v>
      </c>
      <c r="AD19" s="79">
        <v>4.6920200000000003</v>
      </c>
      <c r="AE19" s="79">
        <v>0.40587000000000001</v>
      </c>
      <c r="AF19" s="79">
        <v>285.34834000000001</v>
      </c>
      <c r="AG19" s="79">
        <v>811.87348999999995</v>
      </c>
      <c r="AH19" s="79">
        <v>0.66435999999999995</v>
      </c>
      <c r="AI19" s="79">
        <v>0.39241999999999999</v>
      </c>
      <c r="AJ19" s="79">
        <v>1.2700000000000001E-3</v>
      </c>
      <c r="AK19" s="79">
        <v>29.90917</v>
      </c>
      <c r="AL19" s="79">
        <v>58.671559999999999</v>
      </c>
      <c r="AM19" s="79">
        <v>30.66704</v>
      </c>
      <c r="AN19" s="79">
        <v>113.09314999999999</v>
      </c>
      <c r="AO19" s="79">
        <v>302.29601000000002</v>
      </c>
      <c r="AP19" s="79">
        <v>3301.4639099999999</v>
      </c>
      <c r="AQ19" s="79">
        <v>1.1247100000000001</v>
      </c>
      <c r="AR19" s="79">
        <v>16.82649</v>
      </c>
      <c r="AS19" s="79">
        <v>9.3865400000000001</v>
      </c>
      <c r="AT19" s="79">
        <v>0.35568</v>
      </c>
      <c r="AU19" s="79">
        <v>41.511490000000002</v>
      </c>
      <c r="AV19" s="79">
        <v>493.84354999999999</v>
      </c>
      <c r="AW19" s="79">
        <v>324.68095</v>
      </c>
      <c r="AX19" s="79">
        <v>4.68241</v>
      </c>
      <c r="AY19" s="79">
        <v>76.897030000000001</v>
      </c>
      <c r="AZ19" s="79">
        <v>7.0021699999999996</v>
      </c>
      <c r="BA19" s="79">
        <v>0.28699000000000002</v>
      </c>
      <c r="BB19" s="79">
        <v>0</v>
      </c>
      <c r="BC19" s="79">
        <v>189.49947</v>
      </c>
      <c r="BD19" s="79">
        <v>107.85868000000001</v>
      </c>
      <c r="BE19" s="79">
        <v>0</v>
      </c>
      <c r="BF19" s="79">
        <v>117.85724</v>
      </c>
      <c r="BG19" s="79">
        <v>169.29472999999999</v>
      </c>
      <c r="BH19" s="79">
        <v>2.4971899999999998</v>
      </c>
      <c r="BI19" s="79">
        <v>45.982210000000002</v>
      </c>
      <c r="BJ19" s="79">
        <v>86.717489999999998</v>
      </c>
      <c r="BK19" s="79">
        <v>18.196639999999999</v>
      </c>
      <c r="BL19" s="79">
        <v>23.740760000000002</v>
      </c>
      <c r="BM19" s="79">
        <v>143.54311999999999</v>
      </c>
      <c r="BN19" s="79">
        <v>0</v>
      </c>
      <c r="BO19" s="79">
        <v>0</v>
      </c>
      <c r="BP19" s="125">
        <v>7659.1358300000002</v>
      </c>
      <c r="BQ19" s="126">
        <v>0</v>
      </c>
      <c r="BR19" s="126">
        <v>1.9429399999999999</v>
      </c>
      <c r="BS19" s="125">
        <v>1.9429399999999999</v>
      </c>
      <c r="BT19" s="126">
        <v>0</v>
      </c>
      <c r="BU19" s="126">
        <v>78.633570000000006</v>
      </c>
      <c r="BV19" s="125">
        <v>78.633570000000006</v>
      </c>
      <c r="BW19" s="126">
        <v>2.4024700000000001</v>
      </c>
      <c r="BX19" s="125">
        <v>82.978980000000007</v>
      </c>
      <c r="BY19" s="127">
        <v>7742.11481</v>
      </c>
      <c r="BZ19" s="103"/>
      <c r="CB19" s="84"/>
    </row>
    <row r="20" spans="1:80" ht="14.25" customHeight="1">
      <c r="A20" s="32" t="s">
        <v>453</v>
      </c>
      <c r="B20" s="21" t="s">
        <v>363</v>
      </c>
      <c r="C20" s="104" t="s">
        <v>130</v>
      </c>
      <c r="D20" s="79">
        <v>1412.07194</v>
      </c>
      <c r="E20" s="79">
        <v>12.73995</v>
      </c>
      <c r="F20" s="79">
        <v>1411.9715100000001</v>
      </c>
      <c r="G20" s="79">
        <v>5539.9093300000004</v>
      </c>
      <c r="H20" s="79">
        <v>762.07992999999999</v>
      </c>
      <c r="I20" s="79">
        <v>572.62831000000006</v>
      </c>
      <c r="J20" s="79">
        <v>0</v>
      </c>
      <c r="K20" s="79">
        <v>0</v>
      </c>
      <c r="L20" s="79">
        <v>0</v>
      </c>
      <c r="M20" s="79">
        <v>0</v>
      </c>
      <c r="N20" s="79">
        <v>0</v>
      </c>
      <c r="O20" s="79">
        <v>20.20421</v>
      </c>
      <c r="P20" s="79">
        <v>48.774050000000003</v>
      </c>
      <c r="Q20" s="79">
        <v>5024.6994000000004</v>
      </c>
      <c r="R20" s="79">
        <v>1762.38339</v>
      </c>
      <c r="S20" s="79">
        <v>154.23369</v>
      </c>
      <c r="T20" s="79">
        <v>0</v>
      </c>
      <c r="U20" s="79">
        <v>0</v>
      </c>
      <c r="V20" s="79">
        <v>0</v>
      </c>
      <c r="W20" s="79">
        <v>1.4026099999999999</v>
      </c>
      <c r="X20" s="79">
        <v>0.33867999999999998</v>
      </c>
      <c r="Y20" s="79">
        <v>60.98404</v>
      </c>
      <c r="Z20" s="79">
        <v>30.70391</v>
      </c>
      <c r="AA20" s="79">
        <v>5.0460200000000004</v>
      </c>
      <c r="AB20" s="79">
        <v>0</v>
      </c>
      <c r="AC20" s="79">
        <v>931.63922000000002</v>
      </c>
      <c r="AD20" s="79">
        <v>13164.898139999999</v>
      </c>
      <c r="AE20" s="79">
        <v>951.06233999999995</v>
      </c>
      <c r="AF20" s="79">
        <v>9903.9408000000003</v>
      </c>
      <c r="AG20" s="79">
        <v>2240.5835099999999</v>
      </c>
      <c r="AH20" s="79">
        <v>3234.3483500000002</v>
      </c>
      <c r="AI20" s="79">
        <v>0</v>
      </c>
      <c r="AJ20" s="79">
        <v>0</v>
      </c>
      <c r="AK20" s="79">
        <v>1503.8323399999999</v>
      </c>
      <c r="AL20" s="79">
        <v>278.22768000000002</v>
      </c>
      <c r="AM20" s="79">
        <v>3496.0176300000003</v>
      </c>
      <c r="AN20" s="79">
        <v>14.1426</v>
      </c>
      <c r="AO20" s="79">
        <v>1735.2141900000001</v>
      </c>
      <c r="AP20" s="79">
        <v>1574.98973</v>
      </c>
      <c r="AQ20" s="79">
        <v>276.73919000000001</v>
      </c>
      <c r="AR20" s="79">
        <v>96.487480000000005</v>
      </c>
      <c r="AS20" s="79">
        <v>207.84251</v>
      </c>
      <c r="AT20" s="79">
        <v>8.7828499999999998</v>
      </c>
      <c r="AU20" s="79">
        <v>358.14030000000002</v>
      </c>
      <c r="AV20" s="79">
        <v>2301.4449300000001</v>
      </c>
      <c r="AW20" s="79">
        <v>2510.6745299999998</v>
      </c>
      <c r="AX20" s="79">
        <v>92.857089999999999</v>
      </c>
      <c r="AY20" s="79">
        <v>411.62268999999998</v>
      </c>
      <c r="AZ20" s="79">
        <v>235.93612999999999</v>
      </c>
      <c r="BA20" s="79">
        <v>24.036460000000002</v>
      </c>
      <c r="BB20" s="79">
        <v>0</v>
      </c>
      <c r="BC20" s="79">
        <v>2212.81077</v>
      </c>
      <c r="BD20" s="79">
        <v>1858.91086</v>
      </c>
      <c r="BE20" s="79">
        <v>1229.8412800000001</v>
      </c>
      <c r="BF20" s="79">
        <v>784.51945999999998</v>
      </c>
      <c r="BG20" s="79">
        <v>238.92465999999999</v>
      </c>
      <c r="BH20" s="79">
        <v>16.585380000000001</v>
      </c>
      <c r="BI20" s="79">
        <v>50.908439999999999</v>
      </c>
      <c r="BJ20" s="79">
        <v>41.773319999999998</v>
      </c>
      <c r="BK20" s="79">
        <v>93.050470000000004</v>
      </c>
      <c r="BL20" s="79">
        <v>162.15389999999999</v>
      </c>
      <c r="BM20" s="79">
        <v>0.66552999999999995</v>
      </c>
      <c r="BN20" s="79">
        <v>0</v>
      </c>
      <c r="BO20" s="79">
        <v>0</v>
      </c>
      <c r="BP20" s="125">
        <v>69063.775730000008</v>
      </c>
      <c r="BQ20" s="126">
        <v>25511.041850000001</v>
      </c>
      <c r="BR20" s="126">
        <v>0</v>
      </c>
      <c r="BS20" s="125">
        <v>25511.041850000001</v>
      </c>
      <c r="BT20" s="126">
        <v>2054.3234299999999</v>
      </c>
      <c r="BU20" s="126">
        <v>2692.0450099999998</v>
      </c>
      <c r="BV20" s="125">
        <v>4746.3684400000002</v>
      </c>
      <c r="BW20" s="126">
        <v>7770.3316299999997</v>
      </c>
      <c r="BX20" s="125">
        <v>38027.74192</v>
      </c>
      <c r="BY20" s="127">
        <v>107091.51765000001</v>
      </c>
      <c r="BZ20" s="103"/>
      <c r="CB20" s="84"/>
    </row>
    <row r="21" spans="1:80" ht="14.25" customHeight="1">
      <c r="A21" s="32" t="s">
        <v>454</v>
      </c>
      <c r="B21" s="21" t="s">
        <v>336</v>
      </c>
      <c r="C21" s="104" t="s">
        <v>131</v>
      </c>
      <c r="D21" s="79">
        <v>3345.4770100000001</v>
      </c>
      <c r="E21" s="79">
        <v>1.6840000000000001E-2</v>
      </c>
      <c r="F21" s="79">
        <v>5.4869599999999998</v>
      </c>
      <c r="G21" s="79">
        <v>3120.4323300000001</v>
      </c>
      <c r="H21" s="79">
        <v>2002.2409700000001</v>
      </c>
      <c r="I21" s="79">
        <v>4115.0731900000001</v>
      </c>
      <c r="J21" s="79">
        <v>0</v>
      </c>
      <c r="K21" s="79">
        <v>0</v>
      </c>
      <c r="L21" s="79">
        <v>2.802E-2</v>
      </c>
      <c r="M21" s="79">
        <v>0</v>
      </c>
      <c r="N21" s="79">
        <v>1583.1031599999999</v>
      </c>
      <c r="O21" s="79">
        <v>210.39690999999999</v>
      </c>
      <c r="P21" s="79">
        <v>1279.9719</v>
      </c>
      <c r="Q21" s="79">
        <v>1525.7643399999999</v>
      </c>
      <c r="R21" s="79">
        <v>250.58014</v>
      </c>
      <c r="S21" s="79">
        <v>818.81515999999999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371.72591999999997</v>
      </c>
      <c r="Z21" s="79">
        <v>0.24732000000000001</v>
      </c>
      <c r="AA21" s="79">
        <v>227.81032999999999</v>
      </c>
      <c r="AB21" s="79">
        <v>0</v>
      </c>
      <c r="AC21" s="79">
        <v>504.14028000000002</v>
      </c>
      <c r="AD21" s="79">
        <v>3544.8811300000002</v>
      </c>
      <c r="AE21" s="79">
        <v>94.070319999999995</v>
      </c>
      <c r="AF21" s="79">
        <v>133.05751000000001</v>
      </c>
      <c r="AG21" s="79">
        <v>221.63204999999999</v>
      </c>
      <c r="AH21" s="79">
        <v>400.77857</v>
      </c>
      <c r="AI21" s="79">
        <v>0</v>
      </c>
      <c r="AJ21" s="79">
        <v>0</v>
      </c>
      <c r="AK21" s="79">
        <v>73.958839999999995</v>
      </c>
      <c r="AL21" s="79">
        <v>9.7410899999999998</v>
      </c>
      <c r="AM21" s="79">
        <v>1134.7067400000001</v>
      </c>
      <c r="AN21" s="79">
        <v>41.428579999999997</v>
      </c>
      <c r="AO21" s="79">
        <v>122.85033</v>
      </c>
      <c r="AP21" s="79">
        <v>272.24641000000003</v>
      </c>
      <c r="AQ21" s="79">
        <v>343.40634</v>
      </c>
      <c r="AR21" s="79">
        <v>34.268169999999998</v>
      </c>
      <c r="AS21" s="79">
        <v>225.06654</v>
      </c>
      <c r="AT21" s="79">
        <v>7.5669199999999996</v>
      </c>
      <c r="AU21" s="79">
        <v>44.449359999999999</v>
      </c>
      <c r="AV21" s="79">
        <v>167.54728999999998</v>
      </c>
      <c r="AW21" s="79">
        <v>1026.6324500000001</v>
      </c>
      <c r="AX21" s="79">
        <v>23.84075</v>
      </c>
      <c r="AY21" s="79">
        <v>148.93783999999999</v>
      </c>
      <c r="AZ21" s="79">
        <v>166.25368</v>
      </c>
      <c r="BA21" s="79">
        <v>49.963259999999998</v>
      </c>
      <c r="BB21" s="79">
        <v>0</v>
      </c>
      <c r="BC21" s="79">
        <v>104.93380999999999</v>
      </c>
      <c r="BD21" s="79">
        <v>534.27202</v>
      </c>
      <c r="BE21" s="79">
        <v>215.68919</v>
      </c>
      <c r="BF21" s="79">
        <v>215.72139999999999</v>
      </c>
      <c r="BG21" s="79">
        <v>113.67118000000001</v>
      </c>
      <c r="BH21" s="79">
        <v>12.961510000000001</v>
      </c>
      <c r="BI21" s="79">
        <v>75.625309999999999</v>
      </c>
      <c r="BJ21" s="79">
        <v>16.910689999999999</v>
      </c>
      <c r="BK21" s="79">
        <v>156.93668</v>
      </c>
      <c r="BL21" s="79">
        <v>76.830830000000006</v>
      </c>
      <c r="BM21" s="79">
        <v>5.8990000000000001E-2</v>
      </c>
      <c r="BN21" s="79">
        <v>0</v>
      </c>
      <c r="BO21" s="79">
        <v>0</v>
      </c>
      <c r="BP21" s="125">
        <v>29172.206559999999</v>
      </c>
      <c r="BQ21" s="126">
        <v>33497.876660000002</v>
      </c>
      <c r="BR21" s="126">
        <v>0</v>
      </c>
      <c r="BS21" s="125">
        <v>33497.876660000002</v>
      </c>
      <c r="BT21" s="126">
        <v>0</v>
      </c>
      <c r="BU21" s="126">
        <v>1506.7658300000001</v>
      </c>
      <c r="BV21" s="125">
        <v>1506.7658300000001</v>
      </c>
      <c r="BW21" s="126">
        <v>2631.28069</v>
      </c>
      <c r="BX21" s="125">
        <v>37635.923179999998</v>
      </c>
      <c r="BY21" s="127">
        <v>66808.129740000004</v>
      </c>
      <c r="BZ21" s="103"/>
      <c r="CB21" s="84"/>
    </row>
    <row r="22" spans="1:80" ht="14.25" customHeight="1">
      <c r="A22" s="32" t="s">
        <v>455</v>
      </c>
      <c r="B22" s="21" t="s">
        <v>364</v>
      </c>
      <c r="C22" s="104" t="s">
        <v>132</v>
      </c>
      <c r="D22" s="79">
        <v>1065.9104500000001</v>
      </c>
      <c r="E22" s="79">
        <v>0</v>
      </c>
      <c r="F22" s="79">
        <v>44.721359999999997</v>
      </c>
      <c r="G22" s="79">
        <v>78.628789999999995</v>
      </c>
      <c r="H22" s="79">
        <v>219.56912</v>
      </c>
      <c r="I22" s="79">
        <v>119.44481999999999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282.58269000000001</v>
      </c>
      <c r="P22" s="79">
        <v>1.08813</v>
      </c>
      <c r="Q22" s="79">
        <v>2.04081</v>
      </c>
      <c r="R22" s="79">
        <v>0.95455000000000001</v>
      </c>
      <c r="S22" s="79">
        <v>2.1618300000000001</v>
      </c>
      <c r="T22" s="79">
        <v>0</v>
      </c>
      <c r="U22" s="79">
        <v>0</v>
      </c>
      <c r="V22" s="79">
        <v>0</v>
      </c>
      <c r="W22" s="79">
        <v>9.3999999999999997E-4</v>
      </c>
      <c r="X22" s="79">
        <v>1.1900000000000001E-3</v>
      </c>
      <c r="Y22" s="79">
        <v>0.35697000000000001</v>
      </c>
      <c r="Z22" s="79">
        <v>0.34382000000000001</v>
      </c>
      <c r="AA22" s="79">
        <v>0</v>
      </c>
      <c r="AB22" s="79">
        <v>0</v>
      </c>
      <c r="AC22" s="79">
        <v>33.79889</v>
      </c>
      <c r="AD22" s="79">
        <v>25.73255</v>
      </c>
      <c r="AE22" s="79">
        <v>0.57296000000000002</v>
      </c>
      <c r="AF22" s="79">
        <v>57.938360000000003</v>
      </c>
      <c r="AG22" s="79">
        <v>172.66476</v>
      </c>
      <c r="AH22" s="79">
        <v>3.9955500000000002</v>
      </c>
      <c r="AI22" s="79">
        <v>0</v>
      </c>
      <c r="AJ22" s="79">
        <v>21.340399999999999</v>
      </c>
      <c r="AK22" s="79">
        <v>21.802299999999999</v>
      </c>
      <c r="AL22" s="79">
        <v>3.96387</v>
      </c>
      <c r="AM22" s="79">
        <v>62.188339999999997</v>
      </c>
      <c r="AN22" s="79">
        <v>26.55171</v>
      </c>
      <c r="AO22" s="79">
        <v>35.544969999999999</v>
      </c>
      <c r="AP22" s="79">
        <v>155.90200999999999</v>
      </c>
      <c r="AQ22" s="79">
        <v>0.15394000000000002</v>
      </c>
      <c r="AR22" s="79">
        <v>7.4291200000000002</v>
      </c>
      <c r="AS22" s="79">
        <v>3.0588500000000001</v>
      </c>
      <c r="AT22" s="79">
        <v>0.13281000000000001</v>
      </c>
      <c r="AU22" s="79">
        <v>2.9668199999999998</v>
      </c>
      <c r="AV22" s="79">
        <v>26.440869999999997</v>
      </c>
      <c r="AW22" s="79">
        <v>154.56247999999999</v>
      </c>
      <c r="AX22" s="79">
        <v>3.2674400000000001</v>
      </c>
      <c r="AY22" s="79">
        <v>30.190819999999999</v>
      </c>
      <c r="AZ22" s="79">
        <v>12.01506</v>
      </c>
      <c r="BA22" s="79">
        <v>11.41785</v>
      </c>
      <c r="BB22" s="79">
        <v>0</v>
      </c>
      <c r="BC22" s="79">
        <v>64.173249999999996</v>
      </c>
      <c r="BD22" s="79">
        <v>134.45222000000001</v>
      </c>
      <c r="BE22" s="79">
        <v>30.623059999999999</v>
      </c>
      <c r="BF22" s="79">
        <v>159.13040000000001</v>
      </c>
      <c r="BG22" s="79">
        <v>4402.2497499999999</v>
      </c>
      <c r="BH22" s="79">
        <v>4.4017300000000006</v>
      </c>
      <c r="BI22" s="79">
        <v>7.0795200000000005</v>
      </c>
      <c r="BJ22" s="79">
        <v>12.9543</v>
      </c>
      <c r="BK22" s="79">
        <v>32.85042</v>
      </c>
      <c r="BL22" s="79">
        <v>19.933240000000001</v>
      </c>
      <c r="BM22" s="79">
        <v>0.79740999999999995</v>
      </c>
      <c r="BN22" s="79">
        <v>0</v>
      </c>
      <c r="BO22" s="79">
        <v>0</v>
      </c>
      <c r="BP22" s="125">
        <v>7560.0835000000006</v>
      </c>
      <c r="BQ22" s="126">
        <v>16938.6217</v>
      </c>
      <c r="BR22" s="126">
        <v>10418.14241</v>
      </c>
      <c r="BS22" s="125">
        <v>27356.76411</v>
      </c>
      <c r="BT22" s="126">
        <v>0</v>
      </c>
      <c r="BU22" s="126">
        <v>653.84870999999998</v>
      </c>
      <c r="BV22" s="125">
        <v>653.84870999999998</v>
      </c>
      <c r="BW22" s="126">
        <v>323.60491999999999</v>
      </c>
      <c r="BX22" s="125">
        <v>28334.21774</v>
      </c>
      <c r="BY22" s="127">
        <v>35894.301240000001</v>
      </c>
      <c r="BZ22" s="103"/>
      <c r="CB22" s="84"/>
    </row>
    <row r="23" spans="1:80" ht="14.25" customHeight="1">
      <c r="A23" s="32" t="s">
        <v>456</v>
      </c>
      <c r="B23" s="21" t="s">
        <v>337</v>
      </c>
      <c r="C23" s="104" t="s">
        <v>133</v>
      </c>
      <c r="D23" s="79">
        <v>723.48707999999999</v>
      </c>
      <c r="E23" s="79">
        <v>0</v>
      </c>
      <c r="F23" s="79">
        <v>53.698680000000003</v>
      </c>
      <c r="G23" s="79">
        <v>652.13815999999997</v>
      </c>
      <c r="H23" s="79">
        <v>1684.7128600000001</v>
      </c>
      <c r="I23" s="79">
        <v>778.98880999999994</v>
      </c>
      <c r="J23" s="79">
        <v>0</v>
      </c>
      <c r="K23" s="79">
        <v>0</v>
      </c>
      <c r="L23" s="79">
        <v>0</v>
      </c>
      <c r="M23" s="79">
        <v>0</v>
      </c>
      <c r="N23" s="79">
        <v>589.43609000000004</v>
      </c>
      <c r="O23" s="79">
        <v>745.35841000000005</v>
      </c>
      <c r="P23" s="79">
        <v>996.66674999999998</v>
      </c>
      <c r="Q23" s="79">
        <v>785.87238000000002</v>
      </c>
      <c r="R23" s="79">
        <v>268.25871999999998</v>
      </c>
      <c r="S23" s="79">
        <v>876.24261999999999</v>
      </c>
      <c r="T23" s="79">
        <v>0</v>
      </c>
      <c r="U23" s="79">
        <v>0</v>
      </c>
      <c r="V23" s="79">
        <v>0</v>
      </c>
      <c r="W23" s="79">
        <v>2.1316600000000001</v>
      </c>
      <c r="X23" s="79">
        <v>0</v>
      </c>
      <c r="Y23" s="79">
        <v>268.26578999999998</v>
      </c>
      <c r="Z23" s="79">
        <v>0</v>
      </c>
      <c r="AA23" s="79">
        <v>326.48002000000002</v>
      </c>
      <c r="AB23" s="79">
        <v>0</v>
      </c>
      <c r="AC23" s="79">
        <v>554.14428999999996</v>
      </c>
      <c r="AD23" s="79">
        <v>5993.8746899999996</v>
      </c>
      <c r="AE23" s="79">
        <v>1912.97254</v>
      </c>
      <c r="AF23" s="79">
        <v>1338.23687</v>
      </c>
      <c r="AG23" s="79">
        <v>809.62513999999999</v>
      </c>
      <c r="AH23" s="79">
        <v>195.89219</v>
      </c>
      <c r="AI23" s="79">
        <v>0</v>
      </c>
      <c r="AJ23" s="79">
        <v>0</v>
      </c>
      <c r="AK23" s="79">
        <v>87.651759999999996</v>
      </c>
      <c r="AL23" s="79">
        <v>28.436540000000001</v>
      </c>
      <c r="AM23" s="79">
        <v>365.09246000000002</v>
      </c>
      <c r="AN23" s="79">
        <v>11.40133</v>
      </c>
      <c r="AO23" s="79">
        <v>149.33404999999999</v>
      </c>
      <c r="AP23" s="79">
        <v>1129.8927900000001</v>
      </c>
      <c r="AQ23" s="79">
        <v>57.527889999999999</v>
      </c>
      <c r="AR23" s="79">
        <v>174.27406999999999</v>
      </c>
      <c r="AS23" s="79">
        <v>108.70923999999999</v>
      </c>
      <c r="AT23" s="79">
        <v>4.2198000000000002</v>
      </c>
      <c r="AU23" s="79">
        <v>17.5183</v>
      </c>
      <c r="AV23" s="79">
        <v>190.92627999999999</v>
      </c>
      <c r="AW23" s="79">
        <v>617.66196000000002</v>
      </c>
      <c r="AX23" s="79">
        <v>78.823999999999998</v>
      </c>
      <c r="AY23" s="79">
        <v>324.38855999999998</v>
      </c>
      <c r="AZ23" s="79">
        <v>57.15916</v>
      </c>
      <c r="BA23" s="79">
        <v>17.710100000000001</v>
      </c>
      <c r="BB23" s="79">
        <v>0</v>
      </c>
      <c r="BC23" s="79">
        <v>46.6798</v>
      </c>
      <c r="BD23" s="79">
        <v>626.14312000000007</v>
      </c>
      <c r="BE23" s="79">
        <v>0</v>
      </c>
      <c r="BF23" s="79">
        <v>144.18574000000001</v>
      </c>
      <c r="BG23" s="79">
        <v>0</v>
      </c>
      <c r="BH23" s="79">
        <v>0</v>
      </c>
      <c r="BI23" s="79">
        <v>36.213099999999997</v>
      </c>
      <c r="BJ23" s="79">
        <v>17.850519999999999</v>
      </c>
      <c r="BK23" s="79">
        <v>75.272999999999996</v>
      </c>
      <c r="BL23" s="79">
        <v>109.45796</v>
      </c>
      <c r="BM23" s="79">
        <v>0</v>
      </c>
      <c r="BN23" s="79">
        <v>0</v>
      </c>
      <c r="BO23" s="79">
        <v>0</v>
      </c>
      <c r="BP23" s="125">
        <v>24033.015280000007</v>
      </c>
      <c r="BQ23" s="126">
        <v>13372.136850000001</v>
      </c>
      <c r="BR23" s="126">
        <v>0</v>
      </c>
      <c r="BS23" s="125">
        <v>13372.136850000001</v>
      </c>
      <c r="BT23" s="126">
        <v>142.64580000000001</v>
      </c>
      <c r="BU23" s="126">
        <v>317.68864000000002</v>
      </c>
      <c r="BV23" s="125">
        <v>460.33444000000003</v>
      </c>
      <c r="BW23" s="126">
        <v>948.21182999999996</v>
      </c>
      <c r="BX23" s="125">
        <v>14780.683120000002</v>
      </c>
      <c r="BY23" s="127">
        <v>38813.698400000008</v>
      </c>
      <c r="BZ23" s="103"/>
      <c r="CB23" s="84"/>
    </row>
    <row r="24" spans="1:80" ht="14.25" customHeight="1">
      <c r="A24" s="32" t="s">
        <v>457</v>
      </c>
      <c r="B24" s="21" t="s">
        <v>338</v>
      </c>
      <c r="C24" s="104" t="s">
        <v>134</v>
      </c>
      <c r="D24" s="79">
        <v>404.87324999999998</v>
      </c>
      <c r="E24" s="79">
        <v>0</v>
      </c>
      <c r="F24" s="79">
        <v>55.442900000000002</v>
      </c>
      <c r="G24" s="79">
        <v>2514.3272000000002</v>
      </c>
      <c r="H24" s="79">
        <v>1643.5230900000001</v>
      </c>
      <c r="I24" s="79">
        <v>152.72971999999999</v>
      </c>
      <c r="J24" s="79">
        <v>0</v>
      </c>
      <c r="K24" s="79">
        <v>0</v>
      </c>
      <c r="L24" s="79">
        <v>2.22695</v>
      </c>
      <c r="M24" s="79">
        <v>0</v>
      </c>
      <c r="N24" s="79">
        <v>335.93833000000001</v>
      </c>
      <c r="O24" s="79">
        <v>676.09150999999997</v>
      </c>
      <c r="P24" s="79">
        <v>67.320999999999998</v>
      </c>
      <c r="Q24" s="79">
        <v>8595.7429499999998</v>
      </c>
      <c r="R24" s="79">
        <v>286.07011999999997</v>
      </c>
      <c r="S24" s="79">
        <v>703.37626999999998</v>
      </c>
      <c r="T24" s="79">
        <v>0</v>
      </c>
      <c r="U24" s="79">
        <v>0</v>
      </c>
      <c r="V24" s="79">
        <v>5.3300099999999997</v>
      </c>
      <c r="W24" s="79">
        <v>0.25647999999999999</v>
      </c>
      <c r="X24" s="79">
        <v>0</v>
      </c>
      <c r="Y24" s="79">
        <v>70.309179999999998</v>
      </c>
      <c r="Z24" s="79">
        <v>2.46848</v>
      </c>
      <c r="AA24" s="79">
        <v>2584.76197</v>
      </c>
      <c r="AB24" s="79">
        <v>0</v>
      </c>
      <c r="AC24" s="79">
        <v>67.463160000000002</v>
      </c>
      <c r="AD24" s="79">
        <v>48108.673310000006</v>
      </c>
      <c r="AE24" s="79">
        <v>24.764250000000001</v>
      </c>
      <c r="AF24" s="79">
        <v>1555.6957500000001</v>
      </c>
      <c r="AG24" s="79">
        <v>3278.07411</v>
      </c>
      <c r="AH24" s="79">
        <v>88.787649999999999</v>
      </c>
      <c r="AI24" s="79">
        <v>121.35453</v>
      </c>
      <c r="AJ24" s="79">
        <v>0</v>
      </c>
      <c r="AK24" s="79">
        <v>12.631869999999999</v>
      </c>
      <c r="AL24" s="79">
        <v>4.1099500000000004</v>
      </c>
      <c r="AM24" s="79">
        <v>1002.59997</v>
      </c>
      <c r="AN24" s="79">
        <v>8.1055700000000002</v>
      </c>
      <c r="AO24" s="79">
        <v>332.61919</v>
      </c>
      <c r="AP24" s="79">
        <v>313.22052000000002</v>
      </c>
      <c r="AQ24" s="79">
        <v>20.45035</v>
      </c>
      <c r="AR24" s="79">
        <v>37.749609999999997</v>
      </c>
      <c r="AS24" s="79">
        <v>55.331589999999998</v>
      </c>
      <c r="AT24" s="79">
        <v>2.0705800000000001</v>
      </c>
      <c r="AU24" s="79">
        <v>32.83381</v>
      </c>
      <c r="AV24" s="79">
        <v>557.39127999999994</v>
      </c>
      <c r="AW24" s="79">
        <v>1906.9389799999999</v>
      </c>
      <c r="AX24" s="79">
        <v>14.016120000000001</v>
      </c>
      <c r="AY24" s="79">
        <v>29.512119999999999</v>
      </c>
      <c r="AZ24" s="79">
        <v>13.10652</v>
      </c>
      <c r="BA24" s="79">
        <v>7.1073300000000001</v>
      </c>
      <c r="BB24" s="79">
        <v>0</v>
      </c>
      <c r="BC24" s="79">
        <v>77.903400000000005</v>
      </c>
      <c r="BD24" s="79">
        <v>173.24983</v>
      </c>
      <c r="BE24" s="79">
        <v>76.513630000000006</v>
      </c>
      <c r="BF24" s="79">
        <v>47.735410000000002</v>
      </c>
      <c r="BG24" s="79">
        <v>104.10296</v>
      </c>
      <c r="BH24" s="79">
        <v>0.68559999999999999</v>
      </c>
      <c r="BI24" s="79">
        <v>13.154070000000001</v>
      </c>
      <c r="BJ24" s="79">
        <v>8.4756400000000003</v>
      </c>
      <c r="BK24" s="79">
        <v>249.99226999999999</v>
      </c>
      <c r="BL24" s="79">
        <v>416.23059999999998</v>
      </c>
      <c r="BM24" s="79">
        <v>1.0945800000000001</v>
      </c>
      <c r="BN24" s="79">
        <v>0</v>
      </c>
      <c r="BO24" s="79">
        <v>0</v>
      </c>
      <c r="BP24" s="125">
        <v>76864.53551999999</v>
      </c>
      <c r="BQ24" s="126">
        <v>895.64580000000001</v>
      </c>
      <c r="BR24" s="126">
        <v>0</v>
      </c>
      <c r="BS24" s="125">
        <v>895.64580000000001</v>
      </c>
      <c r="BT24" s="126">
        <v>1234.80602</v>
      </c>
      <c r="BU24" s="126">
        <v>4582.35088</v>
      </c>
      <c r="BV24" s="125">
        <v>5817.1569</v>
      </c>
      <c r="BW24" s="126">
        <v>8360.9758899999997</v>
      </c>
      <c r="BX24" s="125">
        <v>15073.77859</v>
      </c>
      <c r="BY24" s="127">
        <v>91938.314109999992</v>
      </c>
      <c r="BZ24" s="103"/>
      <c r="CB24" s="84"/>
    </row>
    <row r="25" spans="1:80" ht="14.25" customHeight="1">
      <c r="A25" s="32" t="s">
        <v>458</v>
      </c>
      <c r="B25" s="21" t="s">
        <v>365</v>
      </c>
      <c r="C25" s="104" t="s">
        <v>135</v>
      </c>
      <c r="D25" s="79">
        <v>52.1218</v>
      </c>
      <c r="E25" s="79">
        <v>0</v>
      </c>
      <c r="F25" s="79">
        <v>8.7593300000000003</v>
      </c>
      <c r="G25" s="79">
        <v>2701.93028</v>
      </c>
      <c r="H25" s="79">
        <v>129.24743000000001</v>
      </c>
      <c r="I25" s="79">
        <v>211.66086999999999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749.05037000000004</v>
      </c>
      <c r="Q25" s="79">
        <v>458.93997000000002</v>
      </c>
      <c r="R25" s="79">
        <v>3770.5740099999998</v>
      </c>
      <c r="S25" s="79">
        <v>10488.408939999999</v>
      </c>
      <c r="T25" s="79">
        <v>0</v>
      </c>
      <c r="U25" s="79">
        <v>50.403700000000001</v>
      </c>
      <c r="V25" s="79">
        <v>57.255099999999999</v>
      </c>
      <c r="W25" s="79">
        <v>5.2393099999999997</v>
      </c>
      <c r="X25" s="79">
        <v>0</v>
      </c>
      <c r="Y25" s="79">
        <v>176.02826999999999</v>
      </c>
      <c r="Z25" s="79">
        <v>0</v>
      </c>
      <c r="AA25" s="79">
        <v>147.58542</v>
      </c>
      <c r="AB25" s="79">
        <v>0</v>
      </c>
      <c r="AC25" s="79">
        <v>4861.3466500000004</v>
      </c>
      <c r="AD25" s="79">
        <v>8148.5610299999998</v>
      </c>
      <c r="AE25" s="79">
        <v>7.2229299999999999</v>
      </c>
      <c r="AF25" s="79">
        <v>312.40969000000001</v>
      </c>
      <c r="AG25" s="79">
        <v>556.35805000000005</v>
      </c>
      <c r="AH25" s="79">
        <v>44.365690000000001</v>
      </c>
      <c r="AI25" s="79">
        <v>3.7494999999999998</v>
      </c>
      <c r="AJ25" s="79">
        <v>0</v>
      </c>
      <c r="AK25" s="79">
        <v>102.50421</v>
      </c>
      <c r="AL25" s="79">
        <v>3.6105200000000002</v>
      </c>
      <c r="AM25" s="79">
        <v>144.04783</v>
      </c>
      <c r="AN25" s="79">
        <v>2.1923699999999999</v>
      </c>
      <c r="AO25" s="79">
        <v>1365.5233900000001</v>
      </c>
      <c r="AP25" s="79">
        <v>261.33839999999998</v>
      </c>
      <c r="AQ25" s="79">
        <v>546.21505000000002</v>
      </c>
      <c r="AR25" s="79">
        <v>38.253520000000002</v>
      </c>
      <c r="AS25" s="79">
        <v>9.0706399999999991</v>
      </c>
      <c r="AT25" s="79">
        <v>0.32924999999999999</v>
      </c>
      <c r="AU25" s="79">
        <v>7.79718</v>
      </c>
      <c r="AV25" s="79">
        <v>1613.0365400000001</v>
      </c>
      <c r="AW25" s="79">
        <v>858.47361999999998</v>
      </c>
      <c r="AX25" s="79">
        <v>15.36816</v>
      </c>
      <c r="AY25" s="79">
        <v>221.98795999999999</v>
      </c>
      <c r="AZ25" s="79">
        <v>23.761769999999999</v>
      </c>
      <c r="BA25" s="79">
        <v>12.4331</v>
      </c>
      <c r="BB25" s="79">
        <v>0</v>
      </c>
      <c r="BC25" s="79">
        <v>5.5233299999999996</v>
      </c>
      <c r="BD25" s="79">
        <v>249.68185</v>
      </c>
      <c r="BE25" s="79">
        <v>0</v>
      </c>
      <c r="BF25" s="79">
        <v>10.139239999999999</v>
      </c>
      <c r="BG25" s="79">
        <v>36.68674</v>
      </c>
      <c r="BH25" s="79">
        <v>0</v>
      </c>
      <c r="BI25" s="79">
        <v>7.9476899999999997</v>
      </c>
      <c r="BJ25" s="79">
        <v>3.28891</v>
      </c>
      <c r="BK25" s="79">
        <v>29.78096</v>
      </c>
      <c r="BL25" s="79">
        <v>618.95352000000003</v>
      </c>
      <c r="BM25" s="79">
        <v>0</v>
      </c>
      <c r="BN25" s="79">
        <v>0</v>
      </c>
      <c r="BO25" s="79">
        <v>0</v>
      </c>
      <c r="BP25" s="125">
        <v>39129.164089999991</v>
      </c>
      <c r="BQ25" s="126">
        <v>343.33963999999997</v>
      </c>
      <c r="BR25" s="126">
        <v>28.500889999999998</v>
      </c>
      <c r="BS25" s="125">
        <v>371.84052999999994</v>
      </c>
      <c r="BT25" s="126">
        <v>308.08359999999999</v>
      </c>
      <c r="BU25" s="126">
        <v>1252.50747</v>
      </c>
      <c r="BV25" s="125">
        <v>1560.5910699999999</v>
      </c>
      <c r="BW25" s="126">
        <v>28470.043580000001</v>
      </c>
      <c r="BX25" s="125">
        <v>30402.475180000001</v>
      </c>
      <c r="BY25" s="127">
        <v>69531.639269999985</v>
      </c>
      <c r="BZ25" s="103"/>
      <c r="CB25" s="84"/>
    </row>
    <row r="26" spans="1:80" ht="14.25" customHeight="1">
      <c r="A26" s="32" t="s">
        <v>459</v>
      </c>
      <c r="B26" s="21" t="s">
        <v>339</v>
      </c>
      <c r="C26" s="104" t="s">
        <v>136</v>
      </c>
      <c r="D26" s="79">
        <v>1635.0850600000001</v>
      </c>
      <c r="E26" s="79">
        <v>0</v>
      </c>
      <c r="F26" s="79">
        <v>7.1806599999999996</v>
      </c>
      <c r="G26" s="79">
        <v>861.17321000000004</v>
      </c>
      <c r="H26" s="79">
        <v>937.90365999999995</v>
      </c>
      <c r="I26" s="79">
        <v>724.69758999999999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69.237110000000001</v>
      </c>
      <c r="Q26" s="79">
        <v>239.95809</v>
      </c>
      <c r="R26" s="79">
        <v>199.90692999999999</v>
      </c>
      <c r="S26" s="79">
        <v>3813.88571</v>
      </c>
      <c r="T26" s="79">
        <v>0</v>
      </c>
      <c r="U26" s="79">
        <v>162.19083000000001</v>
      </c>
      <c r="V26" s="79">
        <v>0</v>
      </c>
      <c r="W26" s="79">
        <v>15.441330000000001</v>
      </c>
      <c r="X26" s="79">
        <v>0</v>
      </c>
      <c r="Y26" s="79">
        <v>297.23775000000001</v>
      </c>
      <c r="Z26" s="79">
        <v>0</v>
      </c>
      <c r="AA26" s="79">
        <v>609.59774000000004</v>
      </c>
      <c r="AB26" s="79">
        <v>0</v>
      </c>
      <c r="AC26" s="79">
        <v>65.151269999999997</v>
      </c>
      <c r="AD26" s="79">
        <v>7862.7691599999998</v>
      </c>
      <c r="AE26" s="79">
        <v>63.931600000000003</v>
      </c>
      <c r="AF26" s="79">
        <v>1081.50684</v>
      </c>
      <c r="AG26" s="79">
        <v>177.06960000000001</v>
      </c>
      <c r="AH26" s="79">
        <v>39.349249999999998</v>
      </c>
      <c r="AI26" s="79">
        <v>6.2870699999999999</v>
      </c>
      <c r="AJ26" s="79">
        <v>0</v>
      </c>
      <c r="AK26" s="79">
        <v>89.283280000000005</v>
      </c>
      <c r="AL26" s="79">
        <v>68.870999999999995</v>
      </c>
      <c r="AM26" s="79">
        <v>287.63387999999998</v>
      </c>
      <c r="AN26" s="79">
        <v>36.791179999999997</v>
      </c>
      <c r="AO26" s="79">
        <v>221.93856</v>
      </c>
      <c r="AP26" s="79">
        <v>4915.6407499999996</v>
      </c>
      <c r="AQ26" s="79">
        <v>290.00558999999998</v>
      </c>
      <c r="AR26" s="79">
        <v>69.641769999999994</v>
      </c>
      <c r="AS26" s="79">
        <v>118.68846000000001</v>
      </c>
      <c r="AT26" s="79">
        <v>2.70581</v>
      </c>
      <c r="AU26" s="79">
        <v>49.259909999999998</v>
      </c>
      <c r="AV26" s="79">
        <v>149.52181000000002</v>
      </c>
      <c r="AW26" s="79">
        <v>570.75121999999999</v>
      </c>
      <c r="AX26" s="79">
        <v>20.26332</v>
      </c>
      <c r="AY26" s="79">
        <v>28.107980000000001</v>
      </c>
      <c r="AZ26" s="79">
        <v>87.870710000000003</v>
      </c>
      <c r="BA26" s="79">
        <v>39.349460000000001</v>
      </c>
      <c r="BB26" s="79">
        <v>0</v>
      </c>
      <c r="BC26" s="79">
        <v>105.50653</v>
      </c>
      <c r="BD26" s="79">
        <v>398.59794000000005</v>
      </c>
      <c r="BE26" s="79">
        <v>0</v>
      </c>
      <c r="BF26" s="79">
        <v>350.02595000000002</v>
      </c>
      <c r="BG26" s="79">
        <v>258.19373999999999</v>
      </c>
      <c r="BH26" s="79">
        <v>0</v>
      </c>
      <c r="BI26" s="79">
        <v>26.55939</v>
      </c>
      <c r="BJ26" s="79">
        <v>26.152699999999999</v>
      </c>
      <c r="BK26" s="79">
        <v>78.565119999999993</v>
      </c>
      <c r="BL26" s="79">
        <v>665.40179000000001</v>
      </c>
      <c r="BM26" s="79">
        <v>0</v>
      </c>
      <c r="BN26" s="79">
        <v>0</v>
      </c>
      <c r="BO26" s="79">
        <v>0</v>
      </c>
      <c r="BP26" s="125">
        <v>27824.888309999984</v>
      </c>
      <c r="BQ26" s="126">
        <v>22488.235710000001</v>
      </c>
      <c r="BR26" s="126">
        <v>0</v>
      </c>
      <c r="BS26" s="125">
        <v>22488.235710000001</v>
      </c>
      <c r="BT26" s="126">
        <v>1201.2532900000001</v>
      </c>
      <c r="BU26" s="126">
        <v>371.71751999999998</v>
      </c>
      <c r="BV26" s="125">
        <v>1572.97081</v>
      </c>
      <c r="BW26" s="126">
        <v>2695.6634199999999</v>
      </c>
      <c r="BX26" s="125">
        <v>26756.86994</v>
      </c>
      <c r="BY26" s="127">
        <v>54581.758249999984</v>
      </c>
      <c r="BZ26" s="103"/>
      <c r="CB26" s="84"/>
    </row>
    <row r="27" spans="1:80" ht="14.25" customHeight="1">
      <c r="A27" s="32" t="s">
        <v>460</v>
      </c>
      <c r="B27" s="21" t="s">
        <v>340</v>
      </c>
      <c r="C27" s="104" t="s">
        <v>137</v>
      </c>
      <c r="D27" s="79">
        <v>39.597250000000003</v>
      </c>
      <c r="E27" s="79">
        <v>0</v>
      </c>
      <c r="F27" s="79">
        <v>1.92489</v>
      </c>
      <c r="G27" s="79">
        <v>158.87877</v>
      </c>
      <c r="H27" s="79">
        <v>313.27924999999999</v>
      </c>
      <c r="I27" s="79">
        <v>13.397390000000001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3.8728699999999998</v>
      </c>
      <c r="Q27" s="79">
        <v>35.708860000000001</v>
      </c>
      <c r="R27" s="79">
        <v>39.358220000000003</v>
      </c>
      <c r="S27" s="79">
        <v>35.324689999999997</v>
      </c>
      <c r="T27" s="79">
        <v>0</v>
      </c>
      <c r="U27" s="79">
        <v>0</v>
      </c>
      <c r="V27" s="79">
        <v>0</v>
      </c>
      <c r="W27" s="79">
        <v>1.20181</v>
      </c>
      <c r="X27" s="79">
        <v>0</v>
      </c>
      <c r="Y27" s="79">
        <v>8.5356000000000005</v>
      </c>
      <c r="Z27" s="79">
        <v>0</v>
      </c>
      <c r="AA27" s="79">
        <v>187.47968</v>
      </c>
      <c r="AB27" s="79">
        <v>0</v>
      </c>
      <c r="AC27" s="79">
        <v>3.46408</v>
      </c>
      <c r="AD27" s="79">
        <v>1265.4609400000002</v>
      </c>
      <c r="AE27" s="79">
        <v>94.281210000000002</v>
      </c>
      <c r="AF27" s="79">
        <v>71.744820000000004</v>
      </c>
      <c r="AG27" s="79">
        <v>292.32186000000002</v>
      </c>
      <c r="AH27" s="79">
        <v>34.167990000000003</v>
      </c>
      <c r="AI27" s="79">
        <v>0</v>
      </c>
      <c r="AJ27" s="79">
        <v>626.86068</v>
      </c>
      <c r="AK27" s="79">
        <v>94.258930000000007</v>
      </c>
      <c r="AL27" s="79">
        <v>382.01249000000001</v>
      </c>
      <c r="AM27" s="79">
        <v>108.64591</v>
      </c>
      <c r="AN27" s="79">
        <v>89.824299999999994</v>
      </c>
      <c r="AO27" s="79">
        <v>386.62898999999999</v>
      </c>
      <c r="AP27" s="79">
        <v>1919.7668000000001</v>
      </c>
      <c r="AQ27" s="79">
        <v>598.19633999999996</v>
      </c>
      <c r="AR27" s="79">
        <v>281.96116999999998</v>
      </c>
      <c r="AS27" s="79">
        <v>91.317359999999994</v>
      </c>
      <c r="AT27" s="79">
        <v>3.8648400000000001</v>
      </c>
      <c r="AU27" s="79">
        <v>6.1130500000000003</v>
      </c>
      <c r="AV27" s="79">
        <v>214.04898</v>
      </c>
      <c r="AW27" s="79">
        <v>274.95819999999998</v>
      </c>
      <c r="AX27" s="79">
        <v>18.904789999999998</v>
      </c>
      <c r="AY27" s="79">
        <v>39.019280000000002</v>
      </c>
      <c r="AZ27" s="79">
        <v>27.88729</v>
      </c>
      <c r="BA27" s="79">
        <v>6.8491900000000001</v>
      </c>
      <c r="BB27" s="79">
        <v>0</v>
      </c>
      <c r="BC27" s="79">
        <v>43.341589999999997</v>
      </c>
      <c r="BD27" s="79">
        <v>253.58631</v>
      </c>
      <c r="BE27" s="79">
        <v>0</v>
      </c>
      <c r="BF27" s="79">
        <v>119.59393</v>
      </c>
      <c r="BG27" s="79">
        <v>0</v>
      </c>
      <c r="BH27" s="79">
        <v>0</v>
      </c>
      <c r="BI27" s="79">
        <v>50.495800000000003</v>
      </c>
      <c r="BJ27" s="79">
        <v>35.124989999999997</v>
      </c>
      <c r="BK27" s="79">
        <v>47.911409999999997</v>
      </c>
      <c r="BL27" s="79">
        <v>239.72394</v>
      </c>
      <c r="BM27" s="79">
        <v>0</v>
      </c>
      <c r="BN27" s="79">
        <v>0</v>
      </c>
      <c r="BO27" s="79">
        <v>0</v>
      </c>
      <c r="BP27" s="125">
        <v>8560.8967400000001</v>
      </c>
      <c r="BQ27" s="126">
        <v>20599.72651</v>
      </c>
      <c r="BR27" s="126">
        <v>0</v>
      </c>
      <c r="BS27" s="125">
        <v>20599.72651</v>
      </c>
      <c r="BT27" s="126">
        <v>1661.4325899999999</v>
      </c>
      <c r="BU27" s="126">
        <v>614.76666999999998</v>
      </c>
      <c r="BV27" s="125">
        <v>2276.1992599999999</v>
      </c>
      <c r="BW27" s="126">
        <v>952.39394000000004</v>
      </c>
      <c r="BX27" s="125">
        <v>23828.319710000003</v>
      </c>
      <c r="BY27" s="127">
        <v>32389.216450000004</v>
      </c>
      <c r="BZ27" s="103"/>
      <c r="CB27" s="84"/>
    </row>
    <row r="28" spans="1:80" ht="14.25" customHeight="1">
      <c r="A28" s="32" t="s">
        <v>461</v>
      </c>
      <c r="B28" s="21" t="s">
        <v>341</v>
      </c>
      <c r="C28" s="104" t="s">
        <v>138</v>
      </c>
      <c r="D28" s="79">
        <v>320.73455000000001</v>
      </c>
      <c r="E28" s="79">
        <v>0.94152000000000002</v>
      </c>
      <c r="F28" s="79">
        <v>4.7254800000000001</v>
      </c>
      <c r="G28" s="79">
        <v>2814.0256100000001</v>
      </c>
      <c r="H28" s="79">
        <v>109.28791</v>
      </c>
      <c r="I28" s="79">
        <v>149.31880999999998</v>
      </c>
      <c r="J28" s="79">
        <v>0</v>
      </c>
      <c r="K28" s="79">
        <v>0</v>
      </c>
      <c r="L28" s="79">
        <v>2.49E-3</v>
      </c>
      <c r="M28" s="79">
        <v>0</v>
      </c>
      <c r="N28" s="79">
        <v>0</v>
      </c>
      <c r="O28" s="79">
        <v>0</v>
      </c>
      <c r="P28" s="79">
        <v>45.378900000000002</v>
      </c>
      <c r="Q28" s="79">
        <v>185.1318</v>
      </c>
      <c r="R28" s="79">
        <v>1320.4807800000001</v>
      </c>
      <c r="S28" s="79">
        <v>379.54964999999999</v>
      </c>
      <c r="T28" s="79">
        <v>0</v>
      </c>
      <c r="U28" s="79">
        <v>0</v>
      </c>
      <c r="V28" s="79">
        <v>0</v>
      </c>
      <c r="W28" s="79">
        <v>11.79144</v>
      </c>
      <c r="X28" s="79">
        <v>9.32545</v>
      </c>
      <c r="Y28" s="79">
        <v>178.2885</v>
      </c>
      <c r="Z28" s="79">
        <v>0</v>
      </c>
      <c r="AA28" s="79">
        <v>854.30912999999998</v>
      </c>
      <c r="AB28" s="79">
        <v>0</v>
      </c>
      <c r="AC28" s="79">
        <v>62.497990000000001</v>
      </c>
      <c r="AD28" s="79">
        <v>3928.0047199999999</v>
      </c>
      <c r="AE28" s="79">
        <v>990.18633</v>
      </c>
      <c r="AF28" s="79">
        <v>1117.19309</v>
      </c>
      <c r="AG28" s="79">
        <v>194.82542000000001</v>
      </c>
      <c r="AH28" s="79">
        <v>81.389030000000005</v>
      </c>
      <c r="AI28" s="79">
        <v>0</v>
      </c>
      <c r="AJ28" s="79">
        <v>127.02861</v>
      </c>
      <c r="AK28" s="79">
        <v>109.14019999999999</v>
      </c>
      <c r="AL28" s="79">
        <v>359.48656</v>
      </c>
      <c r="AM28" s="79">
        <v>243.65395000000001</v>
      </c>
      <c r="AN28" s="79">
        <v>11.378740000000001</v>
      </c>
      <c r="AO28" s="79">
        <v>345.41091</v>
      </c>
      <c r="AP28" s="79">
        <v>4203.4804400000003</v>
      </c>
      <c r="AQ28" s="79">
        <v>335.82330000000002</v>
      </c>
      <c r="AR28" s="79">
        <v>89.973039999999997</v>
      </c>
      <c r="AS28" s="79">
        <v>178.60965999999999</v>
      </c>
      <c r="AT28" s="79">
        <v>7.2470299999999996</v>
      </c>
      <c r="AU28" s="79">
        <v>34.089599999999997</v>
      </c>
      <c r="AV28" s="79">
        <v>354.62969000000004</v>
      </c>
      <c r="AW28" s="79">
        <v>1690.2472</v>
      </c>
      <c r="AX28" s="79">
        <v>98.544979999999995</v>
      </c>
      <c r="AY28" s="79">
        <v>108.29619</v>
      </c>
      <c r="AZ28" s="79">
        <v>28.950299999999999</v>
      </c>
      <c r="BA28" s="79">
        <v>11.81976</v>
      </c>
      <c r="BB28" s="79">
        <v>0</v>
      </c>
      <c r="BC28" s="79">
        <v>297.37382000000002</v>
      </c>
      <c r="BD28" s="79">
        <v>663.28660000000002</v>
      </c>
      <c r="BE28" s="79">
        <v>2576.34897</v>
      </c>
      <c r="BF28" s="79">
        <v>49.298729999999999</v>
      </c>
      <c r="BG28" s="79">
        <v>25.822320000000001</v>
      </c>
      <c r="BH28" s="79">
        <v>10.35754</v>
      </c>
      <c r="BI28" s="79">
        <v>103.02055999999999</v>
      </c>
      <c r="BJ28" s="79">
        <v>56.376860000000001</v>
      </c>
      <c r="BK28" s="79">
        <v>359.96550999999999</v>
      </c>
      <c r="BL28" s="79">
        <v>121.04470000000001</v>
      </c>
      <c r="BM28" s="79">
        <v>0.49304999999999999</v>
      </c>
      <c r="BN28" s="79">
        <v>0</v>
      </c>
      <c r="BO28" s="79">
        <v>0</v>
      </c>
      <c r="BP28" s="125">
        <v>25358.58742</v>
      </c>
      <c r="BQ28" s="126">
        <v>14537.307860000001</v>
      </c>
      <c r="BR28" s="126">
        <v>0</v>
      </c>
      <c r="BS28" s="125">
        <v>14537.307860000001</v>
      </c>
      <c r="BT28" s="126">
        <v>444.63923999999997</v>
      </c>
      <c r="BU28" s="126">
        <v>778.48865999999998</v>
      </c>
      <c r="BV28" s="125">
        <v>1223.1279</v>
      </c>
      <c r="BW28" s="126">
        <v>1792.4620299999999</v>
      </c>
      <c r="BX28" s="125">
        <v>17552.897790000003</v>
      </c>
      <c r="BY28" s="127">
        <v>42911.485209999999</v>
      </c>
      <c r="BZ28" s="103"/>
      <c r="CB28" s="84"/>
    </row>
    <row r="29" spans="1:80" ht="14.25" customHeight="1">
      <c r="A29" s="32" t="s">
        <v>462</v>
      </c>
      <c r="B29" s="21" t="s">
        <v>342</v>
      </c>
      <c r="C29" s="104" t="s">
        <v>139</v>
      </c>
      <c r="D29" s="79">
        <v>244.00050999999999</v>
      </c>
      <c r="E29" s="79">
        <v>0</v>
      </c>
      <c r="F29" s="79">
        <v>12.95791</v>
      </c>
      <c r="G29" s="79">
        <v>3831.8258599999999</v>
      </c>
      <c r="H29" s="79">
        <v>600.18844000000001</v>
      </c>
      <c r="I29" s="79">
        <v>418.40914999999995</v>
      </c>
      <c r="J29" s="79">
        <v>0</v>
      </c>
      <c r="K29" s="79">
        <v>0</v>
      </c>
      <c r="L29" s="79">
        <v>0.19624</v>
      </c>
      <c r="M29" s="79">
        <v>0</v>
      </c>
      <c r="N29" s="79">
        <v>0</v>
      </c>
      <c r="O29" s="79">
        <v>0</v>
      </c>
      <c r="P29" s="79">
        <v>37.367240000000002</v>
      </c>
      <c r="Q29" s="79">
        <v>1081.30288</v>
      </c>
      <c r="R29" s="79">
        <v>1049.4749099999999</v>
      </c>
      <c r="S29" s="79">
        <v>288.55072000000001</v>
      </c>
      <c r="T29" s="79">
        <v>0</v>
      </c>
      <c r="U29" s="79">
        <v>11.068580000000001</v>
      </c>
      <c r="V29" s="79">
        <v>0</v>
      </c>
      <c r="W29" s="79">
        <v>22.649159999999998</v>
      </c>
      <c r="X29" s="79">
        <v>0</v>
      </c>
      <c r="Y29" s="79">
        <v>44.818289999999998</v>
      </c>
      <c r="Z29" s="79">
        <v>3.9541300000000001</v>
      </c>
      <c r="AA29" s="79">
        <v>663.37058999999999</v>
      </c>
      <c r="AB29" s="79">
        <v>0</v>
      </c>
      <c r="AC29" s="79">
        <v>204.20268999999999</v>
      </c>
      <c r="AD29" s="79">
        <v>3031.15398</v>
      </c>
      <c r="AE29" s="79">
        <v>3941.8197799999998</v>
      </c>
      <c r="AF29" s="79">
        <v>764.49920999999995</v>
      </c>
      <c r="AG29" s="79">
        <v>272.75202999999999</v>
      </c>
      <c r="AH29" s="79">
        <v>124.84437</v>
      </c>
      <c r="AI29" s="79">
        <v>0.21218999999999999</v>
      </c>
      <c r="AJ29" s="79">
        <v>0</v>
      </c>
      <c r="AK29" s="79">
        <v>136.11958999999999</v>
      </c>
      <c r="AL29" s="79">
        <v>9.3598199999999991</v>
      </c>
      <c r="AM29" s="79">
        <v>323.11369999999999</v>
      </c>
      <c r="AN29" s="79">
        <v>15.72485</v>
      </c>
      <c r="AO29" s="79">
        <v>236.62662</v>
      </c>
      <c r="AP29" s="79">
        <v>213.54821000000001</v>
      </c>
      <c r="AQ29" s="79">
        <v>1615.0584199999998</v>
      </c>
      <c r="AR29" s="79">
        <v>250.90736999999999</v>
      </c>
      <c r="AS29" s="79">
        <v>171.71582000000001</v>
      </c>
      <c r="AT29" s="79">
        <v>6.9310099999999997</v>
      </c>
      <c r="AU29" s="79">
        <v>38.97072</v>
      </c>
      <c r="AV29" s="79">
        <v>364.48861999999997</v>
      </c>
      <c r="AW29" s="79">
        <v>2763.4118600000002</v>
      </c>
      <c r="AX29" s="79">
        <v>9.8827499999999997</v>
      </c>
      <c r="AY29" s="79">
        <v>27.665500000000002</v>
      </c>
      <c r="AZ29" s="79">
        <v>68.785730000000001</v>
      </c>
      <c r="BA29" s="79">
        <v>568.32507999999996</v>
      </c>
      <c r="BB29" s="79">
        <v>0</v>
      </c>
      <c r="BC29" s="79">
        <v>75.2453</v>
      </c>
      <c r="BD29" s="79">
        <v>201.19416999999999</v>
      </c>
      <c r="BE29" s="79">
        <v>316.39990999999998</v>
      </c>
      <c r="BF29" s="79">
        <v>67.928120000000007</v>
      </c>
      <c r="BG29" s="79">
        <v>509.93761000000001</v>
      </c>
      <c r="BH29" s="79">
        <v>2.89602</v>
      </c>
      <c r="BI29" s="79">
        <v>43.07255</v>
      </c>
      <c r="BJ29" s="79">
        <v>41.366849999999999</v>
      </c>
      <c r="BK29" s="79">
        <v>81.392780000000002</v>
      </c>
      <c r="BL29" s="79">
        <v>400.80696999999998</v>
      </c>
      <c r="BM29" s="79">
        <v>0</v>
      </c>
      <c r="BN29" s="79">
        <v>0</v>
      </c>
      <c r="BO29" s="79">
        <v>0</v>
      </c>
      <c r="BP29" s="125">
        <v>25210.494809999997</v>
      </c>
      <c r="BQ29" s="126">
        <v>9668.1702000000005</v>
      </c>
      <c r="BR29" s="126">
        <v>0</v>
      </c>
      <c r="BS29" s="125">
        <v>9668.1702000000005</v>
      </c>
      <c r="BT29" s="126">
        <v>20876.464110000001</v>
      </c>
      <c r="BU29" s="126">
        <v>1115.02522</v>
      </c>
      <c r="BV29" s="125">
        <v>21991.48933</v>
      </c>
      <c r="BW29" s="126">
        <v>3143.1122300000002</v>
      </c>
      <c r="BX29" s="125">
        <v>34802.771760000003</v>
      </c>
      <c r="BY29" s="127">
        <v>60013.26657</v>
      </c>
      <c r="BZ29" s="103"/>
      <c r="CB29" s="84"/>
    </row>
    <row r="30" spans="1:80" ht="14.25" customHeight="1">
      <c r="A30" s="32" t="s">
        <v>463</v>
      </c>
      <c r="B30" s="21" t="s">
        <v>366</v>
      </c>
      <c r="C30" s="104" t="s">
        <v>140</v>
      </c>
      <c r="D30" s="79">
        <v>49.598109999999998</v>
      </c>
      <c r="E30" s="79">
        <v>0.43637999999999999</v>
      </c>
      <c r="F30" s="79">
        <v>40.177849999999999</v>
      </c>
      <c r="G30" s="79">
        <v>248.35184999999998</v>
      </c>
      <c r="H30" s="79">
        <v>22.4542</v>
      </c>
      <c r="I30" s="79">
        <v>102.69833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33.34122</v>
      </c>
      <c r="Q30" s="79">
        <v>307.74131999999997</v>
      </c>
      <c r="R30" s="79">
        <v>7.0407799999999998</v>
      </c>
      <c r="S30" s="79">
        <v>73.228170000000006</v>
      </c>
      <c r="T30" s="79">
        <v>0</v>
      </c>
      <c r="U30" s="79">
        <v>4.3577899999999996</v>
      </c>
      <c r="V30" s="79">
        <v>0</v>
      </c>
      <c r="W30" s="79">
        <v>0.89985000000000004</v>
      </c>
      <c r="X30" s="79">
        <v>0</v>
      </c>
      <c r="Y30" s="79">
        <v>11.1935</v>
      </c>
      <c r="Z30" s="79">
        <v>4.28057</v>
      </c>
      <c r="AA30" s="79">
        <v>146.71356</v>
      </c>
      <c r="AB30" s="79">
        <v>0</v>
      </c>
      <c r="AC30" s="79">
        <v>52.677669999999999</v>
      </c>
      <c r="AD30" s="79">
        <v>339.24689999999998</v>
      </c>
      <c r="AE30" s="79">
        <v>1736.3289400000001</v>
      </c>
      <c r="AF30" s="79">
        <v>228.39095</v>
      </c>
      <c r="AG30" s="79">
        <v>64.016940000000005</v>
      </c>
      <c r="AH30" s="79">
        <v>97.614680000000007</v>
      </c>
      <c r="AI30" s="79">
        <v>3.7760000000000002E-2</v>
      </c>
      <c r="AJ30" s="79">
        <v>0</v>
      </c>
      <c r="AK30" s="79">
        <v>71.061790000000002</v>
      </c>
      <c r="AL30" s="79">
        <v>1.6295500000000001</v>
      </c>
      <c r="AM30" s="79">
        <v>15.262309999999999</v>
      </c>
      <c r="AN30" s="79">
        <v>1.5266900000000001</v>
      </c>
      <c r="AO30" s="79">
        <v>10.24944</v>
      </c>
      <c r="AP30" s="79">
        <v>6.6263899999999998</v>
      </c>
      <c r="AQ30" s="79">
        <v>45.533359999999995</v>
      </c>
      <c r="AR30" s="79">
        <v>47.916490000000003</v>
      </c>
      <c r="AS30" s="79">
        <v>41.620109999999997</v>
      </c>
      <c r="AT30" s="79">
        <v>1.6557500000000001</v>
      </c>
      <c r="AU30" s="79">
        <v>1.6416200000000001</v>
      </c>
      <c r="AV30" s="79">
        <v>114.98210999999999</v>
      </c>
      <c r="AW30" s="79">
        <v>993.87518999999998</v>
      </c>
      <c r="AX30" s="79">
        <v>1.70366</v>
      </c>
      <c r="AY30" s="79">
        <v>4.51152</v>
      </c>
      <c r="AZ30" s="79">
        <v>1.4176299999999999</v>
      </c>
      <c r="BA30" s="79">
        <v>23.348600000000001</v>
      </c>
      <c r="BB30" s="79">
        <v>0</v>
      </c>
      <c r="BC30" s="79">
        <v>49.271619999999999</v>
      </c>
      <c r="BD30" s="79">
        <v>58.333929999999995</v>
      </c>
      <c r="BE30" s="79">
        <v>333.09012000000001</v>
      </c>
      <c r="BF30" s="79">
        <v>8.3288399999999996</v>
      </c>
      <c r="BG30" s="79">
        <v>81.638769999999994</v>
      </c>
      <c r="BH30" s="79">
        <v>0.22289999999999999</v>
      </c>
      <c r="BI30" s="79">
        <v>8.3571500000000007</v>
      </c>
      <c r="BJ30" s="79">
        <v>1.74194</v>
      </c>
      <c r="BK30" s="79">
        <v>3.2436600000000002</v>
      </c>
      <c r="BL30" s="79">
        <v>49.477049999999998</v>
      </c>
      <c r="BM30" s="79">
        <v>0</v>
      </c>
      <c r="BN30" s="79">
        <v>0</v>
      </c>
      <c r="BO30" s="79">
        <v>0</v>
      </c>
      <c r="BP30" s="125">
        <v>5549.0955100000001</v>
      </c>
      <c r="BQ30" s="126">
        <v>20883.133430000002</v>
      </c>
      <c r="BR30" s="126">
        <v>0</v>
      </c>
      <c r="BS30" s="125">
        <v>20883.133430000002</v>
      </c>
      <c r="BT30" s="126">
        <v>38126.441989999999</v>
      </c>
      <c r="BU30" s="126">
        <v>391.71645000000001</v>
      </c>
      <c r="BV30" s="125">
        <v>38518.158439999999</v>
      </c>
      <c r="BW30" s="126">
        <v>1986.2946099999999</v>
      </c>
      <c r="BX30" s="125">
        <v>61387.586479999998</v>
      </c>
      <c r="BY30" s="127">
        <v>66936.681989999997</v>
      </c>
      <c r="BZ30" s="103"/>
      <c r="CB30" s="84"/>
    </row>
    <row r="31" spans="1:80" ht="14.25" customHeight="1">
      <c r="A31" s="32" t="s">
        <v>464</v>
      </c>
      <c r="B31" s="21" t="s">
        <v>343</v>
      </c>
      <c r="C31" s="104" t="s">
        <v>141</v>
      </c>
      <c r="D31" s="79">
        <v>39.14817</v>
      </c>
      <c r="E31" s="79">
        <v>0</v>
      </c>
      <c r="F31" s="79">
        <v>2.5508899999999999</v>
      </c>
      <c r="G31" s="79">
        <v>7.3324400000000001</v>
      </c>
      <c r="H31" s="79">
        <v>0.69136999999999993</v>
      </c>
      <c r="I31" s="79">
        <v>0.2258</v>
      </c>
      <c r="J31" s="79">
        <v>0</v>
      </c>
      <c r="K31" s="79">
        <v>1.5980000000000001E-2</v>
      </c>
      <c r="L31" s="79">
        <v>0.16403000000000001</v>
      </c>
      <c r="M31" s="79">
        <v>8.4999999999999995E-4</v>
      </c>
      <c r="N31" s="79">
        <v>2.9499999999999999E-3</v>
      </c>
      <c r="O31" s="79">
        <v>9.4900000000000002E-3</v>
      </c>
      <c r="P31" s="79">
        <v>0.20288</v>
      </c>
      <c r="Q31" s="79">
        <v>0.26572000000000001</v>
      </c>
      <c r="R31" s="79">
        <v>2.0751400000000002</v>
      </c>
      <c r="S31" s="79">
        <v>1.19672</v>
      </c>
      <c r="T31" s="79">
        <v>0</v>
      </c>
      <c r="U31" s="79">
        <v>4.7099999999999998E-3</v>
      </c>
      <c r="V31" s="79">
        <v>0</v>
      </c>
      <c r="W31" s="79">
        <v>3.7599999999999999E-3</v>
      </c>
      <c r="X31" s="79">
        <v>4.7499999999999999E-3</v>
      </c>
      <c r="Y31" s="79">
        <v>4.6407499999999997</v>
      </c>
      <c r="Z31" s="79">
        <v>0</v>
      </c>
      <c r="AA31" s="79">
        <v>0.23558999999999999</v>
      </c>
      <c r="AB31" s="79">
        <v>0</v>
      </c>
      <c r="AC31" s="79">
        <v>1.0729900000000001</v>
      </c>
      <c r="AD31" s="79">
        <v>23.702619999999996</v>
      </c>
      <c r="AE31" s="79">
        <v>32.39425</v>
      </c>
      <c r="AF31" s="79">
        <v>12.187530000000001</v>
      </c>
      <c r="AG31" s="79">
        <v>3.4380099999999998</v>
      </c>
      <c r="AH31" s="79">
        <v>1.60002</v>
      </c>
      <c r="AI31" s="79">
        <v>2.9430000000000001E-2</v>
      </c>
      <c r="AJ31" s="79">
        <v>664.93471</v>
      </c>
      <c r="AK31" s="79">
        <v>12.28938</v>
      </c>
      <c r="AL31" s="79">
        <v>1.5169999999999999E-2</v>
      </c>
      <c r="AM31" s="79">
        <v>3.9494899999999999</v>
      </c>
      <c r="AN31" s="79">
        <v>0.30582999999999999</v>
      </c>
      <c r="AO31" s="79">
        <v>6.3615699999999995</v>
      </c>
      <c r="AP31" s="79">
        <v>0.27068999999999999</v>
      </c>
      <c r="AQ31" s="79">
        <v>1.8148199999999999</v>
      </c>
      <c r="AR31" s="79">
        <v>1.2430399999999999</v>
      </c>
      <c r="AS31" s="79">
        <v>0.31956000000000001</v>
      </c>
      <c r="AT31" s="79">
        <v>1.272E-2</v>
      </c>
      <c r="AU31" s="79">
        <v>1.0529999999999999E-2</v>
      </c>
      <c r="AV31" s="79">
        <v>0.84601999999999999</v>
      </c>
      <c r="AW31" s="79">
        <v>11.846259999999999</v>
      </c>
      <c r="AX31" s="79">
        <v>1.0460000000000001E-2</v>
      </c>
      <c r="AY31" s="79">
        <v>4.12127</v>
      </c>
      <c r="AZ31" s="79">
        <v>3.9289999999999999E-2</v>
      </c>
      <c r="BA31" s="79">
        <v>3.9309999999999998E-2</v>
      </c>
      <c r="BB31" s="79">
        <v>2.82E-3</v>
      </c>
      <c r="BC31" s="79">
        <v>16.705290000000002</v>
      </c>
      <c r="BD31" s="79">
        <v>9.4519599999999997</v>
      </c>
      <c r="BE31" s="79">
        <v>0</v>
      </c>
      <c r="BF31" s="79">
        <v>8.72E-2</v>
      </c>
      <c r="BG31" s="79">
        <v>3.4259999999999999E-2</v>
      </c>
      <c r="BH31" s="79">
        <v>0</v>
      </c>
      <c r="BI31" s="79">
        <v>0.62983999999999996</v>
      </c>
      <c r="BJ31" s="79">
        <v>9.3439999999999995E-2</v>
      </c>
      <c r="BK31" s="79">
        <v>0.76520999999999995</v>
      </c>
      <c r="BL31" s="79">
        <v>15.1585</v>
      </c>
      <c r="BM31" s="79">
        <v>0</v>
      </c>
      <c r="BN31" s="79">
        <v>0</v>
      </c>
      <c r="BO31" s="79">
        <v>0</v>
      </c>
      <c r="BP31" s="125">
        <v>884.55547999999999</v>
      </c>
      <c r="BQ31" s="126">
        <v>1409.2223200000001</v>
      </c>
      <c r="BR31" s="126">
        <v>0</v>
      </c>
      <c r="BS31" s="125">
        <v>1409.2223200000001</v>
      </c>
      <c r="BT31" s="126">
        <v>821.70515999999998</v>
      </c>
      <c r="BU31" s="126">
        <v>69.801490000000001</v>
      </c>
      <c r="BV31" s="125">
        <v>891.50665000000004</v>
      </c>
      <c r="BW31" s="126">
        <v>344.46109999999999</v>
      </c>
      <c r="BX31" s="125">
        <v>2645.1900700000001</v>
      </c>
      <c r="BY31" s="127">
        <v>3529.7455500000001</v>
      </c>
      <c r="BZ31" s="103"/>
      <c r="CB31" s="84"/>
    </row>
    <row r="32" spans="1:80" ht="14.25" customHeight="1">
      <c r="A32" s="32" t="s">
        <v>465</v>
      </c>
      <c r="B32" s="21" t="s">
        <v>344</v>
      </c>
      <c r="C32" s="104" t="s">
        <v>142</v>
      </c>
      <c r="D32" s="79">
        <v>5.7568699999999993</v>
      </c>
      <c r="E32" s="79">
        <v>1.34935</v>
      </c>
      <c r="F32" s="79">
        <v>0.58715000000000006</v>
      </c>
      <c r="G32" s="79">
        <v>148.12894000000003</v>
      </c>
      <c r="H32" s="79">
        <v>117.05684999999998</v>
      </c>
      <c r="I32" s="79">
        <v>280.53810999999996</v>
      </c>
      <c r="J32" s="79">
        <v>20.338439999999999</v>
      </c>
      <c r="K32" s="79">
        <v>7.8789999999999999E-2</v>
      </c>
      <c r="L32" s="79">
        <v>0</v>
      </c>
      <c r="M32" s="79">
        <v>0</v>
      </c>
      <c r="N32" s="79">
        <v>5.9077400000000004</v>
      </c>
      <c r="O32" s="79">
        <v>9.3732599999999984</v>
      </c>
      <c r="P32" s="79">
        <v>35.231390000000005</v>
      </c>
      <c r="Q32" s="79">
        <v>71.148060000000001</v>
      </c>
      <c r="R32" s="79">
        <v>56.007660000000001</v>
      </c>
      <c r="S32" s="79">
        <v>12.673589999999999</v>
      </c>
      <c r="T32" s="79">
        <v>0</v>
      </c>
      <c r="U32" s="79">
        <v>0.11681999999999999</v>
      </c>
      <c r="V32" s="79">
        <v>1E-4</v>
      </c>
      <c r="W32" s="79">
        <v>3.0000000000000001E-5</v>
      </c>
      <c r="X32" s="79">
        <v>3.0000000000000001E-5</v>
      </c>
      <c r="Y32" s="79">
        <v>40.872700000000002</v>
      </c>
      <c r="Z32" s="79">
        <v>1.8070600000000001</v>
      </c>
      <c r="AA32" s="79">
        <v>83.686080000000004</v>
      </c>
      <c r="AB32" s="79">
        <v>0</v>
      </c>
      <c r="AC32" s="79">
        <v>33.64228</v>
      </c>
      <c r="AD32" s="79">
        <v>150.46557000000001</v>
      </c>
      <c r="AE32" s="79">
        <v>24.24738</v>
      </c>
      <c r="AF32" s="79">
        <v>1731.5403200000001</v>
      </c>
      <c r="AG32" s="79">
        <v>9.0878300000000003</v>
      </c>
      <c r="AH32" s="79">
        <v>39.646190000000004</v>
      </c>
      <c r="AI32" s="79">
        <v>0</v>
      </c>
      <c r="AJ32" s="79">
        <v>129.18209000000002</v>
      </c>
      <c r="AK32" s="79">
        <v>83.355770000000007</v>
      </c>
      <c r="AL32" s="79">
        <v>9.9907599999999999</v>
      </c>
      <c r="AM32" s="79">
        <v>104.45668000000001</v>
      </c>
      <c r="AN32" s="79">
        <v>2.3062</v>
      </c>
      <c r="AO32" s="79">
        <v>23.275959999999998</v>
      </c>
      <c r="AP32" s="79">
        <v>447.58539000000002</v>
      </c>
      <c r="AQ32" s="79">
        <v>44.624809999999997</v>
      </c>
      <c r="AR32" s="79">
        <v>94.95123000000001</v>
      </c>
      <c r="AS32" s="79">
        <v>10.705629999999999</v>
      </c>
      <c r="AT32" s="79">
        <v>0.43547999999999998</v>
      </c>
      <c r="AU32" s="79">
        <v>13.34178</v>
      </c>
      <c r="AV32" s="79">
        <v>37.384450000000001</v>
      </c>
      <c r="AW32" s="79">
        <v>57.987960000000001</v>
      </c>
      <c r="AX32" s="79">
        <v>11.27661</v>
      </c>
      <c r="AY32" s="79">
        <v>14.27407</v>
      </c>
      <c r="AZ32" s="79">
        <v>41.187240000000003</v>
      </c>
      <c r="BA32" s="79">
        <v>3.2641300000000002</v>
      </c>
      <c r="BB32" s="79">
        <v>8.9139999999999997E-2</v>
      </c>
      <c r="BC32" s="79">
        <v>15.617990000000001</v>
      </c>
      <c r="BD32" s="79">
        <v>145.30124000000001</v>
      </c>
      <c r="BE32" s="79">
        <v>0</v>
      </c>
      <c r="BF32" s="79">
        <v>40.395379999999996</v>
      </c>
      <c r="BG32" s="79">
        <v>1.91246</v>
      </c>
      <c r="BH32" s="79">
        <v>0</v>
      </c>
      <c r="BI32" s="79">
        <v>16.963270000000001</v>
      </c>
      <c r="BJ32" s="79">
        <v>2.8782999999999999</v>
      </c>
      <c r="BK32" s="79">
        <v>73.488309999999998</v>
      </c>
      <c r="BL32" s="79">
        <v>71.494730000000004</v>
      </c>
      <c r="BM32" s="79">
        <v>0</v>
      </c>
      <c r="BN32" s="79">
        <v>0</v>
      </c>
      <c r="BO32" s="79">
        <v>0</v>
      </c>
      <c r="BP32" s="125">
        <v>4377.0156500000012</v>
      </c>
      <c r="BQ32" s="126">
        <v>38530.297829999996</v>
      </c>
      <c r="BR32" s="126">
        <v>0</v>
      </c>
      <c r="BS32" s="125">
        <v>38530.297829999996</v>
      </c>
      <c r="BT32" s="126">
        <v>523.41437999999994</v>
      </c>
      <c r="BU32" s="126">
        <v>229.10980999999998</v>
      </c>
      <c r="BV32" s="125">
        <v>752.52418999999986</v>
      </c>
      <c r="BW32" s="126">
        <v>3669.9901599999998</v>
      </c>
      <c r="BX32" s="125">
        <v>42952.812179999994</v>
      </c>
      <c r="BY32" s="127">
        <v>47329.827829999995</v>
      </c>
      <c r="BZ32" s="103"/>
      <c r="CB32" s="84"/>
    </row>
    <row r="33" spans="1:80" ht="14.25" customHeight="1">
      <c r="A33" s="32" t="s">
        <v>466</v>
      </c>
      <c r="B33" s="21" t="s">
        <v>345</v>
      </c>
      <c r="C33" s="104" t="s">
        <v>143</v>
      </c>
      <c r="D33" s="79">
        <v>0</v>
      </c>
      <c r="E33" s="79">
        <v>30.441849999999999</v>
      </c>
      <c r="F33" s="79">
        <v>22.21923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1.26936</v>
      </c>
      <c r="N33" s="79">
        <v>0</v>
      </c>
      <c r="O33" s="79">
        <v>16.784600000000001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</v>
      </c>
      <c r="AA33" s="79">
        <v>0</v>
      </c>
      <c r="AB33" s="79">
        <v>2.0119999999999999E-2</v>
      </c>
      <c r="AC33" s="79">
        <v>7.8795599999999997</v>
      </c>
      <c r="AD33" s="79">
        <v>5.1513600000000004</v>
      </c>
      <c r="AE33" s="79">
        <v>1.23112</v>
      </c>
      <c r="AF33" s="79">
        <v>221.44416000000001</v>
      </c>
      <c r="AG33" s="79">
        <v>127.49548</v>
      </c>
      <c r="AH33" s="79">
        <v>0.96840000000000004</v>
      </c>
      <c r="AI33" s="79">
        <v>0.90590999999999999</v>
      </c>
      <c r="AJ33" s="79">
        <v>0</v>
      </c>
      <c r="AK33" s="79">
        <v>162.16983999999999</v>
      </c>
      <c r="AL33" s="79">
        <v>19.190079999999998</v>
      </c>
      <c r="AM33" s="79">
        <v>13.70227</v>
      </c>
      <c r="AN33" s="79">
        <v>1.3193600000000001</v>
      </c>
      <c r="AO33" s="79">
        <v>5.3553800000000003</v>
      </c>
      <c r="AP33" s="79">
        <v>1176.9034300000001</v>
      </c>
      <c r="AQ33" s="79">
        <v>12.95204</v>
      </c>
      <c r="AR33" s="79">
        <v>3.20166</v>
      </c>
      <c r="AS33" s="79">
        <v>1.6707000000000001</v>
      </c>
      <c r="AT33" s="79">
        <v>6.3020000000000007E-2</v>
      </c>
      <c r="AU33" s="79">
        <v>2.1306600000000002</v>
      </c>
      <c r="AV33" s="79">
        <v>37.090620000000001</v>
      </c>
      <c r="AW33" s="79">
        <v>232.80241000000001</v>
      </c>
      <c r="AX33" s="79">
        <v>3.4209399999999999</v>
      </c>
      <c r="AY33" s="79">
        <v>53.821309999999997</v>
      </c>
      <c r="AZ33" s="79">
        <v>4.1725099999999999</v>
      </c>
      <c r="BA33" s="79">
        <v>8.7940000000000004E-2</v>
      </c>
      <c r="BB33" s="79">
        <v>1.4400000000000001E-3</v>
      </c>
      <c r="BC33" s="79">
        <v>136.10096999999999</v>
      </c>
      <c r="BD33" s="79">
        <v>91.001740000000012</v>
      </c>
      <c r="BE33" s="79">
        <v>70.073179999999994</v>
      </c>
      <c r="BF33" s="79">
        <v>68.380020000000002</v>
      </c>
      <c r="BG33" s="79">
        <v>124.98145</v>
      </c>
      <c r="BH33" s="79">
        <v>1.7032800000000001</v>
      </c>
      <c r="BI33" s="79">
        <v>2.7009300000000001</v>
      </c>
      <c r="BJ33" s="79">
        <v>1.5686800000000001</v>
      </c>
      <c r="BK33" s="79">
        <v>0.46738000000000002</v>
      </c>
      <c r="BL33" s="79">
        <v>3.7658200000000002</v>
      </c>
      <c r="BM33" s="79">
        <v>377.44270999999998</v>
      </c>
      <c r="BN33" s="79">
        <v>0</v>
      </c>
      <c r="BO33" s="79">
        <v>0</v>
      </c>
      <c r="BP33" s="125">
        <v>3044.0529199999992</v>
      </c>
      <c r="BQ33" s="126">
        <v>664.10227999999995</v>
      </c>
      <c r="BR33" s="126">
        <v>30.994520000000001</v>
      </c>
      <c r="BS33" s="125">
        <v>695.09679999999992</v>
      </c>
      <c r="BT33" s="126">
        <v>0</v>
      </c>
      <c r="BU33" s="126">
        <v>0</v>
      </c>
      <c r="BV33" s="125">
        <v>0</v>
      </c>
      <c r="BW33" s="126">
        <v>0</v>
      </c>
      <c r="BX33" s="125">
        <v>695.09679999999992</v>
      </c>
      <c r="BY33" s="127">
        <v>3739.149719999999</v>
      </c>
      <c r="BZ33" s="103"/>
      <c r="CB33" s="84"/>
    </row>
    <row r="34" spans="1:80" ht="14.25" customHeight="1">
      <c r="A34" s="32" t="s">
        <v>467</v>
      </c>
      <c r="B34" s="21" t="s">
        <v>367</v>
      </c>
      <c r="C34" s="104" t="s">
        <v>53</v>
      </c>
      <c r="D34" s="79">
        <v>1158.5012400000001</v>
      </c>
      <c r="E34" s="79">
        <v>20.653929999999999</v>
      </c>
      <c r="F34" s="79">
        <v>40.587119999999999</v>
      </c>
      <c r="G34" s="79">
        <v>463.44039999999995</v>
      </c>
      <c r="H34" s="79">
        <v>795.34230999999988</v>
      </c>
      <c r="I34" s="79">
        <v>382.64238</v>
      </c>
      <c r="J34" s="79">
        <v>40.770029999999998</v>
      </c>
      <c r="K34" s="79">
        <v>66.407420000000002</v>
      </c>
      <c r="L34" s="79">
        <v>41.169739999999997</v>
      </c>
      <c r="M34" s="79">
        <v>19.814060000000001</v>
      </c>
      <c r="N34" s="79">
        <v>58.783450000000002</v>
      </c>
      <c r="O34" s="79">
        <v>13.20927</v>
      </c>
      <c r="P34" s="79">
        <v>56.968409999999999</v>
      </c>
      <c r="Q34" s="79">
        <v>326.95985999999999</v>
      </c>
      <c r="R34" s="79">
        <v>283.57450999999998</v>
      </c>
      <c r="S34" s="79">
        <v>280.53904999999997</v>
      </c>
      <c r="T34" s="79">
        <v>1.04138</v>
      </c>
      <c r="U34" s="79">
        <v>15.02281</v>
      </c>
      <c r="V34" s="79">
        <v>9.7188599999999994</v>
      </c>
      <c r="W34" s="79">
        <v>0</v>
      </c>
      <c r="X34" s="79">
        <v>0</v>
      </c>
      <c r="Y34" s="79">
        <v>91.71186999999999</v>
      </c>
      <c r="Z34" s="79">
        <v>18.429770000000001</v>
      </c>
      <c r="AA34" s="79">
        <v>0</v>
      </c>
      <c r="AB34" s="79">
        <v>0</v>
      </c>
      <c r="AC34" s="79">
        <v>234.10294999999999</v>
      </c>
      <c r="AD34" s="79">
        <v>3270.5068000000001</v>
      </c>
      <c r="AE34" s="79">
        <v>90.698260000000005</v>
      </c>
      <c r="AF34" s="79">
        <v>1179.9389200000001</v>
      </c>
      <c r="AG34" s="79">
        <v>465.00821999999999</v>
      </c>
      <c r="AH34" s="79">
        <v>984.71393999999998</v>
      </c>
      <c r="AI34" s="79">
        <v>51.091239999999999</v>
      </c>
      <c r="AJ34" s="79">
        <v>87.045069999999996</v>
      </c>
      <c r="AK34" s="79">
        <v>290.88529999999997</v>
      </c>
      <c r="AL34" s="79">
        <v>121.63238</v>
      </c>
      <c r="AM34" s="79">
        <v>866.48555999999996</v>
      </c>
      <c r="AN34" s="79">
        <v>59.740220000000001</v>
      </c>
      <c r="AO34" s="79">
        <v>248.06035</v>
      </c>
      <c r="AP34" s="79">
        <v>970.27817000000005</v>
      </c>
      <c r="AQ34" s="79">
        <v>176.24438000000001</v>
      </c>
      <c r="AR34" s="79">
        <v>476.20542999999998</v>
      </c>
      <c r="AS34" s="79">
        <v>64.481309999999993</v>
      </c>
      <c r="AT34" s="79">
        <v>0</v>
      </c>
      <c r="AU34" s="79">
        <v>314.45803000000001</v>
      </c>
      <c r="AV34" s="79">
        <v>228.62157000000002</v>
      </c>
      <c r="AW34" s="79">
        <v>989.79219999999998</v>
      </c>
      <c r="AX34" s="79">
        <v>25.537600000000001</v>
      </c>
      <c r="AY34" s="79">
        <v>160.72862000000001</v>
      </c>
      <c r="AZ34" s="79">
        <v>51.215320000000006</v>
      </c>
      <c r="BA34" s="79">
        <v>31.163830000000001</v>
      </c>
      <c r="BB34" s="79">
        <v>3.70486</v>
      </c>
      <c r="BC34" s="79">
        <v>237.33664999999999</v>
      </c>
      <c r="BD34" s="79">
        <v>485.20675999999997</v>
      </c>
      <c r="BE34" s="79">
        <v>611.71790999999996</v>
      </c>
      <c r="BF34" s="79">
        <v>836.10375999999997</v>
      </c>
      <c r="BG34" s="79">
        <v>1378.5744299999999</v>
      </c>
      <c r="BH34" s="79">
        <v>73.999030000000005</v>
      </c>
      <c r="BI34" s="79">
        <v>239.51364000000001</v>
      </c>
      <c r="BJ34" s="79">
        <v>44.84984</v>
      </c>
      <c r="BK34" s="79">
        <v>571.24418000000003</v>
      </c>
      <c r="BL34" s="79">
        <v>79.616339999999994</v>
      </c>
      <c r="BM34" s="79">
        <v>87.91677</v>
      </c>
      <c r="BN34" s="79">
        <v>0.22320999999999999</v>
      </c>
      <c r="BO34" s="79">
        <v>0</v>
      </c>
      <c r="BP34" s="125">
        <v>20273.930919999992</v>
      </c>
      <c r="BQ34" s="126">
        <v>34864.846700000002</v>
      </c>
      <c r="BR34" s="126">
        <v>1.3261000000000001</v>
      </c>
      <c r="BS34" s="125">
        <v>34866.1728</v>
      </c>
      <c r="BT34" s="126">
        <v>7395.5643499999996</v>
      </c>
      <c r="BU34" s="126">
        <v>0</v>
      </c>
      <c r="BV34" s="125">
        <v>7395.5643499999996</v>
      </c>
      <c r="BW34" s="126">
        <v>12244.10267</v>
      </c>
      <c r="BX34" s="125">
        <v>54505.839820000001</v>
      </c>
      <c r="BY34" s="127">
        <v>74779.770739999993</v>
      </c>
      <c r="BZ34" s="103"/>
      <c r="CB34" s="84"/>
    </row>
    <row r="35" spans="1:80" ht="14.25" customHeight="1">
      <c r="A35" s="32" t="s">
        <v>468</v>
      </c>
      <c r="B35" s="21" t="s">
        <v>346</v>
      </c>
      <c r="C35" s="104" t="s">
        <v>54</v>
      </c>
      <c r="D35" s="79">
        <v>1393.2091700000001</v>
      </c>
      <c r="E35" s="79">
        <v>9.1699999999999993E-3</v>
      </c>
      <c r="F35" s="79">
        <v>100.40925</v>
      </c>
      <c r="G35" s="79">
        <v>37.045110000000001</v>
      </c>
      <c r="H35" s="79">
        <v>30.922689999999999</v>
      </c>
      <c r="I35" s="79">
        <v>54.130380000000002</v>
      </c>
      <c r="J35" s="79">
        <v>12.35614</v>
      </c>
      <c r="K35" s="79">
        <v>3.5391300000000001</v>
      </c>
      <c r="L35" s="79">
        <v>0.2039</v>
      </c>
      <c r="M35" s="79">
        <v>0</v>
      </c>
      <c r="N35" s="79">
        <v>7.1389999999999995E-2</v>
      </c>
      <c r="O35" s="79">
        <v>0</v>
      </c>
      <c r="P35" s="79">
        <v>0.36906</v>
      </c>
      <c r="Q35" s="79">
        <v>22.466139999999999</v>
      </c>
      <c r="R35" s="79">
        <v>0</v>
      </c>
      <c r="S35" s="79">
        <v>0.55113000000000001</v>
      </c>
      <c r="T35" s="79">
        <v>0</v>
      </c>
      <c r="U35" s="79">
        <v>0</v>
      </c>
      <c r="V35" s="79">
        <v>3.9522499999999998</v>
      </c>
      <c r="W35" s="79">
        <v>4.8980000000000003E-2</v>
      </c>
      <c r="X35" s="79">
        <v>6.1899999999999997E-2</v>
      </c>
      <c r="Y35" s="79">
        <v>0.42412</v>
      </c>
      <c r="Z35" s="79">
        <v>13.928000000000001</v>
      </c>
      <c r="AA35" s="79">
        <v>20.692360000000001</v>
      </c>
      <c r="AB35" s="79">
        <v>5930.0011599999998</v>
      </c>
      <c r="AC35" s="79">
        <v>9.3412900000000008</v>
      </c>
      <c r="AD35" s="79">
        <v>296.17061000000001</v>
      </c>
      <c r="AE35" s="79">
        <v>2.3349199999999999</v>
      </c>
      <c r="AF35" s="79">
        <v>200.85231999999999</v>
      </c>
      <c r="AG35" s="79">
        <v>27.96893</v>
      </c>
      <c r="AH35" s="79">
        <v>168.77071000000001</v>
      </c>
      <c r="AI35" s="79">
        <v>0</v>
      </c>
      <c r="AJ35" s="79">
        <v>0</v>
      </c>
      <c r="AK35" s="79">
        <v>26.717849999999999</v>
      </c>
      <c r="AL35" s="79">
        <v>6.5877299999999996</v>
      </c>
      <c r="AM35" s="79">
        <v>407.76765</v>
      </c>
      <c r="AN35" s="79">
        <v>0.18862000000000001</v>
      </c>
      <c r="AO35" s="79">
        <v>112.25557000000001</v>
      </c>
      <c r="AP35" s="79">
        <v>0.49253999999999998</v>
      </c>
      <c r="AQ35" s="79">
        <v>1.53407</v>
      </c>
      <c r="AR35" s="79">
        <v>24.535540000000001</v>
      </c>
      <c r="AS35" s="79">
        <v>92.44641</v>
      </c>
      <c r="AT35" s="79">
        <v>3.48706</v>
      </c>
      <c r="AU35" s="79">
        <v>31.8035</v>
      </c>
      <c r="AV35" s="79">
        <v>39.542259999999999</v>
      </c>
      <c r="AW35" s="79">
        <v>120.55735</v>
      </c>
      <c r="AX35" s="79">
        <v>3.1987199999999998</v>
      </c>
      <c r="AY35" s="79">
        <v>44.503990000000002</v>
      </c>
      <c r="AZ35" s="79">
        <v>1.6292500000000001</v>
      </c>
      <c r="BA35" s="79">
        <v>0.46947</v>
      </c>
      <c r="BB35" s="79">
        <v>0</v>
      </c>
      <c r="BC35" s="79">
        <v>79.70429</v>
      </c>
      <c r="BD35" s="79">
        <v>17.676580000000001</v>
      </c>
      <c r="BE35" s="79">
        <v>370.53053</v>
      </c>
      <c r="BF35" s="79">
        <v>291.41613999999998</v>
      </c>
      <c r="BG35" s="79">
        <v>1640.6158700000001</v>
      </c>
      <c r="BH35" s="79">
        <v>32.684239999999996</v>
      </c>
      <c r="BI35" s="79">
        <v>888.33798000000002</v>
      </c>
      <c r="BJ35" s="79">
        <v>109.30634000000001</v>
      </c>
      <c r="BK35" s="79">
        <v>69.536569999999998</v>
      </c>
      <c r="BL35" s="79">
        <v>0.97858999999999996</v>
      </c>
      <c r="BM35" s="79">
        <v>41.665730000000003</v>
      </c>
      <c r="BN35" s="79">
        <v>0</v>
      </c>
      <c r="BO35" s="79">
        <v>0</v>
      </c>
      <c r="BP35" s="125">
        <v>12790.000649999998</v>
      </c>
      <c r="BQ35" s="126">
        <v>4257.8741600000003</v>
      </c>
      <c r="BR35" s="126">
        <v>1840.79701</v>
      </c>
      <c r="BS35" s="125">
        <v>6098.6711700000005</v>
      </c>
      <c r="BT35" s="126">
        <v>0</v>
      </c>
      <c r="BU35" s="126">
        <v>0</v>
      </c>
      <c r="BV35" s="125">
        <v>0</v>
      </c>
      <c r="BW35" s="126">
        <v>0</v>
      </c>
      <c r="BX35" s="125">
        <v>6098.6711700000005</v>
      </c>
      <c r="BY35" s="127">
        <v>18888.67182</v>
      </c>
      <c r="BZ35" s="103"/>
      <c r="CB35" s="84"/>
    </row>
    <row r="36" spans="1:80" ht="14.25" customHeight="1">
      <c r="A36" s="32" t="s">
        <v>469</v>
      </c>
      <c r="B36" s="21" t="s">
        <v>368</v>
      </c>
      <c r="C36" s="104" t="s">
        <v>55</v>
      </c>
      <c r="D36" s="79">
        <v>0.65054000000000001</v>
      </c>
      <c r="E36" s="79">
        <v>2.513E-2</v>
      </c>
      <c r="F36" s="79">
        <v>1.4489999999999999E-2</v>
      </c>
      <c r="G36" s="79">
        <v>602.60408999999993</v>
      </c>
      <c r="H36" s="79">
        <v>147.35512</v>
      </c>
      <c r="I36" s="79">
        <v>252.81338</v>
      </c>
      <c r="J36" s="79">
        <v>6.1327100000000003</v>
      </c>
      <c r="K36" s="79">
        <v>0.12578</v>
      </c>
      <c r="L36" s="79">
        <v>9.0300000000000005E-2</v>
      </c>
      <c r="M36" s="79">
        <v>3.3600000000000001E-3</v>
      </c>
      <c r="N36" s="79">
        <v>53.968519999999998</v>
      </c>
      <c r="O36" s="79">
        <v>8.26E-3</v>
      </c>
      <c r="P36" s="79">
        <v>38.411100000000005</v>
      </c>
      <c r="Q36" s="79">
        <v>133.01721000000001</v>
      </c>
      <c r="R36" s="79">
        <v>5242.8011100000003</v>
      </c>
      <c r="S36" s="79">
        <v>7.6163800000000004</v>
      </c>
      <c r="T36" s="79">
        <v>5.8E-4</v>
      </c>
      <c r="U36" s="79">
        <v>1.0780000000000001E-2</v>
      </c>
      <c r="V36" s="79">
        <v>0.16979</v>
      </c>
      <c r="W36" s="79">
        <v>4.0000000000000003E-5</v>
      </c>
      <c r="X36" s="79">
        <v>6.0000000000000002E-5</v>
      </c>
      <c r="Y36" s="79">
        <v>8.8472600000000003</v>
      </c>
      <c r="Z36" s="79">
        <v>15.624420000000001</v>
      </c>
      <c r="AA36" s="79">
        <v>3171.3722400000001</v>
      </c>
      <c r="AB36" s="79">
        <v>1.31E-3</v>
      </c>
      <c r="AC36" s="79">
        <v>263.32866999999999</v>
      </c>
      <c r="AD36" s="79">
        <v>357.86133999999998</v>
      </c>
      <c r="AE36" s="79">
        <v>69.827879999999993</v>
      </c>
      <c r="AF36" s="79">
        <v>1132.69985</v>
      </c>
      <c r="AG36" s="79">
        <v>17.085920000000002</v>
      </c>
      <c r="AH36" s="79">
        <v>1.1396200000000001</v>
      </c>
      <c r="AI36" s="79">
        <v>9.2799999999999994E-2</v>
      </c>
      <c r="AJ36" s="79">
        <v>3.4000000000000002E-4</v>
      </c>
      <c r="AK36" s="79">
        <v>0.57504999999999995</v>
      </c>
      <c r="AL36" s="79">
        <v>37.931809999999999</v>
      </c>
      <c r="AM36" s="79">
        <v>288.28921000000003</v>
      </c>
      <c r="AN36" s="79">
        <v>3.0085500000000001</v>
      </c>
      <c r="AO36" s="79">
        <v>0.43909000000000004</v>
      </c>
      <c r="AP36" s="79">
        <v>78.164330000000007</v>
      </c>
      <c r="AQ36" s="79">
        <v>7.0740000000000011E-2</v>
      </c>
      <c r="AR36" s="79">
        <v>0.64104000000000005</v>
      </c>
      <c r="AS36" s="79">
        <v>0.16245999999999999</v>
      </c>
      <c r="AT36" s="79">
        <v>6.11E-3</v>
      </c>
      <c r="AU36" s="79">
        <v>2.2856100000000001</v>
      </c>
      <c r="AV36" s="79">
        <v>1.0739499999999997</v>
      </c>
      <c r="AW36" s="79">
        <v>8.2344200000000001</v>
      </c>
      <c r="AX36" s="79">
        <v>0.11782000000000001</v>
      </c>
      <c r="AY36" s="79">
        <v>0.72825000000000006</v>
      </c>
      <c r="AZ36" s="79">
        <v>0.10621999999999999</v>
      </c>
      <c r="BA36" s="79">
        <v>5.6600000000000001E-3</v>
      </c>
      <c r="BB36" s="79">
        <v>0.1744</v>
      </c>
      <c r="BC36" s="79">
        <v>0.80391999999999997</v>
      </c>
      <c r="BD36" s="79">
        <v>839.87139999999988</v>
      </c>
      <c r="BE36" s="79">
        <v>1.1849999999999999E-2</v>
      </c>
      <c r="BF36" s="79">
        <v>1.01417</v>
      </c>
      <c r="BG36" s="79">
        <v>34.992509999999996</v>
      </c>
      <c r="BH36" s="79">
        <v>0.40288000000000002</v>
      </c>
      <c r="BI36" s="79">
        <v>0.39012999999999998</v>
      </c>
      <c r="BJ36" s="79">
        <v>1.5115099999999999</v>
      </c>
      <c r="BK36" s="79">
        <v>2.4847499999999996</v>
      </c>
      <c r="BL36" s="79">
        <v>22.092700000000001</v>
      </c>
      <c r="BM36" s="79">
        <v>7.2500000000000004E-3</v>
      </c>
      <c r="BN36" s="79">
        <v>9.0000000000000006E-5</v>
      </c>
      <c r="BO36" s="79">
        <v>0</v>
      </c>
      <c r="BP36" s="125">
        <v>12849.298260000003</v>
      </c>
      <c r="BQ36" s="126">
        <v>4785.7729900000004</v>
      </c>
      <c r="BR36" s="126">
        <v>2113.7546400000001</v>
      </c>
      <c r="BS36" s="125">
        <v>6899.5276300000005</v>
      </c>
      <c r="BT36" s="126">
        <v>0</v>
      </c>
      <c r="BU36" s="126">
        <v>0</v>
      </c>
      <c r="BV36" s="125">
        <v>0</v>
      </c>
      <c r="BW36" s="126">
        <v>3829.4030200000002</v>
      </c>
      <c r="BX36" s="125">
        <v>10728.93065</v>
      </c>
      <c r="BY36" s="127">
        <v>23578.228910000005</v>
      </c>
      <c r="BZ36" s="103"/>
      <c r="CB36" s="84"/>
    </row>
    <row r="37" spans="1:80" ht="14.25" customHeight="1">
      <c r="A37" s="32" t="s">
        <v>470</v>
      </c>
      <c r="B37" s="21" t="s">
        <v>369</v>
      </c>
      <c r="C37" s="104" t="s">
        <v>56</v>
      </c>
      <c r="D37" s="79">
        <v>154.15473</v>
      </c>
      <c r="E37" s="79">
        <v>7.4714899999999993</v>
      </c>
      <c r="F37" s="79">
        <v>1.4512100000000001</v>
      </c>
      <c r="G37" s="79">
        <v>77.951800000000006</v>
      </c>
      <c r="H37" s="79">
        <v>81.013839999999988</v>
      </c>
      <c r="I37" s="79">
        <v>310.74477999999999</v>
      </c>
      <c r="J37" s="79">
        <v>6.5523499999999997</v>
      </c>
      <c r="K37" s="79">
        <v>106.60826</v>
      </c>
      <c r="L37" s="79">
        <v>12.11247</v>
      </c>
      <c r="M37" s="79">
        <v>0</v>
      </c>
      <c r="N37" s="79">
        <v>0.33837</v>
      </c>
      <c r="O37" s="79">
        <v>0</v>
      </c>
      <c r="P37" s="79">
        <v>2.3121099999999997</v>
      </c>
      <c r="Q37" s="79">
        <v>1413.2008499999999</v>
      </c>
      <c r="R37" s="79">
        <v>598.06079999999997</v>
      </c>
      <c r="S37" s="79">
        <v>19.937550000000002</v>
      </c>
      <c r="T37" s="79">
        <v>1.78494</v>
      </c>
      <c r="U37" s="79">
        <v>58.988619999999997</v>
      </c>
      <c r="V37" s="79">
        <v>27.410409999999999</v>
      </c>
      <c r="W37" s="79">
        <v>0.33967999999999998</v>
      </c>
      <c r="X37" s="79">
        <v>0.42926999999999998</v>
      </c>
      <c r="Y37" s="79">
        <v>14.416139999999999</v>
      </c>
      <c r="Z37" s="79">
        <v>0.90276000000000001</v>
      </c>
      <c r="AA37" s="79">
        <v>159.12644</v>
      </c>
      <c r="AB37" s="79">
        <v>0.40859000000000001</v>
      </c>
      <c r="AC37" s="79">
        <v>142.90030000000002</v>
      </c>
      <c r="AD37" s="79">
        <v>29688.473059999997</v>
      </c>
      <c r="AE37" s="79">
        <v>164.78758999999999</v>
      </c>
      <c r="AF37" s="79">
        <v>1420.52289</v>
      </c>
      <c r="AG37" s="79">
        <v>69.521090000000001</v>
      </c>
      <c r="AH37" s="79">
        <v>145.75296</v>
      </c>
      <c r="AI37" s="79">
        <v>0</v>
      </c>
      <c r="AJ37" s="79">
        <v>1.7469999999999999E-2</v>
      </c>
      <c r="AK37" s="79">
        <v>1207.2896799999999</v>
      </c>
      <c r="AL37" s="79">
        <v>84.920230000000004</v>
      </c>
      <c r="AM37" s="79">
        <v>465.59381999999994</v>
      </c>
      <c r="AN37" s="79">
        <v>2.2752699999999999</v>
      </c>
      <c r="AO37" s="79">
        <v>44.155419999999999</v>
      </c>
      <c r="AP37" s="79">
        <v>395.39155</v>
      </c>
      <c r="AQ37" s="79">
        <v>591.36509000000001</v>
      </c>
      <c r="AR37" s="79">
        <v>1.92513</v>
      </c>
      <c r="AS37" s="79">
        <v>0.59419</v>
      </c>
      <c r="AT37" s="79">
        <v>2.2420000000000002E-2</v>
      </c>
      <c r="AU37" s="79">
        <v>5028.2272699999994</v>
      </c>
      <c r="AV37" s="79">
        <v>196.19309000000001</v>
      </c>
      <c r="AW37" s="79">
        <v>516.18462</v>
      </c>
      <c r="AX37" s="79">
        <v>51.964419999999997</v>
      </c>
      <c r="AY37" s="79">
        <v>531.90427</v>
      </c>
      <c r="AZ37" s="79">
        <v>5.1203499999999993</v>
      </c>
      <c r="BA37" s="79">
        <v>2.7684000000000002</v>
      </c>
      <c r="BB37" s="79">
        <v>0</v>
      </c>
      <c r="BC37" s="79">
        <v>3418.3541899999996</v>
      </c>
      <c r="BD37" s="79">
        <v>102.12229000000001</v>
      </c>
      <c r="BE37" s="79">
        <v>999.68869999999993</v>
      </c>
      <c r="BF37" s="79">
        <v>410.74016999999998</v>
      </c>
      <c r="BG37" s="79">
        <v>2276.7073099999998</v>
      </c>
      <c r="BH37" s="79">
        <v>49.407699999999998</v>
      </c>
      <c r="BI37" s="79">
        <v>241.22348999999997</v>
      </c>
      <c r="BJ37" s="79">
        <v>12.09761</v>
      </c>
      <c r="BK37" s="79">
        <v>42.812479999999994</v>
      </c>
      <c r="BL37" s="79">
        <v>130.84068000000002</v>
      </c>
      <c r="BM37" s="79">
        <v>57.004750000000001</v>
      </c>
      <c r="BN37" s="79">
        <v>0</v>
      </c>
      <c r="BO37" s="79">
        <v>0</v>
      </c>
      <c r="BP37" s="125">
        <v>51554.58741</v>
      </c>
      <c r="BQ37" s="126">
        <v>14279.031070000001</v>
      </c>
      <c r="BR37" s="126">
        <v>4077.9532599999998</v>
      </c>
      <c r="BS37" s="125">
        <v>18356.984329999999</v>
      </c>
      <c r="BT37" s="126">
        <v>331807.17164000002</v>
      </c>
      <c r="BU37" s="126">
        <v>0</v>
      </c>
      <c r="BV37" s="125">
        <v>331807.17164000002</v>
      </c>
      <c r="BW37" s="126">
        <v>430.60473999999999</v>
      </c>
      <c r="BX37" s="125">
        <v>350594.76071</v>
      </c>
      <c r="BY37" s="127">
        <v>402149.34811999998</v>
      </c>
      <c r="BZ37" s="103"/>
      <c r="CB37" s="84"/>
    </row>
    <row r="38" spans="1:80" ht="14.25" customHeight="1">
      <c r="A38" s="32" t="s">
        <v>471</v>
      </c>
      <c r="B38" s="21" t="s">
        <v>347</v>
      </c>
      <c r="C38" s="104" t="s">
        <v>57</v>
      </c>
      <c r="D38" s="79">
        <v>257.98259000000002</v>
      </c>
      <c r="E38" s="79">
        <v>0.32179999999999997</v>
      </c>
      <c r="F38" s="79">
        <v>0</v>
      </c>
      <c r="G38" s="79">
        <v>323.31118000000004</v>
      </c>
      <c r="H38" s="79">
        <v>98.473889999999997</v>
      </c>
      <c r="I38" s="79">
        <v>848.29810999999995</v>
      </c>
      <c r="J38" s="79">
        <v>17.51388</v>
      </c>
      <c r="K38" s="79">
        <v>901.28916000000004</v>
      </c>
      <c r="L38" s="79">
        <v>22.348870000000002</v>
      </c>
      <c r="M38" s="79">
        <v>0</v>
      </c>
      <c r="N38" s="79">
        <v>0.16399</v>
      </c>
      <c r="O38" s="79">
        <v>0</v>
      </c>
      <c r="P38" s="79">
        <v>21.443549999999998</v>
      </c>
      <c r="Q38" s="79">
        <v>74.352630000000005</v>
      </c>
      <c r="R38" s="79">
        <v>4.8649999999999999E-2</v>
      </c>
      <c r="S38" s="79">
        <v>37.897210000000001</v>
      </c>
      <c r="T38" s="79">
        <v>0.31130999999999998</v>
      </c>
      <c r="U38" s="79">
        <v>10.66985</v>
      </c>
      <c r="V38" s="79">
        <v>0</v>
      </c>
      <c r="W38" s="79">
        <v>0</v>
      </c>
      <c r="X38" s="79">
        <v>0</v>
      </c>
      <c r="Y38" s="79">
        <v>77.818169999999995</v>
      </c>
      <c r="Z38" s="79">
        <v>1337.7069300000001</v>
      </c>
      <c r="AA38" s="79">
        <v>170.45081999999999</v>
      </c>
      <c r="AB38" s="79">
        <v>1.4503699999999999</v>
      </c>
      <c r="AC38" s="79">
        <v>40.514240000000001</v>
      </c>
      <c r="AD38" s="79">
        <v>592.60251000000005</v>
      </c>
      <c r="AE38" s="79">
        <v>1468.9566299999999</v>
      </c>
      <c r="AF38" s="79">
        <v>11205.12369</v>
      </c>
      <c r="AG38" s="79">
        <v>463.43824999999998</v>
      </c>
      <c r="AH38" s="79">
        <v>34.171709999999997</v>
      </c>
      <c r="AI38" s="79">
        <v>34.456270000000004</v>
      </c>
      <c r="AJ38" s="79">
        <v>474.82927999999998</v>
      </c>
      <c r="AK38" s="79">
        <v>698.61320000000001</v>
      </c>
      <c r="AL38" s="79">
        <v>45.205460000000002</v>
      </c>
      <c r="AM38" s="79">
        <v>69.07311</v>
      </c>
      <c r="AN38" s="79">
        <v>12.595470000000001</v>
      </c>
      <c r="AO38" s="79">
        <v>8.0089999999999995E-2</v>
      </c>
      <c r="AP38" s="79">
        <v>700.59735000000001</v>
      </c>
      <c r="AQ38" s="79">
        <v>1.0958300000000001</v>
      </c>
      <c r="AR38" s="79">
        <v>44.842179999999999</v>
      </c>
      <c r="AS38" s="79">
        <v>49.133969999999998</v>
      </c>
      <c r="AT38" s="79">
        <v>1.8533200000000001</v>
      </c>
      <c r="AU38" s="79">
        <v>14.672230000000001</v>
      </c>
      <c r="AV38" s="79">
        <v>1671.80188</v>
      </c>
      <c r="AW38" s="79">
        <v>1516.36257</v>
      </c>
      <c r="AX38" s="79">
        <v>4.0297000000000001</v>
      </c>
      <c r="AY38" s="79">
        <v>58.060589999999998</v>
      </c>
      <c r="AZ38" s="79">
        <v>2.4537</v>
      </c>
      <c r="BA38" s="79">
        <v>65.733249999999998</v>
      </c>
      <c r="BB38" s="79">
        <v>3.2265299999999999</v>
      </c>
      <c r="BC38" s="79">
        <v>3364.8668400000001</v>
      </c>
      <c r="BD38" s="79">
        <v>107.23665</v>
      </c>
      <c r="BE38" s="79">
        <v>190.97310999999999</v>
      </c>
      <c r="BF38" s="79">
        <v>63.344619999999999</v>
      </c>
      <c r="BG38" s="79">
        <v>687.33042</v>
      </c>
      <c r="BH38" s="79">
        <v>12.37176</v>
      </c>
      <c r="BI38" s="79">
        <v>231.46455999999998</v>
      </c>
      <c r="BJ38" s="79">
        <v>0.31858999999999998</v>
      </c>
      <c r="BK38" s="79">
        <v>1.0036799999999999</v>
      </c>
      <c r="BL38" s="79">
        <v>2.6870000000000002E-2</v>
      </c>
      <c r="BM38" s="79">
        <v>291.62970999999999</v>
      </c>
      <c r="BN38" s="79">
        <v>0</v>
      </c>
      <c r="BO38" s="79">
        <v>0</v>
      </c>
      <c r="BP38" s="125">
        <v>28425.942779999994</v>
      </c>
      <c r="BQ38" s="126">
        <v>10008.655000000001</v>
      </c>
      <c r="BR38" s="126">
        <v>0</v>
      </c>
      <c r="BS38" s="125">
        <v>10008.655000000001</v>
      </c>
      <c r="BT38" s="126">
        <v>0</v>
      </c>
      <c r="BU38" s="126">
        <v>0</v>
      </c>
      <c r="BV38" s="125">
        <v>0</v>
      </c>
      <c r="BW38" s="126">
        <v>526.90966000000003</v>
      </c>
      <c r="BX38" s="125">
        <v>10535.56466</v>
      </c>
      <c r="BY38" s="127">
        <v>38961.507439999994</v>
      </c>
      <c r="BZ38" s="103"/>
      <c r="CB38" s="84"/>
    </row>
    <row r="39" spans="1:80" ht="14.25" customHeight="1">
      <c r="A39" s="32" t="s">
        <v>472</v>
      </c>
      <c r="B39" s="21" t="s">
        <v>370</v>
      </c>
      <c r="C39" s="104" t="s">
        <v>58</v>
      </c>
      <c r="D39" s="79">
        <v>0</v>
      </c>
      <c r="E39" s="79">
        <v>0</v>
      </c>
      <c r="F39" s="79">
        <v>0</v>
      </c>
      <c r="G39" s="79">
        <v>15.443810000000001</v>
      </c>
      <c r="H39" s="79">
        <v>0.61114999999999997</v>
      </c>
      <c r="I39" s="79">
        <v>5.4008099999999999</v>
      </c>
      <c r="J39" s="79">
        <v>6.3630000000000006E-2</v>
      </c>
      <c r="K39" s="79">
        <v>0.11921</v>
      </c>
      <c r="L39" s="79">
        <v>0.68644000000000005</v>
      </c>
      <c r="M39" s="79">
        <v>0</v>
      </c>
      <c r="N39" s="79">
        <v>4.8999999999999998E-4</v>
      </c>
      <c r="O39" s="79">
        <v>0</v>
      </c>
      <c r="P39" s="79">
        <v>1.056E-2</v>
      </c>
      <c r="Q39" s="79">
        <v>4.5109999999999997E-2</v>
      </c>
      <c r="R39" s="79">
        <v>0</v>
      </c>
      <c r="S39" s="79">
        <v>0.86553000000000002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0.20831</v>
      </c>
      <c r="Z39" s="79">
        <v>0.51122999999999996</v>
      </c>
      <c r="AA39" s="79">
        <v>0.45134999999999997</v>
      </c>
      <c r="AB39" s="79">
        <v>0</v>
      </c>
      <c r="AC39" s="79">
        <v>0.17326</v>
      </c>
      <c r="AD39" s="79">
        <v>49.297130000000003</v>
      </c>
      <c r="AE39" s="79">
        <v>0.34994999999999998</v>
      </c>
      <c r="AF39" s="79">
        <v>257.99124999999998</v>
      </c>
      <c r="AG39" s="79">
        <v>8.0749499999999994</v>
      </c>
      <c r="AH39" s="79">
        <v>9.5710700000000006</v>
      </c>
      <c r="AI39" s="79">
        <v>0</v>
      </c>
      <c r="AJ39" s="79">
        <v>0.68049999999999999</v>
      </c>
      <c r="AK39" s="79">
        <v>16.557130000000001</v>
      </c>
      <c r="AL39" s="79">
        <v>0</v>
      </c>
      <c r="AM39" s="79">
        <v>2.7300499999999999</v>
      </c>
      <c r="AN39" s="79">
        <v>1.05027</v>
      </c>
      <c r="AO39" s="79">
        <v>4.8459000000000003</v>
      </c>
      <c r="AP39" s="79">
        <v>0.37064999999999998</v>
      </c>
      <c r="AQ39" s="79">
        <v>1.8576999999999999</v>
      </c>
      <c r="AR39" s="79">
        <v>23.316649999999999</v>
      </c>
      <c r="AS39" s="79">
        <v>8.2720900000000004</v>
      </c>
      <c r="AT39" s="79">
        <v>0.31202000000000002</v>
      </c>
      <c r="AU39" s="79">
        <v>0.38575999999999999</v>
      </c>
      <c r="AV39" s="79">
        <v>4.0393600000000003</v>
      </c>
      <c r="AW39" s="79">
        <v>12.131959999999999</v>
      </c>
      <c r="AX39" s="79">
        <v>0.28427999999999998</v>
      </c>
      <c r="AY39" s="79">
        <v>4.4725000000000001</v>
      </c>
      <c r="AZ39" s="79">
        <v>9.0679999999999997E-2</v>
      </c>
      <c r="BA39" s="79">
        <v>1.8799999999999999E-3</v>
      </c>
      <c r="BB39" s="79">
        <v>0</v>
      </c>
      <c r="BC39" s="79">
        <v>52.675710000000002</v>
      </c>
      <c r="BD39" s="79">
        <v>0.69618999999999998</v>
      </c>
      <c r="BE39" s="79">
        <v>2.3692099999999998</v>
      </c>
      <c r="BF39" s="79">
        <v>31.7547</v>
      </c>
      <c r="BG39" s="79">
        <v>120.93599</v>
      </c>
      <c r="BH39" s="79">
        <v>1.9369700000000001</v>
      </c>
      <c r="BI39" s="79">
        <v>35.691410000000005</v>
      </c>
      <c r="BJ39" s="79">
        <v>3.2890000000000001</v>
      </c>
      <c r="BK39" s="79">
        <v>57.558619999999998</v>
      </c>
      <c r="BL39" s="79">
        <v>0.59853999999999996</v>
      </c>
      <c r="BM39" s="79">
        <v>0.16724</v>
      </c>
      <c r="BN39" s="79">
        <v>0</v>
      </c>
      <c r="BO39" s="79">
        <v>0</v>
      </c>
      <c r="BP39" s="125">
        <v>738.94820000000016</v>
      </c>
      <c r="BQ39" s="126">
        <v>0</v>
      </c>
      <c r="BR39" s="126">
        <v>1215.88555</v>
      </c>
      <c r="BS39" s="125">
        <v>1215.88555</v>
      </c>
      <c r="BT39" s="126">
        <v>0</v>
      </c>
      <c r="BU39" s="126">
        <v>0</v>
      </c>
      <c r="BV39" s="125">
        <v>0</v>
      </c>
      <c r="BW39" s="126">
        <v>737.67352000000005</v>
      </c>
      <c r="BX39" s="125">
        <v>1953.55907</v>
      </c>
      <c r="BY39" s="127">
        <v>2692.5072700000001</v>
      </c>
      <c r="BZ39" s="103"/>
      <c r="CB39" s="84"/>
    </row>
    <row r="40" spans="1:80" ht="14.25" customHeight="1">
      <c r="A40" s="32" t="s">
        <v>473</v>
      </c>
      <c r="B40" s="21" t="s">
        <v>371</v>
      </c>
      <c r="C40" s="104" t="s">
        <v>59</v>
      </c>
      <c r="D40" s="79">
        <v>0</v>
      </c>
      <c r="E40" s="79">
        <v>1.1225799999999999</v>
      </c>
      <c r="F40" s="79">
        <v>1.74237</v>
      </c>
      <c r="G40" s="79">
        <v>54.399439999999998</v>
      </c>
      <c r="H40" s="79">
        <v>36.274370000000005</v>
      </c>
      <c r="I40" s="79">
        <v>92.208150000000003</v>
      </c>
      <c r="J40" s="79">
        <v>4.9231199999999999</v>
      </c>
      <c r="K40" s="79">
        <v>157.00219999999999</v>
      </c>
      <c r="L40" s="79">
        <v>1.9683299999999999</v>
      </c>
      <c r="M40" s="79">
        <v>5.527E-2</v>
      </c>
      <c r="N40" s="79">
        <v>4.3090000000000003E-2</v>
      </c>
      <c r="O40" s="79">
        <v>1.58921</v>
      </c>
      <c r="P40" s="79">
        <v>1.31436</v>
      </c>
      <c r="Q40" s="79">
        <v>5.9168900000000004</v>
      </c>
      <c r="R40" s="79">
        <v>3.022E-2</v>
      </c>
      <c r="S40" s="79">
        <v>9.5225100000000005</v>
      </c>
      <c r="T40" s="79">
        <v>0.13874</v>
      </c>
      <c r="U40" s="79">
        <v>27.148319999999998</v>
      </c>
      <c r="V40" s="79">
        <v>6.0341399999999998</v>
      </c>
      <c r="W40" s="79">
        <v>7.4779999999999999E-2</v>
      </c>
      <c r="X40" s="79">
        <v>9.4500000000000001E-2</v>
      </c>
      <c r="Y40" s="79">
        <v>11.89213</v>
      </c>
      <c r="Z40" s="79">
        <v>13.49738</v>
      </c>
      <c r="AA40" s="79">
        <v>8.6973500000000001</v>
      </c>
      <c r="AB40" s="79">
        <v>6.7549999999999999E-2</v>
      </c>
      <c r="AC40" s="79">
        <v>33.00282</v>
      </c>
      <c r="AD40" s="79">
        <v>252.04987999999997</v>
      </c>
      <c r="AE40" s="79">
        <v>71.905429999999996</v>
      </c>
      <c r="AF40" s="79">
        <v>155.33199999999999</v>
      </c>
      <c r="AG40" s="79">
        <v>8.2379499999999997</v>
      </c>
      <c r="AH40" s="79">
        <v>13.045109999999999</v>
      </c>
      <c r="AI40" s="79">
        <v>0.20354</v>
      </c>
      <c r="AJ40" s="79">
        <v>0.57326999999999995</v>
      </c>
      <c r="AK40" s="79">
        <v>63.507219999999997</v>
      </c>
      <c r="AL40" s="79">
        <v>13.70201</v>
      </c>
      <c r="AM40" s="79">
        <v>14.19642</v>
      </c>
      <c r="AN40" s="79">
        <v>1.06128</v>
      </c>
      <c r="AO40" s="79">
        <v>5.3268300000000002</v>
      </c>
      <c r="AP40" s="79">
        <v>72.126739999999998</v>
      </c>
      <c r="AQ40" s="79">
        <v>11.69336</v>
      </c>
      <c r="AR40" s="79">
        <v>58.624009999999998</v>
      </c>
      <c r="AS40" s="79">
        <v>35.20082</v>
      </c>
      <c r="AT40" s="79">
        <v>1.3277699999999999</v>
      </c>
      <c r="AU40" s="79">
        <v>1.8013300000000001</v>
      </c>
      <c r="AV40" s="79">
        <v>11.002039999999999</v>
      </c>
      <c r="AW40" s="79">
        <v>96.833340000000007</v>
      </c>
      <c r="AX40" s="79">
        <v>2.0600999999999998</v>
      </c>
      <c r="AY40" s="79">
        <v>5.1240300000000003</v>
      </c>
      <c r="AZ40" s="79">
        <v>1.44363</v>
      </c>
      <c r="BA40" s="79">
        <v>5.8100000000000001E-3</v>
      </c>
      <c r="BB40" s="79">
        <v>0.19089999999999999</v>
      </c>
      <c r="BC40" s="79">
        <v>181.69405</v>
      </c>
      <c r="BD40" s="79">
        <v>20.61505</v>
      </c>
      <c r="BE40" s="79">
        <v>719.93975</v>
      </c>
      <c r="BF40" s="79">
        <v>135.01101</v>
      </c>
      <c r="BG40" s="79">
        <v>446.19441</v>
      </c>
      <c r="BH40" s="79">
        <v>16.167120000000001</v>
      </c>
      <c r="BI40" s="79">
        <v>48.453339999999997</v>
      </c>
      <c r="BJ40" s="79">
        <v>4.8712999999999997</v>
      </c>
      <c r="BK40" s="79">
        <v>44.211019999999998</v>
      </c>
      <c r="BL40" s="79">
        <v>0.70747000000000004</v>
      </c>
      <c r="BM40" s="79">
        <v>0.40631</v>
      </c>
      <c r="BN40" s="79">
        <v>0</v>
      </c>
      <c r="BO40" s="79">
        <v>0</v>
      </c>
      <c r="BP40" s="125">
        <v>2983.60547</v>
      </c>
      <c r="BQ40" s="126">
        <v>0</v>
      </c>
      <c r="BR40" s="126">
        <v>0</v>
      </c>
      <c r="BS40" s="125">
        <v>0</v>
      </c>
      <c r="BT40" s="126">
        <v>0</v>
      </c>
      <c r="BU40" s="126">
        <v>0</v>
      </c>
      <c r="BV40" s="125">
        <v>0</v>
      </c>
      <c r="BW40" s="126">
        <v>0</v>
      </c>
      <c r="BX40" s="125">
        <v>0</v>
      </c>
      <c r="BY40" s="127">
        <v>2983.60547</v>
      </c>
      <c r="BZ40" s="103"/>
      <c r="CB40" s="84"/>
    </row>
    <row r="41" spans="1:80" ht="14.25" customHeight="1">
      <c r="A41" s="32" t="s">
        <v>474</v>
      </c>
      <c r="B41" s="21" t="s">
        <v>372</v>
      </c>
      <c r="C41" s="104" t="s">
        <v>60</v>
      </c>
      <c r="D41" s="79">
        <v>953.63819999999998</v>
      </c>
      <c r="E41" s="79">
        <v>83.146749999999997</v>
      </c>
      <c r="F41" s="79">
        <v>53.273350000000001</v>
      </c>
      <c r="G41" s="79">
        <v>537.60397999999998</v>
      </c>
      <c r="H41" s="79">
        <v>45.930129999999991</v>
      </c>
      <c r="I41" s="79">
        <v>817.19497999999999</v>
      </c>
      <c r="J41" s="79">
        <v>32.576929999999997</v>
      </c>
      <c r="K41" s="79">
        <v>545.22554000000002</v>
      </c>
      <c r="L41" s="79">
        <v>21.06138</v>
      </c>
      <c r="M41" s="79">
        <v>0.16053999999999999</v>
      </c>
      <c r="N41" s="79">
        <v>2.3127200000000001</v>
      </c>
      <c r="O41" s="79">
        <v>8.3049999999999999E-2</v>
      </c>
      <c r="P41" s="79">
        <v>6.7692600000000001</v>
      </c>
      <c r="Q41" s="79">
        <v>85.0916</v>
      </c>
      <c r="R41" s="79">
        <v>5.1737000000000002</v>
      </c>
      <c r="S41" s="79">
        <v>42.732480000000002</v>
      </c>
      <c r="T41" s="79">
        <v>3.5264799999999998</v>
      </c>
      <c r="U41" s="79">
        <v>97.101569999999995</v>
      </c>
      <c r="V41" s="79">
        <v>28.56148</v>
      </c>
      <c r="W41" s="79">
        <v>0.35393999999999998</v>
      </c>
      <c r="X41" s="79">
        <v>0.44729999999999998</v>
      </c>
      <c r="Y41" s="79">
        <v>47.047380000000004</v>
      </c>
      <c r="Z41" s="79">
        <v>24.367419999999999</v>
      </c>
      <c r="AA41" s="79">
        <v>124.82648</v>
      </c>
      <c r="AB41" s="79">
        <v>0.19703000000000001</v>
      </c>
      <c r="AC41" s="79">
        <v>49.624589999999998</v>
      </c>
      <c r="AD41" s="79">
        <v>871.97451000000001</v>
      </c>
      <c r="AE41" s="79">
        <v>164.74248</v>
      </c>
      <c r="AF41" s="79">
        <v>4073.9174499999999</v>
      </c>
      <c r="AG41" s="79">
        <v>120.86168000000001</v>
      </c>
      <c r="AH41" s="79">
        <v>373.80871999999999</v>
      </c>
      <c r="AI41" s="79">
        <v>16.594560000000001</v>
      </c>
      <c r="AJ41" s="79">
        <v>0</v>
      </c>
      <c r="AK41" s="79">
        <v>241.42223999999999</v>
      </c>
      <c r="AL41" s="79">
        <v>36.746400000000001</v>
      </c>
      <c r="AM41" s="79">
        <v>56.457999999999998</v>
      </c>
      <c r="AN41" s="79">
        <v>8.8765000000000001</v>
      </c>
      <c r="AO41" s="79">
        <v>8.2787800000000011</v>
      </c>
      <c r="AP41" s="79">
        <v>133.91618</v>
      </c>
      <c r="AQ41" s="79">
        <v>15.35262</v>
      </c>
      <c r="AR41" s="79">
        <v>16.934899999999999</v>
      </c>
      <c r="AS41" s="79">
        <v>30.643920000000001</v>
      </c>
      <c r="AT41" s="79">
        <v>1.15588</v>
      </c>
      <c r="AU41" s="79">
        <v>31.046810000000001</v>
      </c>
      <c r="AV41" s="79">
        <v>43.465119999999999</v>
      </c>
      <c r="AW41" s="79">
        <v>329.61410000000001</v>
      </c>
      <c r="AX41" s="79">
        <v>1.72716</v>
      </c>
      <c r="AY41" s="79">
        <v>26.2743</v>
      </c>
      <c r="AZ41" s="79">
        <v>6.2192699999999999</v>
      </c>
      <c r="BA41" s="79">
        <v>6.0000000000000002E-5</v>
      </c>
      <c r="BB41" s="79">
        <v>37.926490000000001</v>
      </c>
      <c r="BC41" s="79">
        <v>335.86486000000002</v>
      </c>
      <c r="BD41" s="79">
        <v>316.76001999999994</v>
      </c>
      <c r="BE41" s="79">
        <v>100.96796999999999</v>
      </c>
      <c r="BF41" s="79">
        <v>610.39517999999998</v>
      </c>
      <c r="BG41" s="79">
        <v>178.72317000000001</v>
      </c>
      <c r="BH41" s="79">
        <v>4.8171800000000005</v>
      </c>
      <c r="BI41" s="79">
        <v>21.294810000000002</v>
      </c>
      <c r="BJ41" s="79">
        <v>2.4445000000000001</v>
      </c>
      <c r="BK41" s="79">
        <v>6.3097700000000003</v>
      </c>
      <c r="BL41" s="79">
        <v>3.7406299999999999</v>
      </c>
      <c r="BM41" s="79">
        <v>9.7472999999999992</v>
      </c>
      <c r="BN41" s="79">
        <v>0</v>
      </c>
      <c r="BO41" s="79">
        <v>0</v>
      </c>
      <c r="BP41" s="125">
        <v>11847.05178</v>
      </c>
      <c r="BQ41" s="126">
        <v>11383.7502</v>
      </c>
      <c r="BR41" s="126">
        <v>813.81291999999996</v>
      </c>
      <c r="BS41" s="125">
        <v>12197.563120000001</v>
      </c>
      <c r="BT41" s="126">
        <v>0</v>
      </c>
      <c r="BU41" s="126">
        <v>0</v>
      </c>
      <c r="BV41" s="125">
        <v>0</v>
      </c>
      <c r="BW41" s="126">
        <v>13787.97314</v>
      </c>
      <c r="BX41" s="125">
        <v>25985.536260000001</v>
      </c>
      <c r="BY41" s="127">
        <v>37832.588040000002</v>
      </c>
      <c r="BZ41" s="103"/>
      <c r="CB41" s="84"/>
    </row>
    <row r="42" spans="1:80" ht="14.25" customHeight="1">
      <c r="A42" s="32" t="s">
        <v>475</v>
      </c>
      <c r="B42" s="2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37.057870000000001</v>
      </c>
      <c r="H42" s="79">
        <v>4.7046200000000002</v>
      </c>
      <c r="I42" s="79">
        <v>328.96494999999999</v>
      </c>
      <c r="J42" s="79">
        <v>0.68620000000000003</v>
      </c>
      <c r="K42" s="79">
        <v>205.29817</v>
      </c>
      <c r="L42" s="79">
        <v>0.94759000000000004</v>
      </c>
      <c r="M42" s="79">
        <v>0</v>
      </c>
      <c r="N42" s="79">
        <v>8.2199999999999999E-3</v>
      </c>
      <c r="O42" s="79">
        <v>0</v>
      </c>
      <c r="P42" s="79">
        <v>5.13E-3</v>
      </c>
      <c r="Q42" s="79">
        <v>1.6351199999999999</v>
      </c>
      <c r="R42" s="79">
        <v>0</v>
      </c>
      <c r="S42" s="79">
        <v>6.7571300000000001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1.9438900000000001</v>
      </c>
      <c r="Z42" s="79">
        <v>0</v>
      </c>
      <c r="AA42" s="79">
        <v>0</v>
      </c>
      <c r="AB42" s="79">
        <v>0</v>
      </c>
      <c r="AC42" s="79">
        <v>0.94857999999999998</v>
      </c>
      <c r="AD42" s="79">
        <v>45.332949999999997</v>
      </c>
      <c r="AE42" s="79">
        <v>12.06809</v>
      </c>
      <c r="AF42" s="79">
        <v>289.61174</v>
      </c>
      <c r="AG42" s="79">
        <v>8.4692299999999996</v>
      </c>
      <c r="AH42" s="79">
        <v>68.939109999999999</v>
      </c>
      <c r="AI42" s="79">
        <v>155.23763</v>
      </c>
      <c r="AJ42" s="79">
        <v>0</v>
      </c>
      <c r="AK42" s="79">
        <v>22.198139999999999</v>
      </c>
      <c r="AL42" s="79">
        <v>1.33995</v>
      </c>
      <c r="AM42" s="79">
        <v>14.00442</v>
      </c>
      <c r="AN42" s="79">
        <v>0</v>
      </c>
      <c r="AO42" s="79">
        <v>0</v>
      </c>
      <c r="AP42" s="79">
        <v>3.3969100000000001</v>
      </c>
      <c r="AQ42" s="79">
        <v>0</v>
      </c>
      <c r="AR42" s="79">
        <v>0</v>
      </c>
      <c r="AS42" s="79">
        <v>0</v>
      </c>
      <c r="AT42" s="79">
        <v>0</v>
      </c>
      <c r="AU42" s="79">
        <v>4.62E-3</v>
      </c>
      <c r="AV42" s="79">
        <v>0.36460000000000004</v>
      </c>
      <c r="AW42" s="79">
        <v>0.73489000000000004</v>
      </c>
      <c r="AX42" s="79">
        <v>1.065E-2</v>
      </c>
      <c r="AY42" s="79">
        <v>0.16758999999999999</v>
      </c>
      <c r="AZ42" s="79">
        <v>0.35437000000000002</v>
      </c>
      <c r="BA42" s="79">
        <v>0</v>
      </c>
      <c r="BB42" s="79">
        <v>0</v>
      </c>
      <c r="BC42" s="79">
        <v>65.697040000000001</v>
      </c>
      <c r="BD42" s="79">
        <v>3.1285700000000003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1.3214300000000001</v>
      </c>
      <c r="BK42" s="79">
        <v>0</v>
      </c>
      <c r="BL42" s="79">
        <v>2.435E-2</v>
      </c>
      <c r="BM42" s="79">
        <v>0</v>
      </c>
      <c r="BN42" s="79">
        <v>0</v>
      </c>
      <c r="BO42" s="79">
        <v>0</v>
      </c>
      <c r="BP42" s="125">
        <v>1281.36375</v>
      </c>
      <c r="BQ42" s="126">
        <v>10415.44924</v>
      </c>
      <c r="BR42" s="126">
        <v>0</v>
      </c>
      <c r="BS42" s="125">
        <v>10415.44924</v>
      </c>
      <c r="BT42" s="126">
        <v>0</v>
      </c>
      <c r="BU42" s="126">
        <v>0</v>
      </c>
      <c r="BV42" s="125">
        <v>0</v>
      </c>
      <c r="BW42" s="126">
        <v>11977.411840000001</v>
      </c>
      <c r="BX42" s="125">
        <v>22392.861080000002</v>
      </c>
      <c r="BY42" s="127">
        <v>23674.224830000003</v>
      </c>
      <c r="BZ42" s="103"/>
      <c r="CB42" s="84"/>
    </row>
    <row r="43" spans="1:80" ht="14.25" customHeight="1">
      <c r="A43" s="32" t="s">
        <v>476</v>
      </c>
      <c r="B43" s="2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0.71387999999999996</v>
      </c>
      <c r="H43" s="79">
        <v>7.1559999999999999E-2</v>
      </c>
      <c r="I43" s="79">
        <v>4.9299999999999997E-2</v>
      </c>
      <c r="J43" s="79">
        <v>0</v>
      </c>
      <c r="K43" s="79">
        <v>0</v>
      </c>
      <c r="L43" s="79">
        <v>0</v>
      </c>
      <c r="M43" s="79">
        <v>0</v>
      </c>
      <c r="N43" s="79">
        <v>6.2100000000000002E-3</v>
      </c>
      <c r="O43" s="79">
        <v>0</v>
      </c>
      <c r="P43" s="79">
        <v>0</v>
      </c>
      <c r="Q43" s="79">
        <v>677.60599999999999</v>
      </c>
      <c r="R43" s="79">
        <v>80.190399999999997</v>
      </c>
      <c r="S43" s="79">
        <v>1.537E-2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0.24662999999999999</v>
      </c>
      <c r="AB43" s="79">
        <v>9.0000000000000006E-5</v>
      </c>
      <c r="AC43" s="79">
        <v>2.1100000000000003E-3</v>
      </c>
      <c r="AD43" s="79">
        <v>9.2055899999999991</v>
      </c>
      <c r="AE43" s="79">
        <v>1.37496</v>
      </c>
      <c r="AF43" s="79">
        <v>14.69051</v>
      </c>
      <c r="AG43" s="79">
        <v>14.5046</v>
      </c>
      <c r="AH43" s="79">
        <v>2.4731800000000002</v>
      </c>
      <c r="AI43" s="79">
        <v>0</v>
      </c>
      <c r="AJ43" s="79">
        <v>0</v>
      </c>
      <c r="AK43" s="79">
        <v>0</v>
      </c>
      <c r="AL43" s="79">
        <v>2.8813300000000002</v>
      </c>
      <c r="AM43" s="79">
        <v>0.43595999999999996</v>
      </c>
      <c r="AN43" s="79">
        <v>0</v>
      </c>
      <c r="AO43" s="79">
        <v>1.2734100000000002</v>
      </c>
      <c r="AP43" s="79">
        <v>5.1399999999999996E-3</v>
      </c>
      <c r="AQ43" s="79">
        <v>0</v>
      </c>
      <c r="AR43" s="79">
        <v>0.75910999999999995</v>
      </c>
      <c r="AS43" s="79">
        <v>0</v>
      </c>
      <c r="AT43" s="79">
        <v>0</v>
      </c>
      <c r="AU43" s="79">
        <v>0</v>
      </c>
      <c r="AV43" s="79">
        <v>4.1309999999999999E-2</v>
      </c>
      <c r="AW43" s="79">
        <v>353.08708000000001</v>
      </c>
      <c r="AX43" s="79">
        <v>2.9099999999999998E-3</v>
      </c>
      <c r="AY43" s="79">
        <v>4.5740000000000003E-2</v>
      </c>
      <c r="AZ43" s="79">
        <v>6.1199999999999996E-3</v>
      </c>
      <c r="BA43" s="79">
        <v>0</v>
      </c>
      <c r="BB43" s="79">
        <v>0</v>
      </c>
      <c r="BC43" s="79">
        <v>902.31943999999999</v>
      </c>
      <c r="BD43" s="79">
        <v>0.25031000000000003</v>
      </c>
      <c r="BE43" s="79">
        <v>11.37241</v>
      </c>
      <c r="BF43" s="79">
        <v>10.04501</v>
      </c>
      <c r="BG43" s="79">
        <v>1.9525399999999999</v>
      </c>
      <c r="BH43" s="79">
        <v>3.1269999999999999E-2</v>
      </c>
      <c r="BI43" s="79">
        <v>9.4768600000000003</v>
      </c>
      <c r="BJ43" s="79">
        <v>0.83396000000000003</v>
      </c>
      <c r="BK43" s="79">
        <v>27.86675</v>
      </c>
      <c r="BL43" s="79">
        <v>2.0500000000000002E-3</v>
      </c>
      <c r="BM43" s="79">
        <v>0</v>
      </c>
      <c r="BN43" s="79">
        <v>0</v>
      </c>
      <c r="BO43" s="79">
        <v>0</v>
      </c>
      <c r="BP43" s="125">
        <v>2123.8391000000001</v>
      </c>
      <c r="BQ43" s="126">
        <v>4950.7042499999998</v>
      </c>
      <c r="BR43" s="126">
        <v>0</v>
      </c>
      <c r="BS43" s="125">
        <v>4950.7042499999998</v>
      </c>
      <c r="BT43" s="126">
        <v>0</v>
      </c>
      <c r="BU43" s="126">
        <v>0</v>
      </c>
      <c r="BV43" s="125">
        <v>0</v>
      </c>
      <c r="BW43" s="126">
        <v>9680.9141400000008</v>
      </c>
      <c r="BX43" s="125">
        <v>14631.61839</v>
      </c>
      <c r="BY43" s="127">
        <v>16755.457490000001</v>
      </c>
      <c r="BZ43" s="103"/>
      <c r="CB43" s="84"/>
    </row>
    <row r="44" spans="1:80" ht="14.25" customHeight="1">
      <c r="A44" s="32" t="s">
        <v>477</v>
      </c>
      <c r="B44" s="21" t="s">
        <v>375</v>
      </c>
      <c r="C44" s="104" t="s">
        <v>146</v>
      </c>
      <c r="D44" s="79">
        <v>0</v>
      </c>
      <c r="E44" s="79">
        <v>45.42756</v>
      </c>
      <c r="F44" s="79">
        <v>0</v>
      </c>
      <c r="G44" s="79">
        <v>206.22776999999999</v>
      </c>
      <c r="H44" s="79">
        <v>1.1101299999999998</v>
      </c>
      <c r="I44" s="79">
        <v>32.603059999999999</v>
      </c>
      <c r="J44" s="79">
        <v>0.17671000000000001</v>
      </c>
      <c r="K44" s="79">
        <v>1.95994</v>
      </c>
      <c r="L44" s="79">
        <v>0.14129</v>
      </c>
      <c r="M44" s="79">
        <v>0</v>
      </c>
      <c r="N44" s="79">
        <v>1.64E-3</v>
      </c>
      <c r="O44" s="79">
        <v>0</v>
      </c>
      <c r="P44" s="79">
        <v>7.3620000000000005E-2</v>
      </c>
      <c r="Q44" s="79">
        <v>0.71445999999999998</v>
      </c>
      <c r="R44" s="79">
        <v>0</v>
      </c>
      <c r="S44" s="79">
        <v>0.27243000000000001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0.17534</v>
      </c>
      <c r="Z44" s="79">
        <v>2.5006200000000001</v>
      </c>
      <c r="AA44" s="79">
        <v>17.38456</v>
      </c>
      <c r="AB44" s="79">
        <v>0</v>
      </c>
      <c r="AC44" s="79">
        <v>2.5339499999999999</v>
      </c>
      <c r="AD44" s="79">
        <v>175.05662999999998</v>
      </c>
      <c r="AE44" s="79">
        <v>1.1089800000000001</v>
      </c>
      <c r="AF44" s="79">
        <v>200.01956999999999</v>
      </c>
      <c r="AG44" s="79">
        <v>3.7497799999999999</v>
      </c>
      <c r="AH44" s="79">
        <v>4129.1543300000003</v>
      </c>
      <c r="AI44" s="79">
        <v>1668.05843</v>
      </c>
      <c r="AJ44" s="79">
        <v>80.180480000000003</v>
      </c>
      <c r="AK44" s="79">
        <v>1576.7203199999999</v>
      </c>
      <c r="AL44" s="79">
        <v>0</v>
      </c>
      <c r="AM44" s="79">
        <v>4.6198600000000001</v>
      </c>
      <c r="AN44" s="79">
        <v>0.23</v>
      </c>
      <c r="AO44" s="79">
        <v>5.9426699999999997</v>
      </c>
      <c r="AP44" s="79">
        <v>1307.9007999999999</v>
      </c>
      <c r="AQ44" s="79">
        <v>7.8531000000000004</v>
      </c>
      <c r="AR44" s="79">
        <v>21.951779999999999</v>
      </c>
      <c r="AS44" s="79">
        <v>10.97588</v>
      </c>
      <c r="AT44" s="79">
        <v>0.41400999999999999</v>
      </c>
      <c r="AU44" s="79">
        <v>1.7375799999999999</v>
      </c>
      <c r="AV44" s="79">
        <v>33.782989999999998</v>
      </c>
      <c r="AW44" s="79">
        <v>101.46505999999999</v>
      </c>
      <c r="AX44" s="79">
        <v>2.3775400000000002</v>
      </c>
      <c r="AY44" s="79">
        <v>37.405520000000003</v>
      </c>
      <c r="AZ44" s="79">
        <v>0.61248999999999998</v>
      </c>
      <c r="BA44" s="79">
        <v>0.17443</v>
      </c>
      <c r="BB44" s="79">
        <v>0</v>
      </c>
      <c r="BC44" s="79">
        <v>1189.71929</v>
      </c>
      <c r="BD44" s="79">
        <v>5.8225799999999994</v>
      </c>
      <c r="BE44" s="79">
        <v>0.93518999999999997</v>
      </c>
      <c r="BF44" s="79">
        <v>11.01229</v>
      </c>
      <c r="BG44" s="79">
        <v>67.467479999999995</v>
      </c>
      <c r="BH44" s="79">
        <v>1.0806</v>
      </c>
      <c r="BI44" s="79">
        <v>42.519799999999996</v>
      </c>
      <c r="BJ44" s="79">
        <v>4.5267999999999997</v>
      </c>
      <c r="BK44" s="79">
        <v>395.17604999999998</v>
      </c>
      <c r="BL44" s="79">
        <v>1.7652000000000001</v>
      </c>
      <c r="BM44" s="79">
        <v>0.88583999999999996</v>
      </c>
      <c r="BN44" s="79">
        <v>0</v>
      </c>
      <c r="BO44" s="79">
        <v>0</v>
      </c>
      <c r="BP44" s="125">
        <v>11403.706429999998</v>
      </c>
      <c r="BQ44" s="126">
        <v>7893.7484599999998</v>
      </c>
      <c r="BR44" s="126">
        <v>620.00725</v>
      </c>
      <c r="BS44" s="125">
        <v>8513.7557099999995</v>
      </c>
      <c r="BT44" s="126">
        <v>0</v>
      </c>
      <c r="BU44" s="126">
        <v>0</v>
      </c>
      <c r="BV44" s="125">
        <v>0</v>
      </c>
      <c r="BW44" s="126">
        <v>5385.5366299999996</v>
      </c>
      <c r="BX44" s="125">
        <v>13899.29234</v>
      </c>
      <c r="BY44" s="127">
        <v>25302.998769999998</v>
      </c>
      <c r="BZ44" s="103"/>
      <c r="CB44" s="84"/>
    </row>
    <row r="45" spans="1:80" ht="14.25" customHeight="1">
      <c r="A45" s="33" t="s">
        <v>478</v>
      </c>
      <c r="B45" s="22" t="s">
        <v>376</v>
      </c>
      <c r="C45" s="86" t="s">
        <v>61</v>
      </c>
      <c r="D45" s="79">
        <v>0</v>
      </c>
      <c r="E45" s="79">
        <v>0</v>
      </c>
      <c r="F45" s="79">
        <v>0.27148</v>
      </c>
      <c r="G45" s="79">
        <v>49.870350000000002</v>
      </c>
      <c r="H45" s="79">
        <v>12.835679999999998</v>
      </c>
      <c r="I45" s="79">
        <v>69.136670000000009</v>
      </c>
      <c r="J45" s="79">
        <v>2.6785299999999999</v>
      </c>
      <c r="K45" s="79">
        <v>28.655349999999999</v>
      </c>
      <c r="L45" s="79">
        <v>18.140470000000001</v>
      </c>
      <c r="M45" s="79">
        <v>0</v>
      </c>
      <c r="N45" s="79">
        <v>1.02074</v>
      </c>
      <c r="O45" s="79">
        <v>1.0134700000000001</v>
      </c>
      <c r="P45" s="79">
        <v>1.4669300000000001</v>
      </c>
      <c r="Q45" s="79">
        <v>7.2711600000000001</v>
      </c>
      <c r="R45" s="79">
        <v>4.215E-2</v>
      </c>
      <c r="S45" s="79">
        <v>6.6448799999999997</v>
      </c>
      <c r="T45" s="79">
        <v>0.78474999999999995</v>
      </c>
      <c r="U45" s="79">
        <v>6.0493600000000001</v>
      </c>
      <c r="V45" s="79">
        <v>5.7397</v>
      </c>
      <c r="W45" s="79">
        <v>7.1129999999999999E-2</v>
      </c>
      <c r="X45" s="79">
        <v>8.9889999999999998E-2</v>
      </c>
      <c r="Y45" s="79">
        <v>3.8853499999999999</v>
      </c>
      <c r="Z45" s="79">
        <v>5.6518100000000002</v>
      </c>
      <c r="AA45" s="79">
        <v>533.12715000000003</v>
      </c>
      <c r="AB45" s="79">
        <v>3.8600000000000002E-2</v>
      </c>
      <c r="AC45" s="79">
        <v>5.3055099999999999</v>
      </c>
      <c r="AD45" s="79">
        <v>485.34268000000003</v>
      </c>
      <c r="AE45" s="79">
        <v>64.946250000000006</v>
      </c>
      <c r="AF45" s="79">
        <v>709.08946000000003</v>
      </c>
      <c r="AG45" s="79">
        <v>45.941699999999997</v>
      </c>
      <c r="AH45" s="79">
        <v>64.626019999999997</v>
      </c>
      <c r="AI45" s="79">
        <v>1.40025</v>
      </c>
      <c r="AJ45" s="79">
        <v>0.89920999999999995</v>
      </c>
      <c r="AK45" s="79">
        <v>439.80605000000003</v>
      </c>
      <c r="AL45" s="79">
        <v>23.667210000000001</v>
      </c>
      <c r="AM45" s="79">
        <v>87.84666</v>
      </c>
      <c r="AN45" s="79">
        <v>7.3582200000000002</v>
      </c>
      <c r="AO45" s="79">
        <v>20.733240000000002</v>
      </c>
      <c r="AP45" s="79">
        <v>1082.0470399999999</v>
      </c>
      <c r="AQ45" s="79">
        <v>16.70731</v>
      </c>
      <c r="AR45" s="79">
        <v>764.63531999999998</v>
      </c>
      <c r="AS45" s="79">
        <v>307.91253</v>
      </c>
      <c r="AT45" s="79">
        <v>11.6144</v>
      </c>
      <c r="AU45" s="79">
        <v>6.3868900000000002</v>
      </c>
      <c r="AV45" s="79">
        <v>59.089330000000004</v>
      </c>
      <c r="AW45" s="79">
        <v>127.00218</v>
      </c>
      <c r="AX45" s="79">
        <v>2.0591699999999999</v>
      </c>
      <c r="AY45" s="79">
        <v>29.475300000000001</v>
      </c>
      <c r="AZ45" s="79">
        <v>3.0482800000000001</v>
      </c>
      <c r="BA45" s="79">
        <v>0.34850999999999999</v>
      </c>
      <c r="BB45" s="79">
        <v>1.49085</v>
      </c>
      <c r="BC45" s="79">
        <v>315.89692000000002</v>
      </c>
      <c r="BD45" s="79">
        <v>17.106830000000002</v>
      </c>
      <c r="BE45" s="79">
        <v>221.08411000000001</v>
      </c>
      <c r="BF45" s="79">
        <v>51.057369999999999</v>
      </c>
      <c r="BG45" s="79">
        <v>82.188320000000004</v>
      </c>
      <c r="BH45" s="79">
        <v>1.41526</v>
      </c>
      <c r="BI45" s="79">
        <v>183.53951000000001</v>
      </c>
      <c r="BJ45" s="79">
        <v>11.188750000000001</v>
      </c>
      <c r="BK45" s="79">
        <v>428.41228999999998</v>
      </c>
      <c r="BL45" s="79">
        <v>3.9435799999999999</v>
      </c>
      <c r="BM45" s="79">
        <v>61.361429999999999</v>
      </c>
      <c r="BN45" s="79">
        <v>0</v>
      </c>
      <c r="BO45" s="79">
        <v>0</v>
      </c>
      <c r="BP45" s="125">
        <v>6500.4595400000007</v>
      </c>
      <c r="BQ45" s="126">
        <v>1388.70796</v>
      </c>
      <c r="BR45" s="126">
        <v>0</v>
      </c>
      <c r="BS45" s="125">
        <v>1388.70796</v>
      </c>
      <c r="BT45" s="126">
        <v>0</v>
      </c>
      <c r="BU45" s="126">
        <v>0</v>
      </c>
      <c r="BV45" s="125">
        <v>0</v>
      </c>
      <c r="BW45" s="126">
        <v>307.39532000000003</v>
      </c>
      <c r="BX45" s="125">
        <v>1696.10328</v>
      </c>
      <c r="BY45" s="127">
        <v>8196.562820000001</v>
      </c>
      <c r="BZ45" s="103"/>
      <c r="CB45" s="84"/>
    </row>
    <row r="46" spans="1:80" ht="14.25" customHeight="1">
      <c r="A46" s="33" t="s">
        <v>479</v>
      </c>
      <c r="B46" s="22" t="s">
        <v>377</v>
      </c>
      <c r="C46" s="86" t="s">
        <v>62</v>
      </c>
      <c r="D46" s="79">
        <v>0</v>
      </c>
      <c r="E46" s="79">
        <v>29.525559999999999</v>
      </c>
      <c r="F46" s="79">
        <v>1.3124099999999999</v>
      </c>
      <c r="G46" s="79">
        <v>0.69353999999999993</v>
      </c>
      <c r="H46" s="79">
        <v>14.609490000000001</v>
      </c>
      <c r="I46" s="79">
        <v>40.333739999999999</v>
      </c>
      <c r="J46" s="79">
        <v>0.17068</v>
      </c>
      <c r="K46" s="79">
        <v>2.3531500000000003</v>
      </c>
      <c r="L46" s="79">
        <v>1.2880000000000001E-2</v>
      </c>
      <c r="M46" s="79">
        <v>4.1909999999999996E-2</v>
      </c>
      <c r="N46" s="79">
        <v>5.4000000000000001E-4</v>
      </c>
      <c r="O46" s="79">
        <v>1.20506</v>
      </c>
      <c r="P46" s="79">
        <v>5.0800000000000003E-3</v>
      </c>
      <c r="Q46" s="79">
        <v>4.9249999999999995E-2</v>
      </c>
      <c r="R46" s="79">
        <v>5.0000000000000001E-4</v>
      </c>
      <c r="S46" s="79">
        <v>0.70603000000000005</v>
      </c>
      <c r="T46" s="79">
        <v>2.4629999999999999E-2</v>
      </c>
      <c r="U46" s="79">
        <v>5.6433900000000001</v>
      </c>
      <c r="V46" s="79">
        <v>7.0120000000000002E-2</v>
      </c>
      <c r="W46" s="79">
        <v>8.7000000000000001E-4</v>
      </c>
      <c r="X46" s="79">
        <v>1.1000000000000001E-3</v>
      </c>
      <c r="Y46" s="79">
        <v>2.3899499999999998</v>
      </c>
      <c r="Z46" s="79">
        <v>3.41629</v>
      </c>
      <c r="AA46" s="79">
        <v>19.57837</v>
      </c>
      <c r="AB46" s="79">
        <v>1.336E-2</v>
      </c>
      <c r="AC46" s="79">
        <v>0.25702999999999998</v>
      </c>
      <c r="AD46" s="79">
        <v>189.0488</v>
      </c>
      <c r="AE46" s="79">
        <v>4.05593</v>
      </c>
      <c r="AF46" s="79">
        <v>145.32395</v>
      </c>
      <c r="AG46" s="79">
        <v>19.727509999999999</v>
      </c>
      <c r="AH46" s="79">
        <v>620.55547999999999</v>
      </c>
      <c r="AI46" s="79">
        <v>1.0359999999999999E-2</v>
      </c>
      <c r="AJ46" s="79">
        <v>12.66156</v>
      </c>
      <c r="AK46" s="79">
        <v>641.38535000000002</v>
      </c>
      <c r="AL46" s="79">
        <v>0.66720999999999997</v>
      </c>
      <c r="AM46" s="79">
        <v>395.30912999999998</v>
      </c>
      <c r="AN46" s="79">
        <v>0.29771000000000003</v>
      </c>
      <c r="AO46" s="79">
        <v>192.07934</v>
      </c>
      <c r="AP46" s="79">
        <v>3.766</v>
      </c>
      <c r="AQ46" s="79">
        <v>318.06276000000003</v>
      </c>
      <c r="AR46" s="79">
        <v>215.53659999999999</v>
      </c>
      <c r="AS46" s="79">
        <v>115.79384</v>
      </c>
      <c r="AT46" s="79">
        <v>4.3677200000000003</v>
      </c>
      <c r="AU46" s="79">
        <v>0.20455999999999999</v>
      </c>
      <c r="AV46" s="79">
        <v>46.933659999999996</v>
      </c>
      <c r="AW46" s="79">
        <v>341.31531000000001</v>
      </c>
      <c r="AX46" s="79">
        <v>8.1488700000000005</v>
      </c>
      <c r="AY46" s="79">
        <v>24.194120000000002</v>
      </c>
      <c r="AZ46" s="79">
        <v>17.214770000000001</v>
      </c>
      <c r="BA46" s="79">
        <v>1.0300000000000001E-3</v>
      </c>
      <c r="BB46" s="79">
        <v>0.60299999999999998</v>
      </c>
      <c r="BC46" s="79">
        <v>2002.2804700000002</v>
      </c>
      <c r="BD46" s="79">
        <v>35.873739999999998</v>
      </c>
      <c r="BE46" s="79">
        <v>1712.20885</v>
      </c>
      <c r="BF46" s="79">
        <v>481.39850000000001</v>
      </c>
      <c r="BG46" s="79">
        <v>1505.8656100000001</v>
      </c>
      <c r="BH46" s="79">
        <v>26.333109999999998</v>
      </c>
      <c r="BI46" s="79">
        <v>941.07425000000001</v>
      </c>
      <c r="BJ46" s="79">
        <v>114.93694000000001</v>
      </c>
      <c r="BK46" s="79">
        <v>707.79881</v>
      </c>
      <c r="BL46" s="79">
        <v>53.318200000000004</v>
      </c>
      <c r="BM46" s="79">
        <v>0.24176</v>
      </c>
      <c r="BN46" s="79">
        <v>0</v>
      </c>
      <c r="BO46" s="79">
        <v>0</v>
      </c>
      <c r="BP46" s="125">
        <v>11021.009740000001</v>
      </c>
      <c r="BQ46" s="126">
        <v>70988.026740000001</v>
      </c>
      <c r="BR46" s="126">
        <v>414.27665000000002</v>
      </c>
      <c r="BS46" s="125">
        <v>71402.303390000001</v>
      </c>
      <c r="BT46" s="126">
        <v>0</v>
      </c>
      <c r="BU46" s="126">
        <v>0</v>
      </c>
      <c r="BV46" s="125">
        <v>0</v>
      </c>
      <c r="BW46" s="126">
        <v>60500.732910000006</v>
      </c>
      <c r="BX46" s="125">
        <v>131903.03630000001</v>
      </c>
      <c r="BY46" s="127">
        <v>142924.04604000002</v>
      </c>
      <c r="BZ46" s="103"/>
      <c r="CB46" s="84"/>
    </row>
    <row r="47" spans="1:80" ht="14.25" customHeight="1">
      <c r="A47" s="33" t="s">
        <v>480</v>
      </c>
      <c r="B47" s="22" t="s">
        <v>348</v>
      </c>
      <c r="C47" s="86" t="s">
        <v>147</v>
      </c>
      <c r="D47" s="79">
        <v>3.1000800000000002</v>
      </c>
      <c r="E47" s="79">
        <v>0</v>
      </c>
      <c r="F47" s="79">
        <v>0.18583</v>
      </c>
      <c r="G47" s="79">
        <v>10.312539999999998</v>
      </c>
      <c r="H47" s="79">
        <v>254.37342999999998</v>
      </c>
      <c r="I47" s="79">
        <v>7.6126900000000006</v>
      </c>
      <c r="J47" s="79">
        <v>1.6709999999999999E-2</v>
      </c>
      <c r="K47" s="79">
        <v>1.8278300000000001</v>
      </c>
      <c r="L47" s="79">
        <v>39.652709999999999</v>
      </c>
      <c r="M47" s="79">
        <v>0</v>
      </c>
      <c r="N47" s="79">
        <v>21.42962</v>
      </c>
      <c r="O47" s="79">
        <v>0.86973</v>
      </c>
      <c r="P47" s="79">
        <v>0.29387999999999997</v>
      </c>
      <c r="Q47" s="79">
        <v>1.3796200000000001</v>
      </c>
      <c r="R47" s="79">
        <v>0.23566000000000001</v>
      </c>
      <c r="S47" s="79">
        <v>25.42672</v>
      </c>
      <c r="T47" s="79">
        <v>6.7589999999999997E-2</v>
      </c>
      <c r="U47" s="79">
        <v>0</v>
      </c>
      <c r="V47" s="79">
        <v>0</v>
      </c>
      <c r="W47" s="79">
        <v>3.5100000000000001E-3</v>
      </c>
      <c r="X47" s="79">
        <v>0</v>
      </c>
      <c r="Y47" s="79">
        <v>3.3972699999999998</v>
      </c>
      <c r="Z47" s="79">
        <v>0.24893000000000001</v>
      </c>
      <c r="AA47" s="79">
        <v>1.48207</v>
      </c>
      <c r="AB47" s="79">
        <v>0</v>
      </c>
      <c r="AC47" s="79">
        <v>0.37735000000000002</v>
      </c>
      <c r="AD47" s="79">
        <v>35.764949999999999</v>
      </c>
      <c r="AE47" s="79">
        <v>1.38754</v>
      </c>
      <c r="AF47" s="79">
        <v>217.84460999999999</v>
      </c>
      <c r="AG47" s="79">
        <v>54.703279999999999</v>
      </c>
      <c r="AH47" s="79">
        <v>31.60981</v>
      </c>
      <c r="AI47" s="79">
        <v>0</v>
      </c>
      <c r="AJ47" s="79">
        <v>0</v>
      </c>
      <c r="AK47" s="79">
        <v>34.279139999999998</v>
      </c>
      <c r="AL47" s="79">
        <v>17.507539999999999</v>
      </c>
      <c r="AM47" s="79">
        <v>6.9038199999999996</v>
      </c>
      <c r="AN47" s="79">
        <v>7.8914099999999996</v>
      </c>
      <c r="AO47" s="79">
        <v>39.864739999999998</v>
      </c>
      <c r="AP47" s="79">
        <v>43.501809999999999</v>
      </c>
      <c r="AQ47" s="79">
        <v>14.489930000000001</v>
      </c>
      <c r="AR47" s="79">
        <v>440.56813</v>
      </c>
      <c r="AS47" s="79">
        <v>44.24503</v>
      </c>
      <c r="AT47" s="79">
        <v>1.69249</v>
      </c>
      <c r="AU47" s="79">
        <v>11.03594</v>
      </c>
      <c r="AV47" s="79">
        <v>25.965899999999998</v>
      </c>
      <c r="AW47" s="79">
        <v>58.808230000000002</v>
      </c>
      <c r="AX47" s="79">
        <v>14.839</v>
      </c>
      <c r="AY47" s="79">
        <v>19.495180000000001</v>
      </c>
      <c r="AZ47" s="79">
        <v>395.02497999999997</v>
      </c>
      <c r="BA47" s="79">
        <v>0.37681999999999999</v>
      </c>
      <c r="BB47" s="79">
        <v>5.1549999999999999E-2</v>
      </c>
      <c r="BC47" s="79">
        <v>114.72718</v>
      </c>
      <c r="BD47" s="79">
        <v>292.12701000000004</v>
      </c>
      <c r="BE47" s="79">
        <v>40.492759999999997</v>
      </c>
      <c r="BF47" s="79">
        <v>206.66926000000001</v>
      </c>
      <c r="BG47" s="79">
        <v>215.65431000000001</v>
      </c>
      <c r="BH47" s="79">
        <v>0.23474</v>
      </c>
      <c r="BI47" s="79">
        <v>241.32401000000002</v>
      </c>
      <c r="BJ47" s="79">
        <v>18.856549999999999</v>
      </c>
      <c r="BK47" s="79">
        <v>242.98513</v>
      </c>
      <c r="BL47" s="79">
        <v>6.83392</v>
      </c>
      <c r="BM47" s="79">
        <v>0</v>
      </c>
      <c r="BN47" s="79">
        <v>0</v>
      </c>
      <c r="BO47" s="79">
        <v>0</v>
      </c>
      <c r="BP47" s="125">
        <v>3270.0504699999992</v>
      </c>
      <c r="BQ47" s="126">
        <v>1864.7546</v>
      </c>
      <c r="BR47" s="126">
        <v>0</v>
      </c>
      <c r="BS47" s="125">
        <v>1864.7546</v>
      </c>
      <c r="BT47" s="126">
        <v>0</v>
      </c>
      <c r="BU47" s="126">
        <v>0</v>
      </c>
      <c r="BV47" s="125">
        <v>0</v>
      </c>
      <c r="BW47" s="126">
        <v>826.04177000000004</v>
      </c>
      <c r="BX47" s="125">
        <v>2690.79637</v>
      </c>
      <c r="BY47" s="127">
        <v>5960.8468399999992</v>
      </c>
      <c r="BZ47" s="103"/>
      <c r="CB47" s="84"/>
    </row>
    <row r="48" spans="1:80" ht="14.25" customHeight="1">
      <c r="A48" s="33" t="s">
        <v>481</v>
      </c>
      <c r="B48" s="2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0.89306999999999992</v>
      </c>
      <c r="H48" s="79">
        <v>0.32988000000000001</v>
      </c>
      <c r="I48" s="79">
        <v>0.18448000000000001</v>
      </c>
      <c r="J48" s="79">
        <v>5.0000000000000002E-5</v>
      </c>
      <c r="K48" s="79">
        <v>9.7900000000000001E-3</v>
      </c>
      <c r="L48" s="79">
        <v>0.22891</v>
      </c>
      <c r="M48" s="79">
        <v>0</v>
      </c>
      <c r="N48" s="79">
        <v>2.0000000000000001E-4</v>
      </c>
      <c r="O48" s="79">
        <v>0</v>
      </c>
      <c r="P48" s="79">
        <v>1.0489999999999999E-2</v>
      </c>
      <c r="Q48" s="79">
        <v>5.5100000000000001E-3</v>
      </c>
      <c r="R48" s="79">
        <v>0</v>
      </c>
      <c r="S48" s="79">
        <v>2.6029999999999998E-2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4.5199999999999997E-3</v>
      </c>
      <c r="Z48" s="79">
        <v>2.0659999999999998E-2</v>
      </c>
      <c r="AA48" s="79">
        <v>0.39406999999999998</v>
      </c>
      <c r="AB48" s="79">
        <v>0</v>
      </c>
      <c r="AC48" s="79">
        <v>9.2300000000000004E-3</v>
      </c>
      <c r="AD48" s="79">
        <v>1.80193</v>
      </c>
      <c r="AE48" s="79">
        <v>3.108E-2</v>
      </c>
      <c r="AF48" s="79">
        <v>10.65293</v>
      </c>
      <c r="AG48" s="79">
        <v>2.59565</v>
      </c>
      <c r="AH48" s="79">
        <v>8.97987</v>
      </c>
      <c r="AI48" s="79">
        <v>0</v>
      </c>
      <c r="AJ48" s="79">
        <v>4.6999999999999999E-4</v>
      </c>
      <c r="AK48" s="79">
        <v>1.6476600000000001</v>
      </c>
      <c r="AL48" s="79">
        <v>0</v>
      </c>
      <c r="AM48" s="79">
        <v>0.71855999999999998</v>
      </c>
      <c r="AN48" s="79">
        <v>0.35381999999999997</v>
      </c>
      <c r="AO48" s="79">
        <v>2429.3090900000002</v>
      </c>
      <c r="AP48" s="79">
        <v>6706.9038700000001</v>
      </c>
      <c r="AQ48" s="79">
        <v>0.15033000000000002</v>
      </c>
      <c r="AR48" s="79">
        <v>6.4619</v>
      </c>
      <c r="AS48" s="79">
        <v>33.169609999999999</v>
      </c>
      <c r="AT48" s="79">
        <v>1.24312</v>
      </c>
      <c r="AU48" s="79">
        <v>0.11606000000000001</v>
      </c>
      <c r="AV48" s="79">
        <v>0.76088999999999996</v>
      </c>
      <c r="AW48" s="79">
        <v>3.6061300000000003</v>
      </c>
      <c r="AX48" s="79">
        <v>4.888E-2</v>
      </c>
      <c r="AY48" s="79">
        <v>1565.4745699999999</v>
      </c>
      <c r="AZ48" s="79">
        <v>0.33312999999999998</v>
      </c>
      <c r="BA48" s="79">
        <v>1.0000000000000001E-5</v>
      </c>
      <c r="BB48" s="79">
        <v>0</v>
      </c>
      <c r="BC48" s="79">
        <v>4.83467</v>
      </c>
      <c r="BD48" s="79">
        <v>0.76102000000000003</v>
      </c>
      <c r="BE48" s="79">
        <v>2.9100899999999998</v>
      </c>
      <c r="BF48" s="79">
        <v>29.936520000000002</v>
      </c>
      <c r="BG48" s="79">
        <v>34.72925</v>
      </c>
      <c r="BH48" s="79">
        <v>0.3296</v>
      </c>
      <c r="BI48" s="79">
        <v>174.53783999999999</v>
      </c>
      <c r="BJ48" s="79">
        <v>11.689509999999999</v>
      </c>
      <c r="BK48" s="79">
        <v>26.871699999999997</v>
      </c>
      <c r="BL48" s="79">
        <v>0.17432999999999998</v>
      </c>
      <c r="BM48" s="79">
        <v>1.2600000000000001E-3</v>
      </c>
      <c r="BN48" s="79">
        <v>0</v>
      </c>
      <c r="BO48" s="79">
        <v>0</v>
      </c>
      <c r="BP48" s="125">
        <v>11063.25224</v>
      </c>
      <c r="BQ48" s="126">
        <v>2839.2834499999999</v>
      </c>
      <c r="BR48" s="126">
        <v>2940.4698100000001</v>
      </c>
      <c r="BS48" s="125">
        <v>5779.7532599999995</v>
      </c>
      <c r="BT48" s="126">
        <v>0</v>
      </c>
      <c r="BU48" s="126">
        <v>0</v>
      </c>
      <c r="BV48" s="125">
        <v>0</v>
      </c>
      <c r="BW48" s="126">
        <v>514.18595000000005</v>
      </c>
      <c r="BX48" s="125">
        <v>6293.9392099999995</v>
      </c>
      <c r="BY48" s="127">
        <v>17357.191449999998</v>
      </c>
      <c r="BZ48" s="103"/>
      <c r="CB48" s="84"/>
    </row>
    <row r="49" spans="1:80" ht="14.25" customHeight="1">
      <c r="A49" s="33" t="s">
        <v>482</v>
      </c>
      <c r="B49" s="22" t="s">
        <v>379</v>
      </c>
      <c r="C49" s="86" t="s">
        <v>63</v>
      </c>
      <c r="D49" s="79">
        <v>0</v>
      </c>
      <c r="E49" s="79">
        <v>0.72724999999999995</v>
      </c>
      <c r="F49" s="79">
        <v>3.1026699999999998</v>
      </c>
      <c r="G49" s="79">
        <v>183.80228</v>
      </c>
      <c r="H49" s="79">
        <v>48.853130000000007</v>
      </c>
      <c r="I49" s="79">
        <v>255.54431</v>
      </c>
      <c r="J49" s="79">
        <v>10.10127</v>
      </c>
      <c r="K49" s="79">
        <v>106.74432</v>
      </c>
      <c r="L49" s="79">
        <v>69.123940000000005</v>
      </c>
      <c r="M49" s="79">
        <v>9.085E-2</v>
      </c>
      <c r="N49" s="79">
        <v>3.8897699999999999</v>
      </c>
      <c r="O49" s="79">
        <v>3.79223</v>
      </c>
      <c r="P49" s="79">
        <v>5.5453099999999997</v>
      </c>
      <c r="Q49" s="79">
        <v>27.549119999999998</v>
      </c>
      <c r="R49" s="79">
        <v>0.14030000000000001</v>
      </c>
      <c r="S49" s="79">
        <v>25.073460000000001</v>
      </c>
      <c r="T49" s="79">
        <v>2.9721799999999998</v>
      </c>
      <c r="U49" s="79">
        <v>22.99325</v>
      </c>
      <c r="V49" s="79">
        <v>21.578050000000001</v>
      </c>
      <c r="W49" s="79">
        <v>0.26740000000000003</v>
      </c>
      <c r="X49" s="79">
        <v>0.33793000000000001</v>
      </c>
      <c r="Y49" s="79">
        <v>14.757349999999999</v>
      </c>
      <c r="Z49" s="79">
        <v>21.586269999999999</v>
      </c>
      <c r="AA49" s="79">
        <v>2043.69615</v>
      </c>
      <c r="AB49" s="79">
        <v>0.14498</v>
      </c>
      <c r="AC49" s="79">
        <v>18.852159999999998</v>
      </c>
      <c r="AD49" s="79">
        <v>959.24665999999991</v>
      </c>
      <c r="AE49" s="79">
        <v>247.40039999999999</v>
      </c>
      <c r="AF49" s="79">
        <v>2673.1943099999999</v>
      </c>
      <c r="AG49" s="79">
        <v>175.39639</v>
      </c>
      <c r="AH49" s="79">
        <v>226.74456000000001</v>
      </c>
      <c r="AI49" s="79">
        <v>3.7013099999999999</v>
      </c>
      <c r="AJ49" s="79">
        <v>2.0068600000000001</v>
      </c>
      <c r="AK49" s="79">
        <v>402.32227</v>
      </c>
      <c r="AL49" s="79">
        <v>90.802599999999998</v>
      </c>
      <c r="AM49" s="79">
        <v>337.25700999999998</v>
      </c>
      <c r="AN49" s="79">
        <v>27.990739999999999</v>
      </c>
      <c r="AO49" s="79">
        <v>79.246090000000009</v>
      </c>
      <c r="AP49" s="79">
        <v>5701.2606699999997</v>
      </c>
      <c r="AQ49" s="79">
        <v>62.597329999999999</v>
      </c>
      <c r="AR49" s="79">
        <v>2937.3733400000001</v>
      </c>
      <c r="AS49" s="79">
        <v>1182.6850999999999</v>
      </c>
      <c r="AT49" s="79">
        <v>44.610639999999997</v>
      </c>
      <c r="AU49" s="79">
        <v>141.27641</v>
      </c>
      <c r="AV49" s="79">
        <v>224.71199000000001</v>
      </c>
      <c r="AW49" s="79">
        <v>482.06826000000001</v>
      </c>
      <c r="AX49" s="79">
        <v>8.1800300000000004</v>
      </c>
      <c r="AY49" s="79">
        <v>112.09219</v>
      </c>
      <c r="AZ49" s="79">
        <v>11.469849999999999</v>
      </c>
      <c r="BA49" s="79">
        <v>1.32213</v>
      </c>
      <c r="BB49" s="79">
        <v>5.6696</v>
      </c>
      <c r="BC49" s="79">
        <v>1182.33224</v>
      </c>
      <c r="BD49" s="79">
        <v>65.204819999999998</v>
      </c>
      <c r="BE49" s="79">
        <v>262.37477999999999</v>
      </c>
      <c r="BF49" s="79">
        <v>288.72955999999999</v>
      </c>
      <c r="BG49" s="79">
        <v>314.51740000000001</v>
      </c>
      <c r="BH49" s="79">
        <v>6.58073</v>
      </c>
      <c r="BI49" s="79">
        <v>700.30151999999998</v>
      </c>
      <c r="BJ49" s="79">
        <v>42.946829999999999</v>
      </c>
      <c r="BK49" s="79">
        <v>1632.7262800000001</v>
      </c>
      <c r="BL49" s="79">
        <v>14.839029999999999</v>
      </c>
      <c r="BM49" s="79">
        <v>234.38666000000001</v>
      </c>
      <c r="BN49" s="79">
        <v>0</v>
      </c>
      <c r="BO49" s="79">
        <v>0</v>
      </c>
      <c r="BP49" s="125">
        <v>23776.83252</v>
      </c>
      <c r="BQ49" s="126">
        <v>28212.782340000002</v>
      </c>
      <c r="BR49" s="126">
        <v>0</v>
      </c>
      <c r="BS49" s="125">
        <v>28212.782340000002</v>
      </c>
      <c r="BT49" s="126">
        <v>0</v>
      </c>
      <c r="BU49" s="126">
        <v>0</v>
      </c>
      <c r="BV49" s="125">
        <v>0</v>
      </c>
      <c r="BW49" s="126">
        <v>28690.288970000001</v>
      </c>
      <c r="BX49" s="125">
        <v>56903.071309999999</v>
      </c>
      <c r="BY49" s="127">
        <v>80679.903829999996</v>
      </c>
      <c r="BZ49" s="103"/>
      <c r="CB49" s="84"/>
    </row>
    <row r="50" spans="1:80" ht="14.25" customHeight="1">
      <c r="A50" s="33" t="s">
        <v>483</v>
      </c>
      <c r="B50" s="2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11.839839999999997</v>
      </c>
      <c r="H50" s="79">
        <v>2.8708600000000004</v>
      </c>
      <c r="I50" s="79">
        <v>34.701790000000003</v>
      </c>
      <c r="J50" s="79">
        <v>0.55284</v>
      </c>
      <c r="K50" s="79">
        <v>2.6170299999999997</v>
      </c>
      <c r="L50" s="79">
        <v>229.69329999999999</v>
      </c>
      <c r="M50" s="79">
        <v>4.9699999999999996E-3</v>
      </c>
      <c r="N50" s="79">
        <v>0.16900999999999999</v>
      </c>
      <c r="O50" s="79">
        <v>0</v>
      </c>
      <c r="P50" s="79">
        <v>4.0000000000000002E-4</v>
      </c>
      <c r="Q50" s="79">
        <v>0.54877999999999993</v>
      </c>
      <c r="R50" s="79">
        <v>0</v>
      </c>
      <c r="S50" s="79">
        <v>0.54442000000000002</v>
      </c>
      <c r="T50" s="79">
        <v>0</v>
      </c>
      <c r="U50" s="79">
        <v>0</v>
      </c>
      <c r="V50" s="79">
        <v>1.2565999999999999</v>
      </c>
      <c r="W50" s="79">
        <v>1.5570000000000001E-2</v>
      </c>
      <c r="X50" s="79">
        <v>1.968E-2</v>
      </c>
      <c r="Y50" s="79">
        <v>1.2222</v>
      </c>
      <c r="Z50" s="79">
        <v>0.62268000000000001</v>
      </c>
      <c r="AA50" s="79">
        <v>43.278949999999995</v>
      </c>
      <c r="AB50" s="79">
        <v>4.8799999999999998E-3</v>
      </c>
      <c r="AC50" s="79">
        <v>6.5960000000000005E-2</v>
      </c>
      <c r="AD50" s="79">
        <v>19.905629999999999</v>
      </c>
      <c r="AE50" s="79">
        <v>0.56086000000000003</v>
      </c>
      <c r="AF50" s="79">
        <v>39.25423</v>
      </c>
      <c r="AG50" s="79">
        <v>3.1879999999999997</v>
      </c>
      <c r="AH50" s="79">
        <v>3.3754499999999998</v>
      </c>
      <c r="AI50" s="79">
        <v>0</v>
      </c>
      <c r="AJ50" s="79">
        <v>0.16124000000000002</v>
      </c>
      <c r="AK50" s="79">
        <v>27.80686</v>
      </c>
      <c r="AL50" s="79">
        <v>0</v>
      </c>
      <c r="AM50" s="79">
        <v>17.952210000000001</v>
      </c>
      <c r="AN50" s="79">
        <v>1.3989200000000002</v>
      </c>
      <c r="AO50" s="79">
        <v>8.2469099999999997</v>
      </c>
      <c r="AP50" s="79">
        <v>749.03462999999999</v>
      </c>
      <c r="AQ50" s="79">
        <v>842.29701999999997</v>
      </c>
      <c r="AR50" s="79">
        <v>941.54360999999994</v>
      </c>
      <c r="AS50" s="79">
        <v>363.95821000000001</v>
      </c>
      <c r="AT50" s="79">
        <v>13.728439999999999</v>
      </c>
      <c r="AU50" s="79">
        <v>5.1585600000000005</v>
      </c>
      <c r="AV50" s="79">
        <v>23.559449999999998</v>
      </c>
      <c r="AW50" s="79">
        <v>167.82750000000001</v>
      </c>
      <c r="AX50" s="79">
        <v>1.1341700000000001</v>
      </c>
      <c r="AY50" s="79">
        <v>17.84374</v>
      </c>
      <c r="AZ50" s="79">
        <v>0.61526000000000003</v>
      </c>
      <c r="BA50" s="79">
        <v>1.001E-2</v>
      </c>
      <c r="BB50" s="79">
        <v>0.96065</v>
      </c>
      <c r="BC50" s="79">
        <v>104.04527999999999</v>
      </c>
      <c r="BD50" s="79">
        <v>5.6541100000000002</v>
      </c>
      <c r="BE50" s="79">
        <v>3.1779899999999999</v>
      </c>
      <c r="BF50" s="79">
        <v>98.692890000000006</v>
      </c>
      <c r="BG50" s="79">
        <v>204.38682</v>
      </c>
      <c r="BH50" s="79">
        <v>3.2735599999999998</v>
      </c>
      <c r="BI50" s="79">
        <v>52.745459999999994</v>
      </c>
      <c r="BJ50" s="79">
        <v>4.6710799999999999</v>
      </c>
      <c r="BK50" s="79">
        <v>199.68983</v>
      </c>
      <c r="BL50" s="79">
        <v>7.2634499999999997</v>
      </c>
      <c r="BM50" s="79">
        <v>3.338E-2</v>
      </c>
      <c r="BN50" s="79">
        <v>0</v>
      </c>
      <c r="BO50" s="79">
        <v>0</v>
      </c>
      <c r="BP50" s="125">
        <v>4263.1851699999997</v>
      </c>
      <c r="BQ50" s="126">
        <v>0</v>
      </c>
      <c r="BR50" s="126">
        <v>0</v>
      </c>
      <c r="BS50" s="125">
        <v>0</v>
      </c>
      <c r="BT50" s="126">
        <v>15788.781429999999</v>
      </c>
      <c r="BU50" s="126">
        <v>0</v>
      </c>
      <c r="BV50" s="125">
        <v>15788.781429999999</v>
      </c>
      <c r="BW50" s="126">
        <v>3199.5377199999998</v>
      </c>
      <c r="BX50" s="125">
        <v>18988.319149999999</v>
      </c>
      <c r="BY50" s="127">
        <v>23251.50432</v>
      </c>
      <c r="BZ50" s="103"/>
      <c r="CB50" s="84"/>
    </row>
    <row r="51" spans="1:80" ht="14.25" customHeight="1">
      <c r="A51" s="33" t="s">
        <v>484</v>
      </c>
      <c r="B51" s="22" t="s">
        <v>349</v>
      </c>
      <c r="C51" s="87" t="s">
        <v>149</v>
      </c>
      <c r="D51" s="79">
        <v>269.23946000000001</v>
      </c>
      <c r="E51" s="79">
        <v>5.6722200000000003</v>
      </c>
      <c r="F51" s="79">
        <v>28.985379999999999</v>
      </c>
      <c r="G51" s="79">
        <v>580.18250999999998</v>
      </c>
      <c r="H51" s="79">
        <v>847.39886000000001</v>
      </c>
      <c r="I51" s="79">
        <v>927.11905000000002</v>
      </c>
      <c r="J51" s="79">
        <v>83.40437</v>
      </c>
      <c r="K51" s="79">
        <v>131.57926</v>
      </c>
      <c r="L51" s="79">
        <v>131.77773999999999</v>
      </c>
      <c r="M51" s="79">
        <v>9.2671899999999994</v>
      </c>
      <c r="N51" s="79">
        <v>36.11739</v>
      </c>
      <c r="O51" s="79">
        <v>17.375039999999998</v>
      </c>
      <c r="P51" s="79">
        <v>53.118029999999997</v>
      </c>
      <c r="Q51" s="79">
        <v>349.27888000000002</v>
      </c>
      <c r="R51" s="79">
        <v>263.74428</v>
      </c>
      <c r="S51" s="79">
        <v>398.11075000000005</v>
      </c>
      <c r="T51" s="79">
        <v>1.99376</v>
      </c>
      <c r="U51" s="79">
        <v>16.10492</v>
      </c>
      <c r="V51" s="79">
        <v>15.818919999999999</v>
      </c>
      <c r="W51" s="79">
        <v>1.1303099999999999</v>
      </c>
      <c r="X51" s="79">
        <v>0.31074000000000002</v>
      </c>
      <c r="Y51" s="79">
        <v>151.87748000000002</v>
      </c>
      <c r="Z51" s="79">
        <v>84.97484</v>
      </c>
      <c r="AA51" s="79">
        <v>2232.7028</v>
      </c>
      <c r="AB51" s="79">
        <v>0.77272000000000007</v>
      </c>
      <c r="AC51" s="79">
        <v>81.279679999999985</v>
      </c>
      <c r="AD51" s="79">
        <v>3385.6045399999998</v>
      </c>
      <c r="AE51" s="79">
        <v>1244.80024</v>
      </c>
      <c r="AF51" s="79">
        <v>7259.9260599999998</v>
      </c>
      <c r="AG51" s="79">
        <v>2092.71308</v>
      </c>
      <c r="AH51" s="79">
        <v>271.01192000000003</v>
      </c>
      <c r="AI51" s="79">
        <v>22.327190000000002</v>
      </c>
      <c r="AJ51" s="79">
        <v>20.99888</v>
      </c>
      <c r="AK51" s="79">
        <v>158.94391000000002</v>
      </c>
      <c r="AL51" s="79">
        <v>47.314260000000004</v>
      </c>
      <c r="AM51" s="79">
        <v>1050.2418600000001</v>
      </c>
      <c r="AN51" s="79">
        <v>17.44012</v>
      </c>
      <c r="AO51" s="79">
        <v>62.22081</v>
      </c>
      <c r="AP51" s="79">
        <v>217.90066000000002</v>
      </c>
      <c r="AQ51" s="79">
        <v>55.32311</v>
      </c>
      <c r="AR51" s="79">
        <v>3196.2836000000002</v>
      </c>
      <c r="AS51" s="79">
        <v>227.42606000000001</v>
      </c>
      <c r="AT51" s="79">
        <v>5.8576499999999996</v>
      </c>
      <c r="AU51" s="79">
        <v>5700.3988399999998</v>
      </c>
      <c r="AV51" s="79">
        <v>63.465360000000004</v>
      </c>
      <c r="AW51" s="79">
        <v>296.16320000000002</v>
      </c>
      <c r="AX51" s="79">
        <v>2.1318099999999998</v>
      </c>
      <c r="AY51" s="79">
        <v>31.05771</v>
      </c>
      <c r="AZ51" s="79">
        <v>156.28733</v>
      </c>
      <c r="BA51" s="79">
        <v>2.2904599999999999</v>
      </c>
      <c r="BB51" s="79">
        <v>0.2959</v>
      </c>
      <c r="BC51" s="79">
        <v>242.46776</v>
      </c>
      <c r="BD51" s="79">
        <v>46.086489999999998</v>
      </c>
      <c r="BE51" s="79">
        <v>696.62976000000003</v>
      </c>
      <c r="BF51" s="79">
        <v>348.55240000000003</v>
      </c>
      <c r="BG51" s="79">
        <v>180.73344</v>
      </c>
      <c r="BH51" s="79">
        <v>4.6178400000000002</v>
      </c>
      <c r="BI51" s="79">
        <v>290.03946999999999</v>
      </c>
      <c r="BJ51" s="79">
        <v>215.35768999999999</v>
      </c>
      <c r="BK51" s="79">
        <v>702.59070999999994</v>
      </c>
      <c r="BL51" s="79">
        <v>568.28040999999996</v>
      </c>
      <c r="BM51" s="79">
        <v>586.58235000000002</v>
      </c>
      <c r="BN51" s="79">
        <v>99.053780000000003</v>
      </c>
      <c r="BO51" s="79">
        <v>0</v>
      </c>
      <c r="BP51" s="125">
        <v>36288.753240000005</v>
      </c>
      <c r="BQ51" s="126">
        <v>11498.581459999999</v>
      </c>
      <c r="BR51" s="126">
        <v>130.1472</v>
      </c>
      <c r="BS51" s="125">
        <v>11628.728659999999</v>
      </c>
      <c r="BT51" s="126">
        <v>0</v>
      </c>
      <c r="BU51" s="126">
        <v>0</v>
      </c>
      <c r="BV51" s="125">
        <v>0</v>
      </c>
      <c r="BW51" s="126">
        <v>8436.7879200000007</v>
      </c>
      <c r="BX51" s="125">
        <v>20065.51658</v>
      </c>
      <c r="BY51" s="127">
        <v>56354.269820000001</v>
      </c>
      <c r="BZ51" s="103"/>
      <c r="CB51" s="84"/>
    </row>
    <row r="52" spans="1:80" ht="14.25" customHeight="1">
      <c r="A52" s="33" t="s">
        <v>485</v>
      </c>
      <c r="B52" s="22" t="s">
        <v>381</v>
      </c>
      <c r="C52" s="87" t="s">
        <v>150</v>
      </c>
      <c r="D52" s="79">
        <v>0</v>
      </c>
      <c r="E52" s="79">
        <v>2.8072699999999999</v>
      </c>
      <c r="F52" s="79">
        <v>0</v>
      </c>
      <c r="G52" s="79">
        <v>172.74306999999999</v>
      </c>
      <c r="H52" s="79">
        <v>17.440069999999999</v>
      </c>
      <c r="I52" s="79">
        <v>106.40461999999999</v>
      </c>
      <c r="J52" s="79">
        <v>1.7556099999999999</v>
      </c>
      <c r="K52" s="79">
        <v>38.050539999999998</v>
      </c>
      <c r="L52" s="79">
        <v>1.7519499999999999</v>
      </c>
      <c r="M52" s="79">
        <v>0.12378</v>
      </c>
      <c r="N52" s="79">
        <v>0.11014</v>
      </c>
      <c r="O52" s="79">
        <v>1.3696900000000001</v>
      </c>
      <c r="P52" s="79">
        <v>0.75212000000000001</v>
      </c>
      <c r="Q52" s="79">
        <v>11.476419999999999</v>
      </c>
      <c r="R52" s="79">
        <v>1.6459999999999999E-2</v>
      </c>
      <c r="S52" s="79">
        <v>20.551559999999998</v>
      </c>
      <c r="T52" s="79">
        <v>9.8180000000000003E-2</v>
      </c>
      <c r="U52" s="79">
        <v>2.1397599999999999</v>
      </c>
      <c r="V52" s="79">
        <v>0</v>
      </c>
      <c r="W52" s="79">
        <v>0</v>
      </c>
      <c r="X52" s="79">
        <v>0</v>
      </c>
      <c r="Y52" s="79">
        <v>3.2081499999999998</v>
      </c>
      <c r="Z52" s="79">
        <v>1.11833</v>
      </c>
      <c r="AA52" s="79">
        <v>47.193840000000002</v>
      </c>
      <c r="AB52" s="79">
        <v>2.7380000000000002E-2</v>
      </c>
      <c r="AC52" s="79">
        <v>4.1542300000000001</v>
      </c>
      <c r="AD52" s="79">
        <v>570.32864999999993</v>
      </c>
      <c r="AE52" s="79">
        <v>70.019549999999995</v>
      </c>
      <c r="AF52" s="79">
        <v>1601.78945</v>
      </c>
      <c r="AG52" s="79">
        <v>52.23272</v>
      </c>
      <c r="AH52" s="79">
        <v>11.980230000000001</v>
      </c>
      <c r="AI52" s="79">
        <v>5.8331099999999996</v>
      </c>
      <c r="AJ52" s="79">
        <v>1.6111800000000001</v>
      </c>
      <c r="AK52" s="79">
        <v>228.67490000000001</v>
      </c>
      <c r="AL52" s="79">
        <v>3.4188399999999999</v>
      </c>
      <c r="AM52" s="79">
        <v>50.196170000000002</v>
      </c>
      <c r="AN52" s="79">
        <v>1.5519799999999999</v>
      </c>
      <c r="AO52" s="79">
        <v>8.4322799999999987</v>
      </c>
      <c r="AP52" s="79">
        <v>29.89866</v>
      </c>
      <c r="AQ52" s="79">
        <v>8.5944599999999998</v>
      </c>
      <c r="AR52" s="79">
        <v>817.45588999999995</v>
      </c>
      <c r="AS52" s="79">
        <v>685.46587999999997</v>
      </c>
      <c r="AT52" s="79">
        <v>26.809719999999999</v>
      </c>
      <c r="AU52" s="79">
        <v>661.96758999999997</v>
      </c>
      <c r="AV52" s="79">
        <v>13.38372</v>
      </c>
      <c r="AW52" s="79">
        <v>79.604470000000006</v>
      </c>
      <c r="AX52" s="79">
        <v>0.11414000000000001</v>
      </c>
      <c r="AY52" s="79">
        <v>1.79569</v>
      </c>
      <c r="AZ52" s="79">
        <v>2.5893799999999998</v>
      </c>
      <c r="BA52" s="79">
        <v>0.10284</v>
      </c>
      <c r="BB52" s="79">
        <v>0</v>
      </c>
      <c r="BC52" s="79">
        <v>39.721719999999998</v>
      </c>
      <c r="BD52" s="79">
        <v>52.079890000000006</v>
      </c>
      <c r="BE52" s="79">
        <v>10.517910000000001</v>
      </c>
      <c r="BF52" s="79">
        <v>120.85889</v>
      </c>
      <c r="BG52" s="79">
        <v>548.58771999999999</v>
      </c>
      <c r="BH52" s="79">
        <v>8.7293500000000002</v>
      </c>
      <c r="BI52" s="79">
        <v>117.84217</v>
      </c>
      <c r="BJ52" s="79">
        <v>9.7689199999999996</v>
      </c>
      <c r="BK52" s="79">
        <v>158.23088999999999</v>
      </c>
      <c r="BL52" s="79">
        <v>2.6029100000000001</v>
      </c>
      <c r="BM52" s="79">
        <v>90.507729999999995</v>
      </c>
      <c r="BN52" s="79">
        <v>0</v>
      </c>
      <c r="BO52" s="79">
        <v>0</v>
      </c>
      <c r="BP52" s="125">
        <v>6526.5927699999993</v>
      </c>
      <c r="BQ52" s="126">
        <v>5329.2006499999998</v>
      </c>
      <c r="BR52" s="126">
        <v>33.753010000000003</v>
      </c>
      <c r="BS52" s="125">
        <v>5362.9536600000001</v>
      </c>
      <c r="BT52" s="126">
        <v>0</v>
      </c>
      <c r="BU52" s="126">
        <v>0</v>
      </c>
      <c r="BV52" s="125">
        <v>0</v>
      </c>
      <c r="BW52" s="126">
        <v>695.50261999999998</v>
      </c>
      <c r="BX52" s="125">
        <v>6058.4562800000003</v>
      </c>
      <c r="BY52" s="127">
        <v>12585.04905</v>
      </c>
      <c r="BZ52" s="103"/>
      <c r="CB52" s="84"/>
    </row>
    <row r="53" spans="1:80" ht="14.25" customHeight="1">
      <c r="A53" s="33" t="s">
        <v>486</v>
      </c>
      <c r="B53" s="22" t="s">
        <v>350</v>
      </c>
      <c r="C53" s="87" t="s">
        <v>151</v>
      </c>
      <c r="D53" s="79">
        <v>0</v>
      </c>
      <c r="E53" s="79">
        <v>0.40360000000000001</v>
      </c>
      <c r="F53" s="79">
        <v>0</v>
      </c>
      <c r="G53" s="79">
        <v>24.835369999999998</v>
      </c>
      <c r="H53" s="79">
        <v>2.5073700000000003</v>
      </c>
      <c r="I53" s="79">
        <v>15.29786</v>
      </c>
      <c r="J53" s="79">
        <v>0.25240000000000001</v>
      </c>
      <c r="K53" s="79">
        <v>5.4705500000000002</v>
      </c>
      <c r="L53" s="79">
        <v>0.25187999999999999</v>
      </c>
      <c r="M53" s="79">
        <v>1.78E-2</v>
      </c>
      <c r="N53" s="79">
        <v>1.584E-2</v>
      </c>
      <c r="O53" s="79">
        <v>0.19692000000000001</v>
      </c>
      <c r="P53" s="79">
        <v>0.10813</v>
      </c>
      <c r="Q53" s="79">
        <v>1.6499699999999999</v>
      </c>
      <c r="R53" s="79">
        <v>2.3700000000000001E-3</v>
      </c>
      <c r="S53" s="79">
        <v>2.9547099999999999</v>
      </c>
      <c r="T53" s="79">
        <v>1.4120000000000001E-2</v>
      </c>
      <c r="U53" s="79">
        <v>0.30763000000000001</v>
      </c>
      <c r="V53" s="79">
        <v>0</v>
      </c>
      <c r="W53" s="79">
        <v>0</v>
      </c>
      <c r="X53" s="79">
        <v>0</v>
      </c>
      <c r="Y53" s="79">
        <v>0.46123999999999998</v>
      </c>
      <c r="Z53" s="79">
        <v>0.16078000000000001</v>
      </c>
      <c r="AA53" s="79">
        <v>6.7850799999999998</v>
      </c>
      <c r="AB53" s="79">
        <v>3.9399999999999999E-3</v>
      </c>
      <c r="AC53" s="79">
        <v>0.59726000000000001</v>
      </c>
      <c r="AD53" s="79">
        <v>81.996470000000002</v>
      </c>
      <c r="AE53" s="79">
        <v>10.066750000000001</v>
      </c>
      <c r="AF53" s="79">
        <v>230.29016999999999</v>
      </c>
      <c r="AG53" s="79">
        <v>7.5095299999999998</v>
      </c>
      <c r="AH53" s="79">
        <v>1.7223999999999999</v>
      </c>
      <c r="AI53" s="79">
        <v>0.83862999999999999</v>
      </c>
      <c r="AJ53" s="79">
        <v>0.23164000000000001</v>
      </c>
      <c r="AK53" s="79">
        <v>32.876719999999999</v>
      </c>
      <c r="AL53" s="79">
        <v>0.49153000000000002</v>
      </c>
      <c r="AM53" s="79">
        <v>7.2167300000000001</v>
      </c>
      <c r="AN53" s="79">
        <v>0.22313</v>
      </c>
      <c r="AO53" s="79">
        <v>1.21231</v>
      </c>
      <c r="AP53" s="79">
        <v>4.2985499999999996</v>
      </c>
      <c r="AQ53" s="79">
        <v>1.23563</v>
      </c>
      <c r="AR53" s="79">
        <v>117.52609</v>
      </c>
      <c r="AS53" s="79">
        <v>102.18634</v>
      </c>
      <c r="AT53" s="79">
        <v>3.8544499999999999</v>
      </c>
      <c r="AU53" s="79">
        <v>95.171450000000007</v>
      </c>
      <c r="AV53" s="79">
        <v>1.92418</v>
      </c>
      <c r="AW53" s="79">
        <v>11.44478</v>
      </c>
      <c r="AX53" s="79">
        <v>1.6410000000000001E-2</v>
      </c>
      <c r="AY53" s="79">
        <v>0.25817000000000001</v>
      </c>
      <c r="AZ53" s="79">
        <v>0.37228</v>
      </c>
      <c r="BA53" s="79">
        <v>1.4789999999999999E-2</v>
      </c>
      <c r="BB53" s="79">
        <v>0</v>
      </c>
      <c r="BC53" s="79">
        <v>5.7108100000000004</v>
      </c>
      <c r="BD53" s="79">
        <v>7.4875599999999993</v>
      </c>
      <c r="BE53" s="79">
        <v>0.40647</v>
      </c>
      <c r="BF53" s="79">
        <v>17.350490000000001</v>
      </c>
      <c r="BG53" s="79">
        <v>78.169830000000005</v>
      </c>
      <c r="BH53" s="79">
        <v>1.2520100000000001</v>
      </c>
      <c r="BI53" s="79">
        <v>16.942239999999998</v>
      </c>
      <c r="BJ53" s="79">
        <v>1.1956199999999999</v>
      </c>
      <c r="BK53" s="79">
        <v>22.748940000000001</v>
      </c>
      <c r="BL53" s="79">
        <v>0.37422</v>
      </c>
      <c r="BM53" s="79">
        <v>13.01235</v>
      </c>
      <c r="BN53" s="79">
        <v>0</v>
      </c>
      <c r="BO53" s="79">
        <v>0</v>
      </c>
      <c r="BP53" s="125">
        <v>939.92449000000011</v>
      </c>
      <c r="BQ53" s="126">
        <v>0</v>
      </c>
      <c r="BR53" s="126">
        <v>0</v>
      </c>
      <c r="BS53" s="125">
        <v>0</v>
      </c>
      <c r="BT53" s="126">
        <v>0</v>
      </c>
      <c r="BU53" s="126">
        <v>0</v>
      </c>
      <c r="BV53" s="125">
        <v>0</v>
      </c>
      <c r="BW53" s="126">
        <v>0</v>
      </c>
      <c r="BX53" s="125">
        <v>0</v>
      </c>
      <c r="BY53" s="127">
        <v>939.92449000000011</v>
      </c>
      <c r="BZ53" s="103"/>
      <c r="CB53" s="84"/>
    </row>
    <row r="54" spans="1:80" ht="14.25" customHeight="1">
      <c r="A54" s="33" t="s">
        <v>487</v>
      </c>
      <c r="B54" s="22" t="s">
        <v>66</v>
      </c>
      <c r="C54" s="87" t="s">
        <v>65</v>
      </c>
      <c r="D54" s="79">
        <v>0</v>
      </c>
      <c r="E54" s="79">
        <v>74.044730000000001</v>
      </c>
      <c r="F54" s="79">
        <v>3.0192399999999999</v>
      </c>
      <c r="G54" s="79">
        <v>69.713539999999995</v>
      </c>
      <c r="H54" s="79">
        <v>21.899250000000002</v>
      </c>
      <c r="I54" s="79">
        <v>438.21803</v>
      </c>
      <c r="J54" s="79">
        <v>3.9359500000000001</v>
      </c>
      <c r="K54" s="79">
        <v>591.56670999999994</v>
      </c>
      <c r="L54" s="79">
        <v>14.76051</v>
      </c>
      <c r="M54" s="79">
        <v>3.5790000000000002E-2</v>
      </c>
      <c r="N54" s="79">
        <v>0.20460999999999999</v>
      </c>
      <c r="O54" s="79">
        <v>14.442360000000001</v>
      </c>
      <c r="P54" s="79">
        <v>1.07057</v>
      </c>
      <c r="Q54" s="79">
        <v>10.227349999999999</v>
      </c>
      <c r="R54" s="79">
        <v>4.4850000000000001E-2</v>
      </c>
      <c r="S54" s="79">
        <v>11.642010000000001</v>
      </c>
      <c r="T54" s="79">
        <v>20.880269999999999</v>
      </c>
      <c r="U54" s="79">
        <v>10.9077</v>
      </c>
      <c r="V54" s="79">
        <v>44.103940000000001</v>
      </c>
      <c r="W54" s="79">
        <v>0.54654999999999998</v>
      </c>
      <c r="X54" s="79">
        <v>0.69069999999999998</v>
      </c>
      <c r="Y54" s="79">
        <v>19.36666</v>
      </c>
      <c r="Z54" s="79">
        <v>7.79528</v>
      </c>
      <c r="AA54" s="79">
        <v>144.85812000000001</v>
      </c>
      <c r="AB54" s="79">
        <v>7.1529999999999996E-2</v>
      </c>
      <c r="AC54" s="79">
        <v>10.57831</v>
      </c>
      <c r="AD54" s="79">
        <v>480.31466</v>
      </c>
      <c r="AE54" s="79">
        <v>84.325599999999994</v>
      </c>
      <c r="AF54" s="79">
        <v>863.92951000000005</v>
      </c>
      <c r="AG54" s="79">
        <v>254.51022</v>
      </c>
      <c r="AH54" s="79">
        <v>76.885450000000006</v>
      </c>
      <c r="AI54" s="79">
        <v>0.27868999999999999</v>
      </c>
      <c r="AJ54" s="79">
        <v>7.12012</v>
      </c>
      <c r="AK54" s="79">
        <v>169.71128999999999</v>
      </c>
      <c r="AL54" s="79">
        <v>31.139869999999998</v>
      </c>
      <c r="AM54" s="79">
        <v>283.47975000000002</v>
      </c>
      <c r="AN54" s="79">
        <v>17.089459999999999</v>
      </c>
      <c r="AO54" s="79">
        <v>20.959769999999999</v>
      </c>
      <c r="AP54" s="79">
        <v>442.36772999999999</v>
      </c>
      <c r="AQ54" s="79">
        <v>56.346060000000001</v>
      </c>
      <c r="AR54" s="79">
        <v>843.17</v>
      </c>
      <c r="AS54" s="79">
        <v>259.93482999999998</v>
      </c>
      <c r="AT54" s="79">
        <v>9.8046900000000008</v>
      </c>
      <c r="AU54" s="79">
        <v>235.45833999999999</v>
      </c>
      <c r="AV54" s="79">
        <v>109.74612999999999</v>
      </c>
      <c r="AW54" s="79">
        <v>473.68484999999998</v>
      </c>
      <c r="AX54" s="79">
        <v>14.2491</v>
      </c>
      <c r="AY54" s="79">
        <v>138.88354000000001</v>
      </c>
      <c r="AZ54" s="79">
        <v>38.087949999999999</v>
      </c>
      <c r="BA54" s="79">
        <v>3.1847500000000002</v>
      </c>
      <c r="BB54" s="79">
        <v>1.57935</v>
      </c>
      <c r="BC54" s="79">
        <v>393.31574000000001</v>
      </c>
      <c r="BD54" s="79">
        <v>139.19356999999999</v>
      </c>
      <c r="BE54" s="79">
        <v>364.73325999999997</v>
      </c>
      <c r="BF54" s="79">
        <v>48.665100000000002</v>
      </c>
      <c r="BG54" s="79">
        <v>8.64757</v>
      </c>
      <c r="BH54" s="79">
        <v>2.3263400000000001</v>
      </c>
      <c r="BI54" s="79">
        <v>215.51472000000001</v>
      </c>
      <c r="BJ54" s="79">
        <v>7.0633900000000001</v>
      </c>
      <c r="BK54" s="79">
        <v>68.517259999999993</v>
      </c>
      <c r="BL54" s="79">
        <v>23.421309999999998</v>
      </c>
      <c r="BM54" s="79">
        <v>650.20497999999998</v>
      </c>
      <c r="BN54" s="79">
        <v>0</v>
      </c>
      <c r="BO54" s="79">
        <v>0</v>
      </c>
      <c r="BP54" s="125">
        <v>8352.4695100000008</v>
      </c>
      <c r="BQ54" s="126">
        <v>94387.142189999999</v>
      </c>
      <c r="BR54" s="126">
        <v>466.19405999999998</v>
      </c>
      <c r="BS54" s="125">
        <v>94853.336249999993</v>
      </c>
      <c r="BT54" s="126">
        <v>0</v>
      </c>
      <c r="BU54" s="126">
        <v>0</v>
      </c>
      <c r="BV54" s="125">
        <v>0</v>
      </c>
      <c r="BW54" s="126">
        <v>0</v>
      </c>
      <c r="BX54" s="125">
        <v>94853.336249999993</v>
      </c>
      <c r="BY54" s="127">
        <v>103205.80575999999</v>
      </c>
      <c r="BZ54" s="103"/>
      <c r="CB54" s="84"/>
    </row>
    <row r="55" spans="1:80" ht="14.25" customHeight="1">
      <c r="A55" s="33" t="s">
        <v>488</v>
      </c>
      <c r="B55" s="22" t="s">
        <v>382</v>
      </c>
      <c r="C55" s="87" t="s">
        <v>152</v>
      </c>
      <c r="D55" s="79">
        <v>0</v>
      </c>
      <c r="E55" s="79">
        <v>34.318100000000001</v>
      </c>
      <c r="F55" s="79">
        <v>29.109089999999998</v>
      </c>
      <c r="G55" s="79">
        <v>71.132130000000004</v>
      </c>
      <c r="H55" s="79">
        <v>149.86105999999998</v>
      </c>
      <c r="I55" s="79">
        <v>139.69488999999999</v>
      </c>
      <c r="J55" s="79">
        <v>0.43155000000000004</v>
      </c>
      <c r="K55" s="79">
        <v>131.21517</v>
      </c>
      <c r="L55" s="79">
        <v>3.48264</v>
      </c>
      <c r="M55" s="79">
        <v>2.4150499999999999</v>
      </c>
      <c r="N55" s="79">
        <v>0.15364</v>
      </c>
      <c r="O55" s="79">
        <v>40.53942</v>
      </c>
      <c r="P55" s="79">
        <v>7.3440000000000005E-2</v>
      </c>
      <c r="Q55" s="79">
        <v>6.5234199999999998</v>
      </c>
      <c r="R55" s="79">
        <v>1.3480000000000001E-2</v>
      </c>
      <c r="S55" s="79">
        <v>14.899439999999998</v>
      </c>
      <c r="T55" s="79">
        <v>0</v>
      </c>
      <c r="U55" s="79">
        <v>5.3261399999999997</v>
      </c>
      <c r="V55" s="79">
        <v>0</v>
      </c>
      <c r="W55" s="79">
        <v>0</v>
      </c>
      <c r="X55" s="79">
        <v>0</v>
      </c>
      <c r="Y55" s="79">
        <v>4.9352600000000004</v>
      </c>
      <c r="Z55" s="79">
        <v>15.20238</v>
      </c>
      <c r="AA55" s="79">
        <v>652.0294899999999</v>
      </c>
      <c r="AB55" s="79">
        <v>0.33671000000000001</v>
      </c>
      <c r="AC55" s="79">
        <v>4.8182500000000008</v>
      </c>
      <c r="AD55" s="79">
        <v>1455.7328399999999</v>
      </c>
      <c r="AE55" s="79">
        <v>417.63489000000004</v>
      </c>
      <c r="AF55" s="79">
        <v>2575.3489100000002</v>
      </c>
      <c r="AG55" s="79">
        <v>1466.71911</v>
      </c>
      <c r="AH55" s="79">
        <v>1907.7948000000001</v>
      </c>
      <c r="AI55" s="79">
        <v>2.0276000000000001</v>
      </c>
      <c r="AJ55" s="79">
        <v>8.3919999999999995</v>
      </c>
      <c r="AK55" s="79">
        <v>477.39570000000003</v>
      </c>
      <c r="AL55" s="79">
        <v>20.534089999999999</v>
      </c>
      <c r="AM55" s="79">
        <v>163.85314</v>
      </c>
      <c r="AN55" s="79">
        <v>15.662280000000001</v>
      </c>
      <c r="AO55" s="79">
        <v>93.33287</v>
      </c>
      <c r="AP55" s="79">
        <v>469.83355</v>
      </c>
      <c r="AQ55" s="79">
        <v>21.48151</v>
      </c>
      <c r="AR55" s="79">
        <v>832.41164000000003</v>
      </c>
      <c r="AS55" s="79">
        <v>180.5564</v>
      </c>
      <c r="AT55" s="79">
        <v>6.8105600000000006</v>
      </c>
      <c r="AU55" s="79">
        <v>15.211370000000001</v>
      </c>
      <c r="AV55" s="79">
        <v>150.32685000000001</v>
      </c>
      <c r="AW55" s="79">
        <v>2910.4022399999999</v>
      </c>
      <c r="AX55" s="79">
        <v>5.7856399999999999</v>
      </c>
      <c r="AY55" s="79">
        <v>91.024839999999998</v>
      </c>
      <c r="AZ55" s="79">
        <v>2.9186200000000002</v>
      </c>
      <c r="BA55" s="79">
        <v>2.97037</v>
      </c>
      <c r="BB55" s="79">
        <v>0</v>
      </c>
      <c r="BC55" s="79">
        <v>472.79651000000001</v>
      </c>
      <c r="BD55" s="79">
        <v>31.166889999999999</v>
      </c>
      <c r="BE55" s="79">
        <v>0.18337999999999999</v>
      </c>
      <c r="BF55" s="79">
        <v>4.4594300000000002</v>
      </c>
      <c r="BG55" s="79">
        <v>14.009830000000001</v>
      </c>
      <c r="BH55" s="79">
        <v>0.22439999999999999</v>
      </c>
      <c r="BI55" s="79">
        <v>398.66070999999999</v>
      </c>
      <c r="BJ55" s="79">
        <v>25.941369999999999</v>
      </c>
      <c r="BK55" s="79">
        <v>355.46415000000002</v>
      </c>
      <c r="BL55" s="79">
        <v>16.33897</v>
      </c>
      <c r="BM55" s="79">
        <v>3.1322900000000002</v>
      </c>
      <c r="BN55" s="79">
        <v>0</v>
      </c>
      <c r="BO55" s="79">
        <v>0</v>
      </c>
      <c r="BP55" s="125">
        <v>15923.050499999999</v>
      </c>
      <c r="BQ55" s="126">
        <v>92.348280000000003</v>
      </c>
      <c r="BR55" s="126">
        <v>0</v>
      </c>
      <c r="BS55" s="125">
        <v>92.348280000000003</v>
      </c>
      <c r="BT55" s="126">
        <v>0</v>
      </c>
      <c r="BU55" s="126">
        <v>0</v>
      </c>
      <c r="BV55" s="125">
        <v>0</v>
      </c>
      <c r="BW55" s="126">
        <v>33869.330199999997</v>
      </c>
      <c r="BX55" s="125">
        <v>33961.678479999995</v>
      </c>
      <c r="BY55" s="127">
        <v>49884.728979999993</v>
      </c>
      <c r="BZ55" s="103"/>
      <c r="CB55" s="84"/>
    </row>
    <row r="56" spans="1:80" ht="14.25" customHeight="1">
      <c r="A56" s="33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312.12236999999999</v>
      </c>
      <c r="H56" s="79">
        <v>252.12534999999997</v>
      </c>
      <c r="I56" s="79">
        <v>247.36060999999998</v>
      </c>
      <c r="J56" s="79">
        <v>1.3842300000000001</v>
      </c>
      <c r="K56" s="79">
        <v>75.699150000000003</v>
      </c>
      <c r="L56" s="79">
        <v>103.10673</v>
      </c>
      <c r="M56" s="79">
        <v>0</v>
      </c>
      <c r="N56" s="79">
        <v>7.6499999999999997E-3</v>
      </c>
      <c r="O56" s="79">
        <v>0</v>
      </c>
      <c r="P56" s="79">
        <v>0.41955999999999999</v>
      </c>
      <c r="Q56" s="79">
        <v>12.942259999999999</v>
      </c>
      <c r="R56" s="79">
        <v>0</v>
      </c>
      <c r="S56" s="79">
        <v>4.27834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21.217510000000001</v>
      </c>
      <c r="Z56" s="79">
        <v>6.4201899999999998</v>
      </c>
      <c r="AA56" s="79">
        <v>0</v>
      </c>
      <c r="AB56" s="79">
        <v>0.1923</v>
      </c>
      <c r="AC56" s="79">
        <v>1.9550000000000001</v>
      </c>
      <c r="AD56" s="79">
        <v>14425.876790000002</v>
      </c>
      <c r="AE56" s="79">
        <v>174.31926000000001</v>
      </c>
      <c r="AF56" s="79">
        <v>1660.20021</v>
      </c>
      <c r="AG56" s="79">
        <v>18.00994</v>
      </c>
      <c r="AH56" s="79">
        <v>59.904640000000001</v>
      </c>
      <c r="AI56" s="79">
        <v>0</v>
      </c>
      <c r="AJ56" s="79">
        <v>59.169609999999999</v>
      </c>
      <c r="AK56" s="79">
        <v>400.59976999999998</v>
      </c>
      <c r="AL56" s="79">
        <v>0</v>
      </c>
      <c r="AM56" s="79">
        <v>27.957910000000002</v>
      </c>
      <c r="AN56" s="79">
        <v>13.2194</v>
      </c>
      <c r="AO56" s="79">
        <v>196.0958</v>
      </c>
      <c r="AP56" s="79">
        <v>268.42561000000001</v>
      </c>
      <c r="AQ56" s="79">
        <v>18.737909999999999</v>
      </c>
      <c r="AR56" s="79">
        <v>5862.9202800000003</v>
      </c>
      <c r="AS56" s="79">
        <v>1273.0515700000001</v>
      </c>
      <c r="AT56" s="79">
        <v>48.01925</v>
      </c>
      <c r="AU56" s="79">
        <v>29.182539999999999</v>
      </c>
      <c r="AV56" s="79">
        <v>222.4794</v>
      </c>
      <c r="AW56" s="79">
        <v>12406.75855</v>
      </c>
      <c r="AX56" s="79">
        <v>12.065910000000001</v>
      </c>
      <c r="AY56" s="79">
        <v>189.83176</v>
      </c>
      <c r="AZ56" s="79">
        <v>42.061969999999995</v>
      </c>
      <c r="BA56" s="79">
        <v>0.39609</v>
      </c>
      <c r="BB56" s="79">
        <v>0</v>
      </c>
      <c r="BC56" s="79">
        <v>1256.07618</v>
      </c>
      <c r="BD56" s="79">
        <v>79.042810000000003</v>
      </c>
      <c r="BE56" s="79">
        <v>1.04853</v>
      </c>
      <c r="BF56" s="79">
        <v>29.73564</v>
      </c>
      <c r="BG56" s="79">
        <v>97.317679999999996</v>
      </c>
      <c r="BH56" s="79">
        <v>1.5586899999999999</v>
      </c>
      <c r="BI56" s="79">
        <v>1746.13571</v>
      </c>
      <c r="BJ56" s="79">
        <v>155.86194</v>
      </c>
      <c r="BK56" s="79">
        <v>1193.1052500000001</v>
      </c>
      <c r="BL56" s="79">
        <v>25.054390000000001</v>
      </c>
      <c r="BM56" s="79">
        <v>0</v>
      </c>
      <c r="BN56" s="79">
        <v>0</v>
      </c>
      <c r="BO56" s="79">
        <v>0</v>
      </c>
      <c r="BP56" s="125">
        <v>43033.452240000013</v>
      </c>
      <c r="BQ56" s="126">
        <v>2762.5597499999999</v>
      </c>
      <c r="BR56" s="126">
        <v>1315.0829799999999</v>
      </c>
      <c r="BS56" s="125">
        <v>4077.6427299999996</v>
      </c>
      <c r="BT56" s="126">
        <v>7.0587799999999996</v>
      </c>
      <c r="BU56" s="126">
        <v>0</v>
      </c>
      <c r="BV56" s="125">
        <v>7.0587799999999996</v>
      </c>
      <c r="BW56" s="126">
        <v>19044.953679999999</v>
      </c>
      <c r="BX56" s="125">
        <v>23129.655189999998</v>
      </c>
      <c r="BY56" s="127">
        <v>66163.107430000004</v>
      </c>
      <c r="BZ56" s="103"/>
      <c r="CB56" s="84"/>
    </row>
    <row r="57" spans="1:80" ht="14.25" customHeight="1">
      <c r="A57" s="33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61.081230000000005</v>
      </c>
      <c r="H57" s="79">
        <v>7.4599999999999996E-3</v>
      </c>
      <c r="I57" s="79">
        <v>0.1769</v>
      </c>
      <c r="J57" s="79">
        <v>11.02994</v>
      </c>
      <c r="K57" s="79">
        <v>2.6099999999999999E-3</v>
      </c>
      <c r="L57" s="79">
        <v>1.213E-2</v>
      </c>
      <c r="M57" s="79">
        <v>0</v>
      </c>
      <c r="N57" s="79">
        <v>1.0000000000000001E-5</v>
      </c>
      <c r="O57" s="79">
        <v>0</v>
      </c>
      <c r="P57" s="79">
        <v>1.0000000000000001E-5</v>
      </c>
      <c r="Q57" s="79">
        <v>0.11745</v>
      </c>
      <c r="R57" s="79">
        <v>0</v>
      </c>
      <c r="S57" s="79">
        <v>1.64E-3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2.3999999999999998E-4</v>
      </c>
      <c r="Z57" s="79">
        <v>1.145E-2</v>
      </c>
      <c r="AA57" s="79">
        <v>176.55563000000001</v>
      </c>
      <c r="AB57" s="79">
        <v>0</v>
      </c>
      <c r="AC57" s="79">
        <v>1.7699999999999999E-3</v>
      </c>
      <c r="AD57" s="79">
        <v>470.37117000000001</v>
      </c>
      <c r="AE57" s="79">
        <v>103.12923000000001</v>
      </c>
      <c r="AF57" s="79">
        <v>645.88991999999996</v>
      </c>
      <c r="AG57" s="79">
        <v>56.765129999999999</v>
      </c>
      <c r="AH57" s="79">
        <v>5.7950000000000002E-2</v>
      </c>
      <c r="AI57" s="79">
        <v>0</v>
      </c>
      <c r="AJ57" s="79">
        <v>4.863E-2</v>
      </c>
      <c r="AK57" s="79">
        <v>0.42380000000000001</v>
      </c>
      <c r="AL57" s="79">
        <v>0</v>
      </c>
      <c r="AM57" s="79">
        <v>3.1129999999999998E-2</v>
      </c>
      <c r="AN57" s="79">
        <v>1.8720000000000001E-2</v>
      </c>
      <c r="AO57" s="79">
        <v>29.837889999999998</v>
      </c>
      <c r="AP57" s="79">
        <v>0.62963000000000002</v>
      </c>
      <c r="AQ57" s="79">
        <v>0.12259</v>
      </c>
      <c r="AR57" s="79">
        <v>7.5143700000000004</v>
      </c>
      <c r="AS57" s="79">
        <v>2.0782699999999998</v>
      </c>
      <c r="AT57" s="79">
        <v>7.8390000000000001E-2</v>
      </c>
      <c r="AU57" s="79">
        <v>2.5069999999999999E-2</v>
      </c>
      <c r="AV57" s="79">
        <v>49.652240000000006</v>
      </c>
      <c r="AW57" s="79">
        <v>80.444019999999995</v>
      </c>
      <c r="AX57" s="79">
        <v>16.231639999999999</v>
      </c>
      <c r="AY57" s="79">
        <v>15.594939999999999</v>
      </c>
      <c r="AZ57" s="79">
        <v>4.0299999999999997E-3</v>
      </c>
      <c r="BA57" s="79">
        <v>3.0000000000000001E-5</v>
      </c>
      <c r="BB57" s="79">
        <v>0</v>
      </c>
      <c r="BC57" s="79">
        <v>1.34829</v>
      </c>
      <c r="BD57" s="79">
        <v>2.7276500000000001</v>
      </c>
      <c r="BE57" s="79">
        <v>7.6699999999999997E-3</v>
      </c>
      <c r="BF57" s="79">
        <v>0.30043999999999998</v>
      </c>
      <c r="BG57" s="79">
        <v>1.1354500000000001</v>
      </c>
      <c r="BH57" s="79">
        <v>1.0500000000000001E-2</v>
      </c>
      <c r="BI57" s="79">
        <v>17.760100000000001</v>
      </c>
      <c r="BJ57" s="79">
        <v>0.13505</v>
      </c>
      <c r="BK57" s="79">
        <v>25.266719999999999</v>
      </c>
      <c r="BL57" s="79">
        <v>746.29804999999999</v>
      </c>
      <c r="BM57" s="79">
        <v>2.1099999999999999E-3</v>
      </c>
      <c r="BN57" s="79">
        <v>0</v>
      </c>
      <c r="BO57" s="79">
        <v>0</v>
      </c>
      <c r="BP57" s="125">
        <v>2522.9392899999998</v>
      </c>
      <c r="BQ57" s="126">
        <v>0</v>
      </c>
      <c r="BR57" s="126">
        <v>100.57429</v>
      </c>
      <c r="BS57" s="125">
        <v>100.57429</v>
      </c>
      <c r="BT57" s="126">
        <v>0</v>
      </c>
      <c r="BU57" s="126">
        <v>0</v>
      </c>
      <c r="BV57" s="125">
        <v>0</v>
      </c>
      <c r="BW57" s="126">
        <v>130.85595000000001</v>
      </c>
      <c r="BX57" s="125">
        <v>231.43024000000003</v>
      </c>
      <c r="BY57" s="127">
        <v>2754.3695299999999</v>
      </c>
      <c r="BZ57" s="103"/>
      <c r="CB57" s="84"/>
    </row>
    <row r="58" spans="1:80" ht="14.25" customHeight="1">
      <c r="A58" s="33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25.122869999999999</v>
      </c>
      <c r="G58" s="79">
        <v>87.311779999999999</v>
      </c>
      <c r="H58" s="79">
        <v>321.65490999999997</v>
      </c>
      <c r="I58" s="79">
        <v>81.005619999999993</v>
      </c>
      <c r="J58" s="79">
        <v>8.7694399999999995</v>
      </c>
      <c r="K58" s="79">
        <v>5.3677700000000002</v>
      </c>
      <c r="L58" s="79">
        <v>6.8584699999999996</v>
      </c>
      <c r="M58" s="79">
        <v>0</v>
      </c>
      <c r="N58" s="79">
        <v>2.1319999999999999E-2</v>
      </c>
      <c r="O58" s="79">
        <v>0</v>
      </c>
      <c r="P58" s="79">
        <v>2.8709999999999999E-2</v>
      </c>
      <c r="Q58" s="79">
        <v>1.34202</v>
      </c>
      <c r="R58" s="79">
        <v>0</v>
      </c>
      <c r="S58" s="79">
        <v>3.71896</v>
      </c>
      <c r="T58" s="79">
        <v>0</v>
      </c>
      <c r="U58" s="79">
        <v>33.73274</v>
      </c>
      <c r="V58" s="79">
        <v>0</v>
      </c>
      <c r="W58" s="79">
        <v>0</v>
      </c>
      <c r="X58" s="79">
        <v>0</v>
      </c>
      <c r="Y58" s="79">
        <v>8.20627</v>
      </c>
      <c r="Z58" s="79">
        <v>1.7065699999999999</v>
      </c>
      <c r="AA58" s="79">
        <v>204.84001000000001</v>
      </c>
      <c r="AB58" s="79">
        <v>0.12615999999999999</v>
      </c>
      <c r="AC58" s="79">
        <v>12.2773</v>
      </c>
      <c r="AD58" s="79">
        <v>161.29648999999998</v>
      </c>
      <c r="AE58" s="79">
        <v>250.84057999999999</v>
      </c>
      <c r="AF58" s="79">
        <v>1634.5901899999999</v>
      </c>
      <c r="AG58" s="79">
        <v>135.321</v>
      </c>
      <c r="AH58" s="79">
        <v>15.363810000000001</v>
      </c>
      <c r="AI58" s="79">
        <v>3.8057799999999999</v>
      </c>
      <c r="AJ58" s="79">
        <v>14.628</v>
      </c>
      <c r="AK58" s="79">
        <v>199.04407</v>
      </c>
      <c r="AL58" s="79">
        <v>70.654139999999998</v>
      </c>
      <c r="AM58" s="79">
        <v>77.244460000000004</v>
      </c>
      <c r="AN58" s="79">
        <v>25.8491</v>
      </c>
      <c r="AO58" s="79">
        <v>146.33866</v>
      </c>
      <c r="AP58" s="79">
        <v>3039.77754</v>
      </c>
      <c r="AQ58" s="79">
        <v>8.4034600000000008</v>
      </c>
      <c r="AR58" s="79">
        <v>1449.2907700000001</v>
      </c>
      <c r="AS58" s="79">
        <v>314.79478999999998</v>
      </c>
      <c r="AT58" s="79">
        <v>11.874000000000001</v>
      </c>
      <c r="AU58" s="79">
        <v>111.44911</v>
      </c>
      <c r="AV58" s="79">
        <v>82.243089999999995</v>
      </c>
      <c r="AW58" s="79">
        <v>262.29095999999998</v>
      </c>
      <c r="AX58" s="79">
        <v>7.6943799999999998</v>
      </c>
      <c r="AY58" s="79">
        <v>121.05489</v>
      </c>
      <c r="AZ58" s="79">
        <v>1.97637</v>
      </c>
      <c r="BA58" s="79">
        <v>1.48075</v>
      </c>
      <c r="BB58" s="79">
        <v>0</v>
      </c>
      <c r="BC58" s="79">
        <v>480.76751000000002</v>
      </c>
      <c r="BD58" s="79">
        <v>32.979579999999999</v>
      </c>
      <c r="BE58" s="79">
        <v>0.29837999999999998</v>
      </c>
      <c r="BF58" s="79">
        <v>7.98963</v>
      </c>
      <c r="BG58" s="79">
        <v>24.65268</v>
      </c>
      <c r="BH58" s="79">
        <v>0.39484999999999998</v>
      </c>
      <c r="BI58" s="79">
        <v>467.77764999999999</v>
      </c>
      <c r="BJ58" s="79">
        <v>48.616759999999999</v>
      </c>
      <c r="BK58" s="79">
        <v>355.23962999999998</v>
      </c>
      <c r="BL58" s="79">
        <v>5.4755700000000003</v>
      </c>
      <c r="BM58" s="79">
        <v>253.51310000000001</v>
      </c>
      <c r="BN58" s="79">
        <v>0</v>
      </c>
      <c r="BO58" s="79">
        <v>0</v>
      </c>
      <c r="BP58" s="125">
        <v>10627.102650000003</v>
      </c>
      <c r="BQ58" s="126">
        <v>0</v>
      </c>
      <c r="BR58" s="126">
        <v>139.70183</v>
      </c>
      <c r="BS58" s="125">
        <v>139.70183</v>
      </c>
      <c r="BT58" s="126">
        <v>5.88232</v>
      </c>
      <c r="BU58" s="126">
        <v>0</v>
      </c>
      <c r="BV58" s="125">
        <v>5.88232</v>
      </c>
      <c r="BW58" s="126">
        <v>1420.9236000000001</v>
      </c>
      <c r="BX58" s="125">
        <v>1566.50775</v>
      </c>
      <c r="BY58" s="127">
        <v>12193.610400000003</v>
      </c>
      <c r="BZ58" s="103"/>
      <c r="CB58" s="84"/>
    </row>
    <row r="59" spans="1:80" ht="14.25" customHeight="1">
      <c r="A59" s="33" t="s">
        <v>492</v>
      </c>
      <c r="B59" s="22" t="s">
        <v>352</v>
      </c>
      <c r="C59" s="87" t="s">
        <v>156</v>
      </c>
      <c r="D59" s="79">
        <v>592.73424</v>
      </c>
      <c r="E59" s="79">
        <v>0</v>
      </c>
      <c r="F59" s="79">
        <v>0.46704000000000001</v>
      </c>
      <c r="G59" s="79">
        <v>8.096350000000001</v>
      </c>
      <c r="H59" s="79">
        <v>5.1731500000000006</v>
      </c>
      <c r="I59" s="79">
        <v>20.423999999999999</v>
      </c>
      <c r="J59" s="79">
        <v>1.87381</v>
      </c>
      <c r="K59" s="79">
        <v>4.2938600000000005</v>
      </c>
      <c r="L59" s="79">
        <v>8.5015400000000003</v>
      </c>
      <c r="M59" s="79">
        <v>0</v>
      </c>
      <c r="N59" s="79">
        <v>9.5100000000000004E-2</v>
      </c>
      <c r="O59" s="79">
        <v>0</v>
      </c>
      <c r="P59" s="79">
        <v>0.18307000000000001</v>
      </c>
      <c r="Q59" s="79">
        <v>2.17428</v>
      </c>
      <c r="R59" s="79">
        <v>1.04E-2</v>
      </c>
      <c r="S59" s="79">
        <v>1.4283699999999999</v>
      </c>
      <c r="T59" s="79">
        <v>1.0319999999999999E-2</v>
      </c>
      <c r="U59" s="79">
        <v>4.6717899999999997</v>
      </c>
      <c r="V59" s="79">
        <v>0.13542999999999999</v>
      </c>
      <c r="W59" s="79">
        <v>1.6800000000000001E-3</v>
      </c>
      <c r="X59" s="79">
        <v>2.1199999999999999E-3</v>
      </c>
      <c r="Y59" s="79">
        <v>0.93445</v>
      </c>
      <c r="Z59" s="79">
        <v>1.0360199999999999</v>
      </c>
      <c r="AA59" s="79">
        <v>87.310879999999997</v>
      </c>
      <c r="AB59" s="79">
        <v>6.7239999999999994E-2</v>
      </c>
      <c r="AC59" s="79">
        <v>1.7340000000000002</v>
      </c>
      <c r="AD59" s="79">
        <v>64.084969999999998</v>
      </c>
      <c r="AE59" s="79">
        <v>5.9185699999999999</v>
      </c>
      <c r="AF59" s="79">
        <v>16.704429999999999</v>
      </c>
      <c r="AG59" s="79">
        <v>10.26214</v>
      </c>
      <c r="AH59" s="79">
        <v>2.38781</v>
      </c>
      <c r="AI59" s="79">
        <v>0</v>
      </c>
      <c r="AJ59" s="79">
        <v>0.85750999999999999</v>
      </c>
      <c r="AK59" s="79">
        <v>11.17277</v>
      </c>
      <c r="AL59" s="79">
        <v>0.56393000000000004</v>
      </c>
      <c r="AM59" s="79">
        <v>16.627270000000003</v>
      </c>
      <c r="AN59" s="79">
        <v>4.9381500000000003</v>
      </c>
      <c r="AO59" s="79">
        <v>3.4861999999999997</v>
      </c>
      <c r="AP59" s="79">
        <v>41.886420000000001</v>
      </c>
      <c r="AQ59" s="79">
        <v>0.26571</v>
      </c>
      <c r="AR59" s="79">
        <v>85.233490000000003</v>
      </c>
      <c r="AS59" s="79">
        <v>18.504069999999999</v>
      </c>
      <c r="AT59" s="79">
        <v>0.69799</v>
      </c>
      <c r="AU59" s="79">
        <v>1.8984400000000001</v>
      </c>
      <c r="AV59" s="79">
        <v>12.280949999999999</v>
      </c>
      <c r="AW59" s="79">
        <v>165.37462000000002</v>
      </c>
      <c r="AX59" s="79">
        <v>0.20864000000000002</v>
      </c>
      <c r="AY59" s="79">
        <v>3.3506299999999998</v>
      </c>
      <c r="AZ59" s="79">
        <v>0.71940000000000004</v>
      </c>
      <c r="BA59" s="79">
        <v>1.0000000000000001E-5</v>
      </c>
      <c r="BB59" s="79">
        <v>0.89717000000000002</v>
      </c>
      <c r="BC59" s="79">
        <v>33.143969999999996</v>
      </c>
      <c r="BD59" s="79">
        <v>4.1881599999999999</v>
      </c>
      <c r="BE59" s="79">
        <v>2.1149999999999999E-2</v>
      </c>
      <c r="BF59" s="79">
        <v>0.45468000000000003</v>
      </c>
      <c r="BG59" s="79">
        <v>1.44336</v>
      </c>
      <c r="BH59" s="79">
        <v>2.2779999999999998E-2</v>
      </c>
      <c r="BI59" s="79">
        <v>25.505959999999998</v>
      </c>
      <c r="BJ59" s="79">
        <v>2.4013800000000001</v>
      </c>
      <c r="BK59" s="79">
        <v>17.357980000000001</v>
      </c>
      <c r="BL59" s="79">
        <v>4.725E-2</v>
      </c>
      <c r="BM59" s="79">
        <v>38.327120000000001</v>
      </c>
      <c r="BN59" s="79">
        <v>0</v>
      </c>
      <c r="BO59" s="79">
        <v>0</v>
      </c>
      <c r="BP59" s="125">
        <v>1332.59422</v>
      </c>
      <c r="BQ59" s="126">
        <v>2488.1682099999998</v>
      </c>
      <c r="BR59" s="126">
        <v>348.87653999999998</v>
      </c>
      <c r="BS59" s="125">
        <v>2837.04475</v>
      </c>
      <c r="BT59" s="126">
        <v>1.68066</v>
      </c>
      <c r="BU59" s="126">
        <v>0</v>
      </c>
      <c r="BV59" s="125">
        <v>1.68066</v>
      </c>
      <c r="BW59" s="126">
        <v>2248.1478699999998</v>
      </c>
      <c r="BX59" s="125">
        <v>5086.8732799999998</v>
      </c>
      <c r="BY59" s="127">
        <v>6419.4674999999997</v>
      </c>
      <c r="BZ59" s="103"/>
      <c r="CB59" s="84"/>
    </row>
    <row r="60" spans="1:80" ht="14.25" customHeight="1">
      <c r="A60" s="33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76.713899999999995</v>
      </c>
      <c r="H60" s="79">
        <v>3.6846999999999999</v>
      </c>
      <c r="I60" s="79">
        <v>35.139179999999996</v>
      </c>
      <c r="J60" s="79">
        <v>0.1366</v>
      </c>
      <c r="K60" s="79">
        <v>1.3275699999999999</v>
      </c>
      <c r="L60" s="79">
        <v>0.35531000000000001</v>
      </c>
      <c r="M60" s="79">
        <v>0</v>
      </c>
      <c r="N60" s="79">
        <v>5.1799999999999997E-3</v>
      </c>
      <c r="O60" s="79">
        <v>0</v>
      </c>
      <c r="P60" s="79">
        <v>9.1590000000000005E-2</v>
      </c>
      <c r="Q60" s="79">
        <v>0.30273</v>
      </c>
      <c r="R60" s="79">
        <v>0</v>
      </c>
      <c r="S60" s="79">
        <v>3.7114600000000002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0.27149999999999996</v>
      </c>
      <c r="Z60" s="79">
        <v>1.13541</v>
      </c>
      <c r="AA60" s="79">
        <v>1.53975</v>
      </c>
      <c r="AB60" s="79">
        <v>0</v>
      </c>
      <c r="AC60" s="79">
        <v>1.3808200000000002</v>
      </c>
      <c r="AD60" s="79">
        <v>151.24961999999999</v>
      </c>
      <c r="AE60" s="79">
        <v>2.5607199999999999</v>
      </c>
      <c r="AF60" s="79">
        <v>608.35023000000001</v>
      </c>
      <c r="AG60" s="79">
        <v>4.9436299999999997</v>
      </c>
      <c r="AH60" s="79">
        <v>44.512039999999999</v>
      </c>
      <c r="AI60" s="79">
        <v>0</v>
      </c>
      <c r="AJ60" s="79">
        <v>2.38198</v>
      </c>
      <c r="AK60" s="79">
        <v>29.64922</v>
      </c>
      <c r="AL60" s="79">
        <v>0</v>
      </c>
      <c r="AM60" s="79">
        <v>7.5377900000000002</v>
      </c>
      <c r="AN60" s="79">
        <v>0.54779</v>
      </c>
      <c r="AO60" s="79">
        <v>2.99769</v>
      </c>
      <c r="AP60" s="79">
        <v>0.37014999999999998</v>
      </c>
      <c r="AQ60" s="79">
        <v>3.2107800000000002</v>
      </c>
      <c r="AR60" s="79">
        <v>94.541939999999997</v>
      </c>
      <c r="AS60" s="79">
        <v>31.876380000000001</v>
      </c>
      <c r="AT60" s="79">
        <v>1.2023699999999999</v>
      </c>
      <c r="AU60" s="79">
        <v>0.45061000000000001</v>
      </c>
      <c r="AV60" s="79">
        <v>5.4020200000000003</v>
      </c>
      <c r="AW60" s="79">
        <v>16.224630000000001</v>
      </c>
      <c r="AX60" s="79">
        <v>0.38018000000000002</v>
      </c>
      <c r="AY60" s="79">
        <v>5.9812799999999999</v>
      </c>
      <c r="AZ60" s="79">
        <v>0.10657</v>
      </c>
      <c r="BA60" s="79">
        <v>7.45E-3</v>
      </c>
      <c r="BB60" s="79">
        <v>0</v>
      </c>
      <c r="BC60" s="79">
        <v>94.327560000000005</v>
      </c>
      <c r="BD60" s="79">
        <v>0.93105000000000004</v>
      </c>
      <c r="BE60" s="79">
        <v>0.28710000000000002</v>
      </c>
      <c r="BF60" s="79">
        <v>3.2111399999999999</v>
      </c>
      <c r="BG60" s="79">
        <v>8.2540000000000002E-2</v>
      </c>
      <c r="BH60" s="79">
        <v>1.32E-3</v>
      </c>
      <c r="BI60" s="79">
        <v>21.936989999999998</v>
      </c>
      <c r="BJ60" s="79">
        <v>2.2332399999999999</v>
      </c>
      <c r="BK60" s="79">
        <v>56.165289999999999</v>
      </c>
      <c r="BL60" s="79">
        <v>0.79430999999999996</v>
      </c>
      <c r="BM60" s="79">
        <v>0.34166999999999997</v>
      </c>
      <c r="BN60" s="79">
        <v>0</v>
      </c>
      <c r="BO60" s="79">
        <v>0</v>
      </c>
      <c r="BP60" s="125">
        <v>1320.5929799999997</v>
      </c>
      <c r="BQ60" s="126">
        <v>5519.0112600000002</v>
      </c>
      <c r="BR60" s="126">
        <v>0</v>
      </c>
      <c r="BS60" s="125">
        <v>5519.0112600000002</v>
      </c>
      <c r="BT60" s="126">
        <v>0</v>
      </c>
      <c r="BU60" s="126">
        <v>0</v>
      </c>
      <c r="BV60" s="125">
        <v>0</v>
      </c>
      <c r="BW60" s="126">
        <v>1678.6524899999999</v>
      </c>
      <c r="BX60" s="125">
        <v>7197.6637499999997</v>
      </c>
      <c r="BY60" s="127">
        <v>8518.2567299999992</v>
      </c>
      <c r="BZ60" s="103"/>
      <c r="CB60" s="84"/>
    </row>
    <row r="61" spans="1:80" ht="14.25" customHeight="1">
      <c r="A61" s="33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16.120570000000001</v>
      </c>
      <c r="H61" s="79">
        <v>0.46731</v>
      </c>
      <c r="I61" s="79">
        <v>2.4716600000000004</v>
      </c>
      <c r="J61" s="79">
        <v>1.74E-3</v>
      </c>
      <c r="K61" s="79">
        <v>0.16664000000000001</v>
      </c>
      <c r="L61" s="79">
        <v>0.49273</v>
      </c>
      <c r="M61" s="79">
        <v>0</v>
      </c>
      <c r="N61" s="79">
        <v>4.2999999999999999E-4</v>
      </c>
      <c r="O61" s="79">
        <v>0</v>
      </c>
      <c r="P61" s="79">
        <v>8.1999999999999998E-4</v>
      </c>
      <c r="Q61" s="79">
        <v>2.7399999999999998E-3</v>
      </c>
      <c r="R61" s="79">
        <v>0</v>
      </c>
      <c r="S61" s="79">
        <v>1.4919999999999999E-2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1.014E-2</v>
      </c>
      <c r="Z61" s="79">
        <v>0.36347000000000002</v>
      </c>
      <c r="AA61" s="79">
        <v>0.66261999999999999</v>
      </c>
      <c r="AB61" s="79">
        <v>0</v>
      </c>
      <c r="AC61" s="79">
        <v>0.11077999999999999</v>
      </c>
      <c r="AD61" s="79">
        <v>18.925750000000001</v>
      </c>
      <c r="AE61" s="79">
        <v>0.50439999999999996</v>
      </c>
      <c r="AF61" s="79">
        <v>19.201530000000002</v>
      </c>
      <c r="AG61" s="79">
        <v>0.83223000000000003</v>
      </c>
      <c r="AH61" s="79">
        <v>3.3731100000000001</v>
      </c>
      <c r="AI61" s="79">
        <v>0</v>
      </c>
      <c r="AJ61" s="79">
        <v>3.36992</v>
      </c>
      <c r="AK61" s="79">
        <v>22.379000000000001</v>
      </c>
      <c r="AL61" s="79">
        <v>0</v>
      </c>
      <c r="AM61" s="79">
        <v>1.0052400000000001</v>
      </c>
      <c r="AN61" s="79">
        <v>0.75285999999999997</v>
      </c>
      <c r="AO61" s="79">
        <v>13.493539999999999</v>
      </c>
      <c r="AP61" s="79">
        <v>0.99356999999999995</v>
      </c>
      <c r="AQ61" s="79">
        <v>0.78308999999999995</v>
      </c>
      <c r="AR61" s="79">
        <v>8.9169300000000007</v>
      </c>
      <c r="AS61" s="79">
        <v>72.488939999999999</v>
      </c>
      <c r="AT61" s="79">
        <v>2.73427</v>
      </c>
      <c r="AU61" s="79">
        <v>1.62138</v>
      </c>
      <c r="AV61" s="79">
        <v>9.7577499999999997</v>
      </c>
      <c r="AW61" s="79">
        <v>29.30677</v>
      </c>
      <c r="AX61" s="79">
        <v>0.68672</v>
      </c>
      <c r="AY61" s="79">
        <v>10.80406</v>
      </c>
      <c r="AZ61" s="79">
        <v>0.2266</v>
      </c>
      <c r="BA61" s="79">
        <v>0</v>
      </c>
      <c r="BB61" s="79">
        <v>0</v>
      </c>
      <c r="BC61" s="79">
        <v>71.197680000000005</v>
      </c>
      <c r="BD61" s="79">
        <v>1.68177</v>
      </c>
      <c r="BE61" s="79">
        <v>5.8939999999999999E-2</v>
      </c>
      <c r="BF61" s="79">
        <v>1.6601600000000001</v>
      </c>
      <c r="BG61" s="79">
        <v>5.4022800000000002</v>
      </c>
      <c r="BH61" s="79">
        <v>8.6529999999999996E-2</v>
      </c>
      <c r="BI61" s="79">
        <v>16.89263</v>
      </c>
      <c r="BJ61" s="79">
        <v>8.8769200000000001</v>
      </c>
      <c r="BK61" s="79">
        <v>67.929640000000006</v>
      </c>
      <c r="BL61" s="79">
        <v>0.18393999999999999</v>
      </c>
      <c r="BM61" s="79">
        <v>0.14119999999999999</v>
      </c>
      <c r="BN61" s="79">
        <v>0</v>
      </c>
      <c r="BO61" s="79">
        <v>0</v>
      </c>
      <c r="BP61" s="125">
        <v>417.15591999999998</v>
      </c>
      <c r="BQ61" s="126">
        <v>12.521089999999999</v>
      </c>
      <c r="BR61" s="126">
        <v>0</v>
      </c>
      <c r="BS61" s="125">
        <v>12.521089999999999</v>
      </c>
      <c r="BT61" s="126">
        <v>0</v>
      </c>
      <c r="BU61" s="126">
        <v>0</v>
      </c>
      <c r="BV61" s="125">
        <v>0</v>
      </c>
      <c r="BW61" s="126">
        <v>0</v>
      </c>
      <c r="BX61" s="125">
        <v>12.521089999999999</v>
      </c>
      <c r="BY61" s="127">
        <v>429.67701</v>
      </c>
      <c r="BZ61" s="103"/>
      <c r="CB61" s="84"/>
    </row>
    <row r="62" spans="1:80" ht="14.25" customHeight="1">
      <c r="A62" s="33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2.4410000000000001E-2</v>
      </c>
      <c r="G62" s="79">
        <v>119.33376</v>
      </c>
      <c r="H62" s="79">
        <v>9.430629999999999</v>
      </c>
      <c r="I62" s="79">
        <v>78.885679999999994</v>
      </c>
      <c r="J62" s="79">
        <v>2.5066799999999998</v>
      </c>
      <c r="K62" s="79">
        <v>164.52997999999999</v>
      </c>
      <c r="L62" s="79">
        <v>0.24606</v>
      </c>
      <c r="M62" s="79">
        <v>0</v>
      </c>
      <c r="N62" s="79">
        <v>2.741E-2</v>
      </c>
      <c r="O62" s="79">
        <v>0.24737000000000001</v>
      </c>
      <c r="P62" s="79">
        <v>1.19001</v>
      </c>
      <c r="Q62" s="79">
        <v>11.392200000000001</v>
      </c>
      <c r="R62" s="79">
        <v>0.35003000000000001</v>
      </c>
      <c r="S62" s="79">
        <v>0.59962000000000004</v>
      </c>
      <c r="T62" s="79">
        <v>0.47632000000000002</v>
      </c>
      <c r="U62" s="79">
        <v>41.834420000000001</v>
      </c>
      <c r="V62" s="79">
        <v>6.9930399999999997</v>
      </c>
      <c r="W62" s="79">
        <v>8.6660000000000001E-2</v>
      </c>
      <c r="X62" s="79">
        <v>0.10952000000000001</v>
      </c>
      <c r="Y62" s="79">
        <v>2.6898499999999999</v>
      </c>
      <c r="Z62" s="79">
        <v>15.89532</v>
      </c>
      <c r="AA62" s="79">
        <v>119.53935</v>
      </c>
      <c r="AB62" s="79">
        <v>0.11343</v>
      </c>
      <c r="AC62" s="79">
        <v>1.73681</v>
      </c>
      <c r="AD62" s="79">
        <v>310.33391999999998</v>
      </c>
      <c r="AE62" s="79">
        <v>39.664000000000001</v>
      </c>
      <c r="AF62" s="79">
        <v>200.12797</v>
      </c>
      <c r="AG62" s="79">
        <v>5.73848</v>
      </c>
      <c r="AH62" s="79">
        <v>303.5521</v>
      </c>
      <c r="AI62" s="79">
        <v>15.68901</v>
      </c>
      <c r="AJ62" s="79">
        <v>41.406790000000001</v>
      </c>
      <c r="AK62" s="79">
        <v>230.33672999999999</v>
      </c>
      <c r="AL62" s="79">
        <v>57.937539999999998</v>
      </c>
      <c r="AM62" s="79">
        <v>7.2908499999999998</v>
      </c>
      <c r="AN62" s="79">
        <v>0.17724999999999999</v>
      </c>
      <c r="AO62" s="79">
        <v>6.6827399999999999</v>
      </c>
      <c r="AP62" s="79">
        <v>304.98048999999997</v>
      </c>
      <c r="AQ62" s="79">
        <v>21.892330000000001</v>
      </c>
      <c r="AR62" s="79">
        <v>9.6060700000000008</v>
      </c>
      <c r="AS62" s="79">
        <v>5.47593</v>
      </c>
      <c r="AT62" s="79">
        <v>0.20655000000000001</v>
      </c>
      <c r="AU62" s="79">
        <v>6.4988000000000001</v>
      </c>
      <c r="AV62" s="79">
        <v>68.02861</v>
      </c>
      <c r="AW62" s="79">
        <v>243.39847</v>
      </c>
      <c r="AX62" s="79">
        <v>2.0138199999999999</v>
      </c>
      <c r="AY62" s="79">
        <v>31.683260000000001</v>
      </c>
      <c r="AZ62" s="79">
        <v>1.1250800000000001</v>
      </c>
      <c r="BA62" s="79">
        <v>0.31535999999999997</v>
      </c>
      <c r="BB62" s="79">
        <v>1.1803900000000001</v>
      </c>
      <c r="BC62" s="79">
        <v>753.96221000000003</v>
      </c>
      <c r="BD62" s="79">
        <v>65.992099999999994</v>
      </c>
      <c r="BE62" s="79">
        <v>0.52359999999999995</v>
      </c>
      <c r="BF62" s="79">
        <v>5.8525999999999998</v>
      </c>
      <c r="BG62" s="79">
        <v>33.938029999999998</v>
      </c>
      <c r="BH62" s="79">
        <v>0.54356000000000004</v>
      </c>
      <c r="BI62" s="79">
        <v>36.434939999999997</v>
      </c>
      <c r="BJ62" s="79">
        <v>4.92652</v>
      </c>
      <c r="BK62" s="79">
        <v>210.17308</v>
      </c>
      <c r="BL62" s="79">
        <v>1.2010000000000001</v>
      </c>
      <c r="BM62" s="79">
        <v>0.45061000000000001</v>
      </c>
      <c r="BN62" s="79">
        <v>0</v>
      </c>
      <c r="BO62" s="79">
        <v>0</v>
      </c>
      <c r="BP62" s="125">
        <v>3607.5793499999995</v>
      </c>
      <c r="BQ62" s="126">
        <v>12800.49152</v>
      </c>
      <c r="BR62" s="126">
        <v>0</v>
      </c>
      <c r="BS62" s="125">
        <v>12800.49152</v>
      </c>
      <c r="BT62" s="126">
        <v>0</v>
      </c>
      <c r="BU62" s="126">
        <v>0</v>
      </c>
      <c r="BV62" s="125">
        <v>0</v>
      </c>
      <c r="BW62" s="126">
        <v>22027.546579999998</v>
      </c>
      <c r="BX62" s="125">
        <v>34828.038099999998</v>
      </c>
      <c r="BY62" s="127">
        <v>38435.617449999998</v>
      </c>
      <c r="BZ62" s="103"/>
      <c r="CB62" s="84"/>
    </row>
    <row r="63" spans="1:80" ht="14.25" customHeight="1">
      <c r="A63" s="33" t="s">
        <v>496</v>
      </c>
      <c r="B63" s="22" t="s">
        <v>388</v>
      </c>
      <c r="C63" s="87" t="s">
        <v>160</v>
      </c>
      <c r="D63" s="79">
        <v>0.70909999999999995</v>
      </c>
      <c r="E63" s="79">
        <v>0</v>
      </c>
      <c r="F63" s="79">
        <v>0</v>
      </c>
      <c r="G63" s="79">
        <v>298.83720999999997</v>
      </c>
      <c r="H63" s="79">
        <v>63.931779999999996</v>
      </c>
      <c r="I63" s="79">
        <v>354.91511000000003</v>
      </c>
      <c r="J63" s="79">
        <v>16.289909999999999</v>
      </c>
      <c r="K63" s="79">
        <v>120.64201</v>
      </c>
      <c r="L63" s="79">
        <v>75.36739</v>
      </c>
      <c r="M63" s="79">
        <v>0</v>
      </c>
      <c r="N63" s="79">
        <v>0.78828999999999994</v>
      </c>
      <c r="O63" s="79">
        <v>78.216319999999996</v>
      </c>
      <c r="P63" s="79">
        <v>6.1033900000000001</v>
      </c>
      <c r="Q63" s="79">
        <v>26.82084</v>
      </c>
      <c r="R63" s="79">
        <v>7.1429999999999993E-2</v>
      </c>
      <c r="S63" s="79">
        <v>38.709650000000003</v>
      </c>
      <c r="T63" s="79">
        <v>0.73741000000000001</v>
      </c>
      <c r="U63" s="79">
        <v>35.254960000000004</v>
      </c>
      <c r="V63" s="79">
        <v>1.0805499999999999</v>
      </c>
      <c r="W63" s="79">
        <v>1.3389999999999999E-2</v>
      </c>
      <c r="X63" s="79">
        <v>1.6919999999999998E-2</v>
      </c>
      <c r="Y63" s="79">
        <v>11.40813</v>
      </c>
      <c r="Z63" s="79">
        <v>9.9450700000000012</v>
      </c>
      <c r="AA63" s="79">
        <v>1630.90906</v>
      </c>
      <c r="AB63" s="79">
        <v>1.15126</v>
      </c>
      <c r="AC63" s="79">
        <v>35.148569999999999</v>
      </c>
      <c r="AD63" s="79">
        <v>3731.7431999999994</v>
      </c>
      <c r="AE63" s="79">
        <v>101.58271999999999</v>
      </c>
      <c r="AF63" s="79">
        <v>1917.3374800000001</v>
      </c>
      <c r="AG63" s="79">
        <v>210.63456000000002</v>
      </c>
      <c r="AH63" s="79">
        <v>5838.4106400000001</v>
      </c>
      <c r="AI63" s="79">
        <v>0.60895999999999995</v>
      </c>
      <c r="AJ63" s="79">
        <v>6.0348800000000002</v>
      </c>
      <c r="AK63" s="79">
        <v>341.04725000000002</v>
      </c>
      <c r="AL63" s="79">
        <v>17.685140000000001</v>
      </c>
      <c r="AM63" s="79">
        <v>411.16468999999995</v>
      </c>
      <c r="AN63" s="79">
        <v>124.88404</v>
      </c>
      <c r="AO63" s="79">
        <v>127.3116</v>
      </c>
      <c r="AP63" s="79">
        <v>3527.35115</v>
      </c>
      <c r="AQ63" s="79">
        <v>7.3338199999999993</v>
      </c>
      <c r="AR63" s="79">
        <v>1352.27784</v>
      </c>
      <c r="AS63" s="79">
        <v>261.05896000000001</v>
      </c>
      <c r="AT63" s="79">
        <v>9.7626000000000008</v>
      </c>
      <c r="AU63" s="79">
        <v>64.790649999999999</v>
      </c>
      <c r="AV63" s="79">
        <v>253.63185000000001</v>
      </c>
      <c r="AW63" s="79">
        <v>4168.9011900000005</v>
      </c>
      <c r="AX63" s="79">
        <v>15.08587</v>
      </c>
      <c r="AY63" s="79">
        <v>104.12656000000001</v>
      </c>
      <c r="AZ63" s="79">
        <v>12.35942</v>
      </c>
      <c r="BA63" s="79">
        <v>3.0000000000000004E-5</v>
      </c>
      <c r="BB63" s="79">
        <v>6.2957599999999996</v>
      </c>
      <c r="BC63" s="79">
        <v>599.39575000000002</v>
      </c>
      <c r="BD63" s="79">
        <v>120.86223</v>
      </c>
      <c r="BE63" s="79">
        <v>824.20023999999989</v>
      </c>
      <c r="BF63" s="79">
        <v>67.768839999999997</v>
      </c>
      <c r="BG63" s="79">
        <v>1220.00153</v>
      </c>
      <c r="BH63" s="79">
        <v>16.751439999999999</v>
      </c>
      <c r="BI63" s="79">
        <v>432.68165000000005</v>
      </c>
      <c r="BJ63" s="79">
        <v>39.134299999999996</v>
      </c>
      <c r="BK63" s="79">
        <v>352.73844000000003</v>
      </c>
      <c r="BL63" s="79">
        <v>6.4776899999999999</v>
      </c>
      <c r="BM63" s="79">
        <v>305.91810999999996</v>
      </c>
      <c r="BN63" s="79">
        <v>0</v>
      </c>
      <c r="BO63" s="79">
        <v>0</v>
      </c>
      <c r="BP63" s="125">
        <v>29404.418829999991</v>
      </c>
      <c r="BQ63" s="126">
        <v>2425.83464</v>
      </c>
      <c r="BR63" s="126">
        <v>841.09214999999995</v>
      </c>
      <c r="BS63" s="125">
        <v>3266.92679</v>
      </c>
      <c r="BT63" s="126">
        <v>0</v>
      </c>
      <c r="BU63" s="126">
        <v>0</v>
      </c>
      <c r="BV63" s="125">
        <v>0</v>
      </c>
      <c r="BW63" s="126">
        <v>29659.199479999999</v>
      </c>
      <c r="BX63" s="125">
        <v>32926.126270000001</v>
      </c>
      <c r="BY63" s="127">
        <v>62330.545099999988</v>
      </c>
      <c r="BZ63" s="103"/>
      <c r="CB63" s="84"/>
    </row>
    <row r="64" spans="1:80" ht="14.25" customHeight="1">
      <c r="A64" s="33" t="s">
        <v>497</v>
      </c>
      <c r="B64" s="22" t="s">
        <v>389</v>
      </c>
      <c r="C64" s="87" t="s">
        <v>67</v>
      </c>
      <c r="D64" s="79">
        <v>0</v>
      </c>
      <c r="E64" s="79">
        <v>11.77374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9.9043799999999997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1.25349</v>
      </c>
      <c r="AA64" s="79">
        <v>0</v>
      </c>
      <c r="AB64" s="79">
        <v>0</v>
      </c>
      <c r="AC64" s="79">
        <v>115.50062</v>
      </c>
      <c r="AD64" s="79">
        <v>74.280290000000008</v>
      </c>
      <c r="AE64" s="79">
        <v>0</v>
      </c>
      <c r="AF64" s="79">
        <v>122.35583</v>
      </c>
      <c r="AG64" s="79">
        <v>0</v>
      </c>
      <c r="AH64" s="79">
        <v>32.320239999999998</v>
      </c>
      <c r="AI64" s="79">
        <v>0</v>
      </c>
      <c r="AJ64" s="79">
        <v>0</v>
      </c>
      <c r="AK64" s="79">
        <v>2.6832799999999999</v>
      </c>
      <c r="AL64" s="79">
        <v>0</v>
      </c>
      <c r="AM64" s="79">
        <v>4.3701299999999996</v>
      </c>
      <c r="AN64" s="79">
        <v>0</v>
      </c>
      <c r="AO64" s="79">
        <v>1.55261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2.9558599999999999</v>
      </c>
      <c r="AX64" s="79">
        <v>69.510589999999993</v>
      </c>
      <c r="AY64" s="79">
        <v>0</v>
      </c>
      <c r="AZ64" s="79">
        <v>8.1410199999999993</v>
      </c>
      <c r="BA64" s="79">
        <v>0</v>
      </c>
      <c r="BB64" s="79">
        <v>0</v>
      </c>
      <c r="BC64" s="79">
        <v>0</v>
      </c>
      <c r="BD64" s="79">
        <v>17.745149999999999</v>
      </c>
      <c r="BE64" s="79">
        <v>13619.17402</v>
      </c>
      <c r="BF64" s="79">
        <v>516.88120000000004</v>
      </c>
      <c r="BG64" s="79">
        <v>952.88349000000005</v>
      </c>
      <c r="BH64" s="79">
        <v>77.387959999999993</v>
      </c>
      <c r="BI64" s="79">
        <v>216.99972000000002</v>
      </c>
      <c r="BJ64" s="79">
        <v>126.25232</v>
      </c>
      <c r="BK64" s="79">
        <v>14.15592</v>
      </c>
      <c r="BL64" s="79">
        <v>0</v>
      </c>
      <c r="BM64" s="79">
        <v>42.049109999999999</v>
      </c>
      <c r="BN64" s="79">
        <v>0</v>
      </c>
      <c r="BO64" s="79">
        <v>0</v>
      </c>
      <c r="BP64" s="125">
        <v>16040.130969999998</v>
      </c>
      <c r="BQ64" s="126">
        <v>215.68731</v>
      </c>
      <c r="BR64" s="126">
        <v>99461.67353</v>
      </c>
      <c r="BS64" s="125">
        <v>99677.360839999994</v>
      </c>
      <c r="BT64" s="126">
        <v>0</v>
      </c>
      <c r="BU64" s="126">
        <v>0</v>
      </c>
      <c r="BV64" s="125">
        <v>0</v>
      </c>
      <c r="BW64" s="126">
        <v>4433.4589900000001</v>
      </c>
      <c r="BX64" s="125">
        <v>104110.81982999999</v>
      </c>
      <c r="BY64" s="127">
        <v>120150.95079999999</v>
      </c>
      <c r="BZ64" s="103"/>
      <c r="CB64" s="84"/>
    </row>
    <row r="65" spans="1:80" ht="14.25" customHeight="1">
      <c r="A65" s="33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88.947190000000006</v>
      </c>
      <c r="H65" s="79">
        <v>0.99743999999999999</v>
      </c>
      <c r="I65" s="79">
        <v>10.825950000000001</v>
      </c>
      <c r="J65" s="79">
        <v>3.1370000000000002E-2</v>
      </c>
      <c r="K65" s="79">
        <v>0.21434</v>
      </c>
      <c r="L65" s="79">
        <v>6.0359999999999997E-2</v>
      </c>
      <c r="M65" s="79">
        <v>0</v>
      </c>
      <c r="N65" s="79">
        <v>1.8699999999999999E-3</v>
      </c>
      <c r="O65" s="79">
        <v>0</v>
      </c>
      <c r="P65" s="79">
        <v>1.01E-3</v>
      </c>
      <c r="Q65" s="79">
        <v>3.6330000000000001E-2</v>
      </c>
      <c r="R65" s="79">
        <v>0</v>
      </c>
      <c r="S65" s="79">
        <v>6.6680000000000003E-2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4.41E-2</v>
      </c>
      <c r="Z65" s="79">
        <v>24.180140000000002</v>
      </c>
      <c r="AA65" s="79">
        <v>0.71901999999999999</v>
      </c>
      <c r="AB65" s="79">
        <v>0</v>
      </c>
      <c r="AC65" s="79">
        <v>0.74209999999999998</v>
      </c>
      <c r="AD65" s="79">
        <v>101.84733000000001</v>
      </c>
      <c r="AE65" s="79">
        <v>0.66910999999999998</v>
      </c>
      <c r="AF65" s="79">
        <v>35.499720000000003</v>
      </c>
      <c r="AG65" s="79">
        <v>2.04494</v>
      </c>
      <c r="AH65" s="79">
        <v>52.448369999999997</v>
      </c>
      <c r="AI65" s="79">
        <v>0</v>
      </c>
      <c r="AJ65" s="79">
        <v>2.9870000000000001E-2</v>
      </c>
      <c r="AK65" s="79">
        <v>30.510529999999999</v>
      </c>
      <c r="AL65" s="79">
        <v>0</v>
      </c>
      <c r="AM65" s="79">
        <v>6.7776800000000001</v>
      </c>
      <c r="AN65" s="79">
        <v>9.3280000000000002E-2</v>
      </c>
      <c r="AO65" s="79">
        <v>21.55799</v>
      </c>
      <c r="AP65" s="79">
        <v>0.73721000000000003</v>
      </c>
      <c r="AQ65" s="79">
        <v>0.66907000000000005</v>
      </c>
      <c r="AR65" s="79">
        <v>378.27593000000002</v>
      </c>
      <c r="AS65" s="79">
        <v>0.65888000000000002</v>
      </c>
      <c r="AT65" s="79">
        <v>2.4850000000000001E-2</v>
      </c>
      <c r="AU65" s="79">
        <v>0.52129000000000003</v>
      </c>
      <c r="AV65" s="79">
        <v>60.955739999999999</v>
      </c>
      <c r="AW65" s="79">
        <v>183.11564999999999</v>
      </c>
      <c r="AX65" s="79">
        <v>4.28986</v>
      </c>
      <c r="AY65" s="79">
        <v>67.492000000000004</v>
      </c>
      <c r="AZ65" s="79">
        <v>1.1524799999999999</v>
      </c>
      <c r="BA65" s="79">
        <v>1.1469999999999999E-2</v>
      </c>
      <c r="BB65" s="79">
        <v>0</v>
      </c>
      <c r="BC65" s="79">
        <v>97.067760000000007</v>
      </c>
      <c r="BD65" s="79">
        <v>10.50586</v>
      </c>
      <c r="BE65" s="79">
        <v>12.73333</v>
      </c>
      <c r="BF65" s="79">
        <v>1584.32873</v>
      </c>
      <c r="BG65" s="79">
        <v>34.452190000000002</v>
      </c>
      <c r="BH65" s="79">
        <v>0.58655999999999997</v>
      </c>
      <c r="BI65" s="79">
        <v>159.77494000000002</v>
      </c>
      <c r="BJ65" s="79">
        <v>14.22978</v>
      </c>
      <c r="BK65" s="79">
        <v>15.371449999999999</v>
      </c>
      <c r="BL65" s="79">
        <v>0.18892999999999999</v>
      </c>
      <c r="BM65" s="79">
        <v>0.19170000000000001</v>
      </c>
      <c r="BN65" s="79">
        <v>0</v>
      </c>
      <c r="BO65" s="79">
        <v>0</v>
      </c>
      <c r="BP65" s="125">
        <v>3005.6823799999993</v>
      </c>
      <c r="BQ65" s="126">
        <v>23390.374769999999</v>
      </c>
      <c r="BR65" s="126">
        <v>35687.807540000002</v>
      </c>
      <c r="BS65" s="125">
        <v>59078.182310000004</v>
      </c>
      <c r="BT65" s="126">
        <v>0</v>
      </c>
      <c r="BU65" s="126">
        <v>0</v>
      </c>
      <c r="BV65" s="125">
        <v>0</v>
      </c>
      <c r="BW65" s="126">
        <v>1354.8579500000001</v>
      </c>
      <c r="BX65" s="125">
        <v>60433.040260000002</v>
      </c>
      <c r="BY65" s="127">
        <v>63438.72264</v>
      </c>
      <c r="BZ65" s="103"/>
      <c r="CB65" s="84"/>
    </row>
    <row r="66" spans="1:80" ht="14.25" customHeight="1">
      <c r="A66" s="33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36.470979999999997</v>
      </c>
      <c r="H66" s="79">
        <v>0.40906999999999999</v>
      </c>
      <c r="I66" s="79">
        <v>4.4571100000000001</v>
      </c>
      <c r="J66" s="79">
        <v>1.289E-2</v>
      </c>
      <c r="K66" s="79">
        <v>8.7870000000000004E-2</v>
      </c>
      <c r="L66" s="79">
        <v>2.3570000000000001E-2</v>
      </c>
      <c r="M66" s="79">
        <v>0</v>
      </c>
      <c r="N66" s="79">
        <v>7.6999999999999996E-4</v>
      </c>
      <c r="O66" s="79">
        <v>0</v>
      </c>
      <c r="P66" s="79">
        <v>4.4000000000000002E-4</v>
      </c>
      <c r="Q66" s="79">
        <v>1.502E-2</v>
      </c>
      <c r="R66" s="79">
        <v>0</v>
      </c>
      <c r="S66" s="79">
        <v>2.8289999999999999E-2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1.8290000000000001E-2</v>
      </c>
      <c r="Z66" s="79">
        <v>9.9224399999999999</v>
      </c>
      <c r="AA66" s="79">
        <v>0.29343000000000002</v>
      </c>
      <c r="AB66" s="79">
        <v>0</v>
      </c>
      <c r="AC66" s="79">
        <v>0.30620999999999998</v>
      </c>
      <c r="AD66" s="79">
        <v>41.734369999999998</v>
      </c>
      <c r="AE66" s="79">
        <v>0.27403</v>
      </c>
      <c r="AF66" s="79">
        <v>14.60778</v>
      </c>
      <c r="AG66" s="79">
        <v>0.83843000000000001</v>
      </c>
      <c r="AH66" s="79">
        <v>21.582899999999999</v>
      </c>
      <c r="AI66" s="79">
        <v>0</v>
      </c>
      <c r="AJ66" s="79">
        <v>1.183E-2</v>
      </c>
      <c r="AK66" s="79">
        <v>12.96569</v>
      </c>
      <c r="AL66" s="79">
        <v>0</v>
      </c>
      <c r="AM66" s="79">
        <v>2.7797999999999998</v>
      </c>
      <c r="AN66" s="79">
        <v>3.6540000000000003E-2</v>
      </c>
      <c r="AO66" s="79">
        <v>16.240479999999998</v>
      </c>
      <c r="AP66" s="79">
        <v>0.29887999999999998</v>
      </c>
      <c r="AQ66" s="79">
        <v>0.32333000000000001</v>
      </c>
      <c r="AR66" s="79">
        <v>0.22950999999999999</v>
      </c>
      <c r="AS66" s="79">
        <v>0.14371</v>
      </c>
      <c r="AT66" s="79">
        <v>5.4200000000000003E-3</v>
      </c>
      <c r="AU66" s="79">
        <v>0.20810000000000001</v>
      </c>
      <c r="AV66" s="79">
        <v>24.990290000000002</v>
      </c>
      <c r="AW66" s="79">
        <v>75.056749999999994</v>
      </c>
      <c r="AX66" s="79">
        <v>1.7587299999999999</v>
      </c>
      <c r="AY66" s="79">
        <v>27.669989999999999</v>
      </c>
      <c r="AZ66" s="79">
        <v>0.50390999999999997</v>
      </c>
      <c r="BA66" s="79">
        <v>4.7099999999999998E-3</v>
      </c>
      <c r="BB66" s="79">
        <v>0</v>
      </c>
      <c r="BC66" s="79">
        <v>41.249699999999997</v>
      </c>
      <c r="BD66" s="79">
        <v>4.3071400000000004</v>
      </c>
      <c r="BE66" s="79">
        <v>5.2748900000000001</v>
      </c>
      <c r="BF66" s="79">
        <v>23.73366</v>
      </c>
      <c r="BG66" s="79">
        <v>38.588189999999997</v>
      </c>
      <c r="BH66" s="79">
        <v>0.61804999999999999</v>
      </c>
      <c r="BI66" s="79">
        <v>120.62636999999999</v>
      </c>
      <c r="BJ66" s="79">
        <v>10.684139999999999</v>
      </c>
      <c r="BK66" s="79">
        <v>9.3825599999999998</v>
      </c>
      <c r="BL66" s="79">
        <v>8.7940000000000004E-2</v>
      </c>
      <c r="BM66" s="79">
        <v>7.8149999999999997E-2</v>
      </c>
      <c r="BN66" s="79">
        <v>0</v>
      </c>
      <c r="BO66" s="79">
        <v>0</v>
      </c>
      <c r="BP66" s="125">
        <v>548.94234999999992</v>
      </c>
      <c r="BQ66" s="126">
        <v>33712.539449999997</v>
      </c>
      <c r="BR66" s="126">
        <v>33759.875079999998</v>
      </c>
      <c r="BS66" s="125">
        <v>67472.414529999995</v>
      </c>
      <c r="BT66" s="126">
        <v>0</v>
      </c>
      <c r="BU66" s="126">
        <v>0</v>
      </c>
      <c r="BV66" s="125">
        <v>0</v>
      </c>
      <c r="BW66" s="126">
        <v>4738.2353700000003</v>
      </c>
      <c r="BX66" s="125">
        <v>72210.649899999989</v>
      </c>
      <c r="BY66" s="127">
        <v>72759.592249999987</v>
      </c>
      <c r="BZ66" s="103"/>
      <c r="CB66" s="84"/>
    </row>
    <row r="67" spans="1:80" ht="14.25" customHeight="1">
      <c r="A67" s="33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0.36964000000000002</v>
      </c>
      <c r="H67" s="79">
        <v>4.0999999999999995E-3</v>
      </c>
      <c r="I67" s="79">
        <v>4.4940000000000001E-2</v>
      </c>
      <c r="J67" s="79">
        <v>1.2E-4</v>
      </c>
      <c r="K67" s="79">
        <v>8.7000000000000001E-4</v>
      </c>
      <c r="L67" s="79">
        <v>2.4000000000000001E-4</v>
      </c>
      <c r="M67" s="79">
        <v>0</v>
      </c>
      <c r="N67" s="79">
        <v>0</v>
      </c>
      <c r="O67" s="79">
        <v>0</v>
      </c>
      <c r="P67" s="79">
        <v>0</v>
      </c>
      <c r="Q67" s="79">
        <v>1.2999999999999999E-4</v>
      </c>
      <c r="R67" s="79">
        <v>0</v>
      </c>
      <c r="S67" s="79">
        <v>2.5000000000000001E-4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1.8000000000000001E-4</v>
      </c>
      <c r="Z67" s="79">
        <v>0.10062</v>
      </c>
      <c r="AA67" s="79">
        <v>2.99E-3</v>
      </c>
      <c r="AB67" s="79">
        <v>0</v>
      </c>
      <c r="AC67" s="79">
        <v>3.1199999999999999E-3</v>
      </c>
      <c r="AD67" s="79">
        <v>0.42293999999999998</v>
      </c>
      <c r="AE67" s="79">
        <v>2.7799999999999999E-3</v>
      </c>
      <c r="AF67" s="79">
        <v>0.14706</v>
      </c>
      <c r="AG67" s="79">
        <v>8.4899999999999993E-3</v>
      </c>
      <c r="AH67" s="79">
        <v>0.21817999999999999</v>
      </c>
      <c r="AI67" s="79">
        <v>0</v>
      </c>
      <c r="AJ67" s="79">
        <v>0</v>
      </c>
      <c r="AK67" s="79">
        <v>0.12615000000000001</v>
      </c>
      <c r="AL67" s="79">
        <v>0</v>
      </c>
      <c r="AM67" s="79">
        <v>2.8169999999999997E-2</v>
      </c>
      <c r="AN67" s="79">
        <v>3.6000000000000002E-4</v>
      </c>
      <c r="AO67" s="79">
        <v>0.16409000000000001</v>
      </c>
      <c r="AP67" s="79">
        <v>3.0100000000000001E-3</v>
      </c>
      <c r="AQ67" s="79">
        <v>2.7599999999999999E-3</v>
      </c>
      <c r="AR67" s="79">
        <v>0</v>
      </c>
      <c r="AS67" s="79">
        <v>0</v>
      </c>
      <c r="AT67" s="79">
        <v>0</v>
      </c>
      <c r="AU67" s="79">
        <v>2.1299999999999999E-3</v>
      </c>
      <c r="AV67" s="79">
        <v>0.25337999999999999</v>
      </c>
      <c r="AW67" s="79">
        <v>0.76095000000000002</v>
      </c>
      <c r="AX67" s="79">
        <v>1.7860000000000001E-2</v>
      </c>
      <c r="AY67" s="79">
        <v>0.28050999999999998</v>
      </c>
      <c r="AZ67" s="79">
        <v>5.0799999999999994E-3</v>
      </c>
      <c r="BA67" s="79">
        <v>5.0000000000000002E-5</v>
      </c>
      <c r="BB67" s="79">
        <v>0</v>
      </c>
      <c r="BC67" s="79">
        <v>0.40139000000000002</v>
      </c>
      <c r="BD67" s="79">
        <v>4.3640000000000005E-2</v>
      </c>
      <c r="BE67" s="79">
        <v>5.3260000000000002E-2</v>
      </c>
      <c r="BF67" s="79">
        <v>0.23721</v>
      </c>
      <c r="BG67" s="79">
        <v>0.37358999999999998</v>
      </c>
      <c r="BH67" s="79">
        <v>5.9699999999999996E-3</v>
      </c>
      <c r="BI67" s="79">
        <v>114.9748</v>
      </c>
      <c r="BJ67" s="79">
        <v>0.10794999999999999</v>
      </c>
      <c r="BK67" s="79">
        <v>117.18643</v>
      </c>
      <c r="BL67" s="79">
        <v>7.9000000000000001E-4</v>
      </c>
      <c r="BM67" s="79">
        <v>7.9000000000000001E-4</v>
      </c>
      <c r="BN67" s="79">
        <v>0</v>
      </c>
      <c r="BO67" s="79">
        <v>0</v>
      </c>
      <c r="BP67" s="125">
        <v>236.35696999999999</v>
      </c>
      <c r="BQ67" s="126">
        <v>1013.7534900000001</v>
      </c>
      <c r="BR67" s="126">
        <v>1188.16589</v>
      </c>
      <c r="BS67" s="125">
        <v>2201.9193800000003</v>
      </c>
      <c r="BT67" s="126">
        <v>0</v>
      </c>
      <c r="BU67" s="126">
        <v>0</v>
      </c>
      <c r="BV67" s="125">
        <v>0</v>
      </c>
      <c r="BW67" s="126">
        <v>0</v>
      </c>
      <c r="BX67" s="125">
        <v>2201.9193800000003</v>
      </c>
      <c r="BY67" s="127">
        <v>2438.2763500000001</v>
      </c>
      <c r="BZ67" s="103"/>
      <c r="CB67" s="84"/>
    </row>
    <row r="68" spans="1:80" ht="14.25" customHeight="1">
      <c r="A68" s="33" t="s">
        <v>501</v>
      </c>
      <c r="B68" s="20" t="s">
        <v>393</v>
      </c>
      <c r="C68" s="88" t="s">
        <v>162</v>
      </c>
      <c r="D68" s="79">
        <v>4.4260000000000001E-2</v>
      </c>
      <c r="E68" s="79">
        <v>1.32E-3</v>
      </c>
      <c r="F68" s="79">
        <v>0</v>
      </c>
      <c r="G68" s="79">
        <v>6.5700000000000003E-3</v>
      </c>
      <c r="H68" s="79">
        <v>5.9300000000000004E-3</v>
      </c>
      <c r="I68" s="79">
        <v>0.15089999999999998</v>
      </c>
      <c r="J68" s="79">
        <v>1.0609900000000001</v>
      </c>
      <c r="K68" s="79">
        <v>1.4599999999999999E-3</v>
      </c>
      <c r="L68" s="79">
        <v>6.8000000000000005E-4</v>
      </c>
      <c r="M68" s="79">
        <v>0</v>
      </c>
      <c r="N68" s="79">
        <v>0</v>
      </c>
      <c r="O68" s="79">
        <v>0</v>
      </c>
      <c r="P68" s="79">
        <v>0</v>
      </c>
      <c r="Q68" s="79">
        <v>1.3999999999999999E-4</v>
      </c>
      <c r="R68" s="79">
        <v>5.5900000000000004E-3</v>
      </c>
      <c r="S68" s="79">
        <v>1E-4</v>
      </c>
      <c r="T68" s="79">
        <v>0</v>
      </c>
      <c r="U68" s="79">
        <v>0</v>
      </c>
      <c r="V68" s="79">
        <v>5.0000000000000002E-5</v>
      </c>
      <c r="W68" s="79">
        <v>0</v>
      </c>
      <c r="X68" s="79">
        <v>0</v>
      </c>
      <c r="Y68" s="79">
        <v>4.2770000000000002E-2</v>
      </c>
      <c r="Z68" s="79">
        <v>1.3999999999999999E-4</v>
      </c>
      <c r="AA68" s="79">
        <v>2.0899999999999998E-3</v>
      </c>
      <c r="AB68" s="79">
        <v>0</v>
      </c>
      <c r="AC68" s="79">
        <v>1.9000000000000001E-4</v>
      </c>
      <c r="AD68" s="79">
        <v>1.2339999999999999E-2</v>
      </c>
      <c r="AE68" s="79">
        <v>2.1000000000000001E-4</v>
      </c>
      <c r="AF68" s="79">
        <v>7.4400000000000004E-3</v>
      </c>
      <c r="AG68" s="79">
        <v>3.2000000000000003E-4</v>
      </c>
      <c r="AH68" s="79">
        <v>1.6000000000000001E-3</v>
      </c>
      <c r="AI68" s="79">
        <v>0</v>
      </c>
      <c r="AJ68" s="79">
        <v>1.4499999999999999E-3</v>
      </c>
      <c r="AK68" s="79">
        <v>0.56194</v>
      </c>
      <c r="AL68" s="79">
        <v>5.0000000000000002E-5</v>
      </c>
      <c r="AM68" s="79">
        <v>1.008E-2</v>
      </c>
      <c r="AN68" s="79">
        <v>4.2819999999999997E-2</v>
      </c>
      <c r="AO68" s="79">
        <v>2.5285600000000001</v>
      </c>
      <c r="AP68" s="79">
        <v>5.5000000000000003E-4</v>
      </c>
      <c r="AQ68" s="79">
        <v>1.07E-3</v>
      </c>
      <c r="AR68" s="79">
        <v>0.81329000000000007</v>
      </c>
      <c r="AS68" s="79">
        <v>6.0185099999999991</v>
      </c>
      <c r="AT68" s="79">
        <v>0.22702</v>
      </c>
      <c r="AU68" s="79">
        <v>8.8000000000000003E-4</v>
      </c>
      <c r="AV68" s="79">
        <v>1.6209999999999999E-2</v>
      </c>
      <c r="AW68" s="79">
        <v>1.247E-2</v>
      </c>
      <c r="AX68" s="79">
        <v>1.64E-3</v>
      </c>
      <c r="AY68" s="79">
        <v>4.3E-3</v>
      </c>
      <c r="AZ68" s="79">
        <v>1.434E-2</v>
      </c>
      <c r="BA68" s="79">
        <v>0</v>
      </c>
      <c r="BB68" s="79">
        <v>0</v>
      </c>
      <c r="BC68" s="79">
        <v>7.5170000000000001E-2</v>
      </c>
      <c r="BD68" s="79">
        <v>7.6000000000000004E-4</v>
      </c>
      <c r="BE68" s="79">
        <v>0.71113999999999999</v>
      </c>
      <c r="BF68" s="79">
        <v>3.33243</v>
      </c>
      <c r="BG68" s="79">
        <v>5.2558599999999993</v>
      </c>
      <c r="BH68" s="79">
        <v>8.4640000000000007E-2</v>
      </c>
      <c r="BI68" s="79">
        <v>28.685029999999998</v>
      </c>
      <c r="BJ68" s="79">
        <v>1.6683699999999999</v>
      </c>
      <c r="BK68" s="79">
        <v>1.3316399999999999</v>
      </c>
      <c r="BL68" s="79">
        <v>3.2000000000000003E-4</v>
      </c>
      <c r="BM68" s="79">
        <v>0</v>
      </c>
      <c r="BN68" s="79">
        <v>0</v>
      </c>
      <c r="BO68" s="79">
        <v>0</v>
      </c>
      <c r="BP68" s="125">
        <v>52.745630000000006</v>
      </c>
      <c r="BQ68" s="126">
        <v>10579.729890000001</v>
      </c>
      <c r="BR68" s="126">
        <v>3449.7642100000003</v>
      </c>
      <c r="BS68" s="125">
        <v>14029.4941</v>
      </c>
      <c r="BT68" s="126">
        <v>0</v>
      </c>
      <c r="BU68" s="126">
        <v>0</v>
      </c>
      <c r="BV68" s="125">
        <v>0</v>
      </c>
      <c r="BW68" s="126">
        <v>15127.476709999999</v>
      </c>
      <c r="BX68" s="125">
        <v>29156.970809999999</v>
      </c>
      <c r="BY68" s="127">
        <v>29209.71644</v>
      </c>
      <c r="BZ68" s="103"/>
      <c r="CB68" s="84"/>
    </row>
    <row r="69" spans="1:80" ht="14.25" customHeight="1">
      <c r="A69" s="33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0.69913999999999998</v>
      </c>
      <c r="H69" s="79">
        <v>3.4299999999999997E-2</v>
      </c>
      <c r="I69" s="79">
        <v>0.33446999999999999</v>
      </c>
      <c r="J69" s="79">
        <v>1.25E-3</v>
      </c>
      <c r="K69" s="79">
        <v>1.272E-2</v>
      </c>
      <c r="L69" s="79">
        <v>3.6900000000000001E-3</v>
      </c>
      <c r="M69" s="79">
        <v>0</v>
      </c>
      <c r="N69" s="79">
        <v>5.0000000000000002E-5</v>
      </c>
      <c r="O69" s="79">
        <v>0</v>
      </c>
      <c r="P69" s="79">
        <v>8.5999999999999998E-4</v>
      </c>
      <c r="Q69" s="79">
        <v>2.8800000000000002E-3</v>
      </c>
      <c r="R69" s="79">
        <v>0</v>
      </c>
      <c r="S69" s="79">
        <v>3.456E-2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2.48E-3</v>
      </c>
      <c r="Z69" s="79">
        <v>1.1509999999999999E-2</v>
      </c>
      <c r="AA69" s="79">
        <v>1.4540000000000001E-2</v>
      </c>
      <c r="AB69" s="79">
        <v>0</v>
      </c>
      <c r="AC69" s="79">
        <v>1.257E-2</v>
      </c>
      <c r="AD69" s="79">
        <v>1.3858599999999999</v>
      </c>
      <c r="AE69" s="79">
        <v>2.4850000000000001E-2</v>
      </c>
      <c r="AF69" s="79">
        <v>1.07094</v>
      </c>
      <c r="AG69" s="79">
        <v>4.5499999999999999E-2</v>
      </c>
      <c r="AH69" s="79">
        <v>0.42405999999999999</v>
      </c>
      <c r="AI69" s="79">
        <v>0</v>
      </c>
      <c r="AJ69" s="79">
        <v>2.3810000000000001E-2</v>
      </c>
      <c r="AK69" s="79">
        <v>0.39193</v>
      </c>
      <c r="AL69" s="79">
        <v>0</v>
      </c>
      <c r="AM69" s="79">
        <v>6.855E-2</v>
      </c>
      <c r="AN69" s="79">
        <v>5.6899999999999997E-3</v>
      </c>
      <c r="AO69" s="79">
        <v>6.64839</v>
      </c>
      <c r="AP69" s="79">
        <v>3.2799999999999999E-3</v>
      </c>
      <c r="AQ69" s="79">
        <v>3.6139999999999999E-2</v>
      </c>
      <c r="AR69" s="79">
        <v>3.0002900000000001</v>
      </c>
      <c r="AS69" s="79">
        <v>15.8819</v>
      </c>
      <c r="AT69" s="79">
        <v>0.59906000000000004</v>
      </c>
      <c r="AU69" s="79">
        <v>3.9300000000000003E-3</v>
      </c>
      <c r="AV69" s="79">
        <v>4.9640000000000004E-2</v>
      </c>
      <c r="AW69" s="79">
        <v>0.14909</v>
      </c>
      <c r="AX69" s="79">
        <v>3.49E-3</v>
      </c>
      <c r="AY69" s="79">
        <v>5.4960000000000002E-2</v>
      </c>
      <c r="AZ69" s="79">
        <v>2.9080000000000002E-2</v>
      </c>
      <c r="BA69" s="79">
        <v>1.01E-3</v>
      </c>
      <c r="BB69" s="79">
        <v>0</v>
      </c>
      <c r="BC69" s="79">
        <v>1.2468999999999999</v>
      </c>
      <c r="BD69" s="79">
        <v>8.5599999999999999E-3</v>
      </c>
      <c r="BE69" s="79">
        <v>1.95313</v>
      </c>
      <c r="BF69" s="79">
        <v>8.7762799999999999</v>
      </c>
      <c r="BG69" s="79">
        <v>14.41412</v>
      </c>
      <c r="BH69" s="79">
        <v>0.23086000000000001</v>
      </c>
      <c r="BI69" s="79">
        <v>49.502360000000003</v>
      </c>
      <c r="BJ69" s="79">
        <v>673.64003000000002</v>
      </c>
      <c r="BK69" s="79">
        <v>3.9961000000000002</v>
      </c>
      <c r="BL69" s="79">
        <v>8.7100000000000007E-3</v>
      </c>
      <c r="BM69" s="79">
        <v>3.0699999999999998E-3</v>
      </c>
      <c r="BN69" s="79">
        <v>0</v>
      </c>
      <c r="BO69" s="79">
        <v>0</v>
      </c>
      <c r="BP69" s="125">
        <v>784.84658999999988</v>
      </c>
      <c r="BQ69" s="126">
        <v>5218.3205099999996</v>
      </c>
      <c r="BR69" s="126">
        <v>1622.35394</v>
      </c>
      <c r="BS69" s="125">
        <v>6840.6744499999995</v>
      </c>
      <c r="BT69" s="126">
        <v>0</v>
      </c>
      <c r="BU69" s="126">
        <v>0</v>
      </c>
      <c r="BV69" s="125">
        <v>0</v>
      </c>
      <c r="BW69" s="126">
        <v>11735.833210000001</v>
      </c>
      <c r="BX69" s="125">
        <v>18576.507659999999</v>
      </c>
      <c r="BY69" s="127">
        <v>19361.35425</v>
      </c>
      <c r="BZ69" s="103"/>
      <c r="CB69" s="84"/>
    </row>
    <row r="70" spans="1:80" ht="14.25" customHeight="1">
      <c r="A70" s="33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1.558E-2</v>
      </c>
      <c r="H70" s="79">
        <v>85.734219999999993</v>
      </c>
      <c r="I70" s="79">
        <v>20.13739</v>
      </c>
      <c r="J70" s="79">
        <v>2.2380000000000001E-2</v>
      </c>
      <c r="K70" s="79">
        <v>7.7299999999999999E-3</v>
      </c>
      <c r="L70" s="79">
        <v>7.5000000000000002E-4</v>
      </c>
      <c r="M70" s="79">
        <v>0</v>
      </c>
      <c r="N70" s="79">
        <v>9.7999999999999997E-4</v>
      </c>
      <c r="O70" s="79">
        <v>0</v>
      </c>
      <c r="P70" s="79">
        <v>0</v>
      </c>
      <c r="Q70" s="79">
        <v>1.9519999999999999E-2</v>
      </c>
      <c r="R70" s="79">
        <v>0</v>
      </c>
      <c r="S70" s="79">
        <v>5.6699999999999997E-3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2.3000000000000001E-4</v>
      </c>
      <c r="Z70" s="79">
        <v>4.4999999999999999E-4</v>
      </c>
      <c r="AA70" s="79">
        <v>6.4000000000000005E-4</v>
      </c>
      <c r="AB70" s="79">
        <v>0</v>
      </c>
      <c r="AC70" s="79">
        <v>4.6329999999999996E-2</v>
      </c>
      <c r="AD70" s="79">
        <v>9.5811200000000003</v>
      </c>
      <c r="AE70" s="79">
        <v>4.8999999999999998E-4</v>
      </c>
      <c r="AF70" s="79">
        <v>861.16727000000003</v>
      </c>
      <c r="AG70" s="79">
        <v>1.2961499999999999</v>
      </c>
      <c r="AH70" s="79">
        <v>3.2399999999999998E-3</v>
      </c>
      <c r="AI70" s="79">
        <v>0</v>
      </c>
      <c r="AJ70" s="79">
        <v>3.2399999999999998E-3</v>
      </c>
      <c r="AK70" s="79">
        <v>2.1520000000000001E-2</v>
      </c>
      <c r="AL70" s="79">
        <v>0</v>
      </c>
      <c r="AM70" s="79">
        <v>45.828719999999997</v>
      </c>
      <c r="AN70" s="79">
        <v>1.15E-3</v>
      </c>
      <c r="AO70" s="79">
        <v>0.16820000000000002</v>
      </c>
      <c r="AP70" s="79">
        <v>9.6000000000000002E-4</v>
      </c>
      <c r="AQ70" s="79">
        <v>7.5000000000000002E-4</v>
      </c>
      <c r="AR70" s="79">
        <v>0.32101000000000002</v>
      </c>
      <c r="AS70" s="79">
        <v>6.9690000000000002E-2</v>
      </c>
      <c r="AT70" s="79">
        <v>2.63E-3</v>
      </c>
      <c r="AU70" s="79">
        <v>0.39734999999999998</v>
      </c>
      <c r="AV70" s="79">
        <v>6.2780000000000002E-2</v>
      </c>
      <c r="AW70" s="79">
        <v>0.18856999999999999</v>
      </c>
      <c r="AX70" s="79">
        <v>4.4200000000000003E-3</v>
      </c>
      <c r="AY70" s="79">
        <v>6.9519999999999998E-2</v>
      </c>
      <c r="AZ70" s="79">
        <v>1.81E-3</v>
      </c>
      <c r="BA70" s="79">
        <v>0</v>
      </c>
      <c r="BB70" s="79">
        <v>0</v>
      </c>
      <c r="BC70" s="79">
        <v>6.8449999999999997E-2</v>
      </c>
      <c r="BD70" s="79">
        <v>1.082E-2</v>
      </c>
      <c r="BE70" s="79">
        <v>17.407879999999999</v>
      </c>
      <c r="BF70" s="79">
        <v>1.52199</v>
      </c>
      <c r="BG70" s="79">
        <v>4.1061399999999999</v>
      </c>
      <c r="BH70" s="79">
        <v>7.0529999999999995E-2</v>
      </c>
      <c r="BI70" s="79">
        <v>1.25153</v>
      </c>
      <c r="BJ70" s="79">
        <v>0.17388000000000001</v>
      </c>
      <c r="BK70" s="79">
        <v>0.34813</v>
      </c>
      <c r="BL70" s="79">
        <v>3.2059999999999998E-2</v>
      </c>
      <c r="BM70" s="79">
        <v>7.1929999999999994E-2</v>
      </c>
      <c r="BN70" s="79">
        <v>0</v>
      </c>
      <c r="BO70" s="79">
        <v>0</v>
      </c>
      <c r="BP70" s="125">
        <v>1050.2458000000001</v>
      </c>
      <c r="BQ70" s="126">
        <v>6120.38706</v>
      </c>
      <c r="BR70" s="126">
        <v>8536.3234699999994</v>
      </c>
      <c r="BS70" s="125">
        <v>14656.71053</v>
      </c>
      <c r="BT70" s="126">
        <v>0</v>
      </c>
      <c r="BU70" s="126">
        <v>0</v>
      </c>
      <c r="BV70" s="125">
        <v>0</v>
      </c>
      <c r="BW70" s="126">
        <v>0</v>
      </c>
      <c r="BX70" s="125">
        <v>14656.71053</v>
      </c>
      <c r="BY70" s="127">
        <v>15706.956330000001</v>
      </c>
      <c r="BZ70" s="103"/>
      <c r="CB70" s="84"/>
    </row>
    <row r="71" spans="1:80" ht="14.25" customHeight="1">
      <c r="A71" s="33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0.11087</v>
      </c>
      <c r="H71" s="79">
        <v>12.818510000000002</v>
      </c>
      <c r="I71" s="79">
        <v>0.26039000000000001</v>
      </c>
      <c r="J71" s="79">
        <v>3.1E-4</v>
      </c>
      <c r="K71" s="79">
        <v>9.5E-4</v>
      </c>
      <c r="L71" s="79">
        <v>2.299E-2</v>
      </c>
      <c r="M71" s="79">
        <v>0</v>
      </c>
      <c r="N71" s="79">
        <v>4.0000000000000003E-5</v>
      </c>
      <c r="O71" s="79">
        <v>0</v>
      </c>
      <c r="P71" s="79">
        <v>3.0000000000000001E-5</v>
      </c>
      <c r="Q71" s="79">
        <v>1.82E-3</v>
      </c>
      <c r="R71" s="79">
        <v>0</v>
      </c>
      <c r="S71" s="79">
        <v>1.153E-2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1.0399999999999999E-3</v>
      </c>
      <c r="Z71" s="79">
        <v>3.6700000000000003E-2</v>
      </c>
      <c r="AA71" s="79">
        <v>5.1499999999999997E-2</v>
      </c>
      <c r="AB71" s="79">
        <v>0</v>
      </c>
      <c r="AC71" s="79">
        <v>2.8599999999999997E-3</v>
      </c>
      <c r="AD71" s="79">
        <v>1.1685999999999999</v>
      </c>
      <c r="AE71" s="79">
        <v>3.95E-2</v>
      </c>
      <c r="AF71" s="79">
        <v>378.87781999999999</v>
      </c>
      <c r="AG71" s="79">
        <v>117.73108999999999</v>
      </c>
      <c r="AH71" s="79">
        <v>0.11155</v>
      </c>
      <c r="AI71" s="79">
        <v>0</v>
      </c>
      <c r="AJ71" s="79">
        <v>0</v>
      </c>
      <c r="AK71" s="79">
        <v>0.84241999999999995</v>
      </c>
      <c r="AL71" s="79">
        <v>0</v>
      </c>
      <c r="AM71" s="79">
        <v>0.15157999999999999</v>
      </c>
      <c r="AN71" s="79">
        <v>3.6859999999999997E-2</v>
      </c>
      <c r="AO71" s="79">
        <v>0.13100000000000001</v>
      </c>
      <c r="AP71" s="79">
        <v>0.22899</v>
      </c>
      <c r="AQ71" s="79">
        <v>20.795310000000001</v>
      </c>
      <c r="AR71" s="79">
        <v>25.098099999999999</v>
      </c>
      <c r="AS71" s="79">
        <v>9.6059800000000006</v>
      </c>
      <c r="AT71" s="79">
        <v>0.36234</v>
      </c>
      <c r="AU71" s="79">
        <v>1.5599999999999999E-2</v>
      </c>
      <c r="AV71" s="79">
        <v>0.38185999999999998</v>
      </c>
      <c r="AW71" s="79">
        <v>1.1469100000000001</v>
      </c>
      <c r="AX71" s="79">
        <v>2.6870000000000002E-2</v>
      </c>
      <c r="AY71" s="79">
        <v>0.42281000000000002</v>
      </c>
      <c r="AZ71" s="79">
        <v>7.0699999999999999E-3</v>
      </c>
      <c r="BA71" s="79">
        <v>2.7E-4</v>
      </c>
      <c r="BB71" s="79">
        <v>0</v>
      </c>
      <c r="BC71" s="79">
        <v>2.6801300000000001</v>
      </c>
      <c r="BD71" s="79">
        <v>6.5809999999999994E-2</v>
      </c>
      <c r="BE71" s="79">
        <v>6.5420000000000006E-2</v>
      </c>
      <c r="BF71" s="79">
        <v>2.64377</v>
      </c>
      <c r="BG71" s="79">
        <v>5.4059699999999999</v>
      </c>
      <c r="BH71" s="79">
        <v>8.6930000000000007E-2</v>
      </c>
      <c r="BI71" s="79">
        <v>0.74179000000000006</v>
      </c>
      <c r="BJ71" s="79">
        <v>6.8709999999999993E-2</v>
      </c>
      <c r="BK71" s="79">
        <v>5.3357400000000004</v>
      </c>
      <c r="BL71" s="79">
        <v>0.21382000000000001</v>
      </c>
      <c r="BM71" s="79">
        <v>3.8800000000000002E-3</v>
      </c>
      <c r="BN71" s="79">
        <v>0</v>
      </c>
      <c r="BO71" s="79">
        <v>0</v>
      </c>
      <c r="BP71" s="125">
        <v>587.8140400000002</v>
      </c>
      <c r="BQ71" s="126">
        <v>8617.4431999999997</v>
      </c>
      <c r="BR71" s="126">
        <v>0</v>
      </c>
      <c r="BS71" s="125">
        <v>8617.4431999999997</v>
      </c>
      <c r="BT71" s="126">
        <v>0</v>
      </c>
      <c r="BU71" s="126">
        <v>0</v>
      </c>
      <c r="BV71" s="125">
        <v>0</v>
      </c>
      <c r="BW71" s="126">
        <v>0</v>
      </c>
      <c r="BX71" s="125">
        <v>8617.4431999999997</v>
      </c>
      <c r="BY71" s="127">
        <v>9205.257239999999</v>
      </c>
      <c r="BZ71" s="103"/>
      <c r="CB71" s="84"/>
    </row>
    <row r="72" spans="1:80" ht="14.25" customHeight="1">
      <c r="A72" s="33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4.632E-2</v>
      </c>
      <c r="H72" s="79">
        <v>5.5000000000000003E-4</v>
      </c>
      <c r="I72" s="79">
        <v>4.45E-3</v>
      </c>
      <c r="J72" s="79">
        <v>0</v>
      </c>
      <c r="K72" s="79">
        <v>5.0000000000000002E-5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5.0000000000000002E-5</v>
      </c>
      <c r="R72" s="79">
        <v>0</v>
      </c>
      <c r="S72" s="79">
        <v>1.3999999999999999E-4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173.36877999999999</v>
      </c>
      <c r="Z72" s="79">
        <v>1.1999999999999999E-3</v>
      </c>
      <c r="AA72" s="79">
        <v>5.0000000000000001E-4</v>
      </c>
      <c r="AB72" s="79">
        <v>0</v>
      </c>
      <c r="AC72" s="79">
        <v>5.0000000000000002E-5</v>
      </c>
      <c r="AD72" s="79">
        <v>1.5910000000000001E-2</v>
      </c>
      <c r="AE72" s="79">
        <v>2.5000000000000001E-4</v>
      </c>
      <c r="AF72" s="79">
        <v>1.8149999999999999E-2</v>
      </c>
      <c r="AG72" s="79">
        <v>1.3699999999999999E-3</v>
      </c>
      <c r="AH72" s="79">
        <v>2.4840000000000001E-2</v>
      </c>
      <c r="AI72" s="79">
        <v>0</v>
      </c>
      <c r="AJ72" s="79">
        <v>4.5799999999999999E-3</v>
      </c>
      <c r="AK72" s="79">
        <v>0.10853</v>
      </c>
      <c r="AL72" s="79">
        <v>0</v>
      </c>
      <c r="AM72" s="79">
        <v>5.9000000000000003E-4</v>
      </c>
      <c r="AN72" s="79">
        <v>4.0000000000000003E-5</v>
      </c>
      <c r="AO72" s="79">
        <v>2.3550000000000001E-2</v>
      </c>
      <c r="AP72" s="79">
        <v>5.0000000000000002E-5</v>
      </c>
      <c r="AQ72" s="79">
        <v>1.205E-2</v>
      </c>
      <c r="AR72" s="79">
        <v>4.8980000000000003E-2</v>
      </c>
      <c r="AS72" s="79">
        <v>4.4450000000000003E-2</v>
      </c>
      <c r="AT72" s="79">
        <v>1.6800000000000001E-3</v>
      </c>
      <c r="AU72" s="79">
        <v>4.0000000000000003E-5</v>
      </c>
      <c r="AV72" s="79">
        <v>2.65E-3</v>
      </c>
      <c r="AW72" s="79">
        <v>8.0000000000000002E-3</v>
      </c>
      <c r="AX72" s="79">
        <v>1.8000000000000001E-4</v>
      </c>
      <c r="AY72" s="79">
        <v>2.96E-3</v>
      </c>
      <c r="AZ72" s="79">
        <v>1.3999999999999999E-4</v>
      </c>
      <c r="BA72" s="79">
        <v>6.2770000000000006E-2</v>
      </c>
      <c r="BB72" s="79">
        <v>0</v>
      </c>
      <c r="BC72" s="79">
        <v>0.34528999999999999</v>
      </c>
      <c r="BD72" s="79">
        <v>4.7000000000000004E-4</v>
      </c>
      <c r="BE72" s="79">
        <v>7.2300000000000003E-3</v>
      </c>
      <c r="BF72" s="79">
        <v>8.5309999999999997E-2</v>
      </c>
      <c r="BG72" s="79">
        <v>0.33706999999999998</v>
      </c>
      <c r="BH72" s="79">
        <v>5.3999999999999994E-3</v>
      </c>
      <c r="BI72" s="79">
        <v>0.17535999999999999</v>
      </c>
      <c r="BJ72" s="79">
        <v>1.5440000000000001E-2</v>
      </c>
      <c r="BK72" s="79">
        <v>0.31280999999999998</v>
      </c>
      <c r="BL72" s="79">
        <v>2.6199999999999999E-3</v>
      </c>
      <c r="BM72" s="79">
        <v>0.32391999999999999</v>
      </c>
      <c r="BN72" s="79">
        <v>0</v>
      </c>
      <c r="BO72" s="79">
        <v>0</v>
      </c>
      <c r="BP72" s="125">
        <v>175.41477</v>
      </c>
      <c r="BQ72" s="126">
        <v>9317.5455999999995</v>
      </c>
      <c r="BR72" s="126">
        <v>16.95393</v>
      </c>
      <c r="BS72" s="125">
        <v>9334.4995299999991</v>
      </c>
      <c r="BT72" s="126">
        <v>0</v>
      </c>
      <c r="BU72" s="126">
        <v>0</v>
      </c>
      <c r="BV72" s="125">
        <v>0</v>
      </c>
      <c r="BW72" s="126">
        <v>17654.281220000001</v>
      </c>
      <c r="BX72" s="125">
        <v>26988.780749999998</v>
      </c>
      <c r="BY72" s="127">
        <v>27164.195519999997</v>
      </c>
      <c r="BZ72" s="103"/>
      <c r="CB72" s="84"/>
    </row>
    <row r="73" spans="1:80" ht="14.25" customHeight="1">
      <c r="A73" s="33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7.0898599999999998</v>
      </c>
      <c r="BO73" s="79">
        <v>0</v>
      </c>
      <c r="BP73" s="125">
        <v>7.0898599999999998</v>
      </c>
      <c r="BQ73" s="126">
        <v>152.79749000000001</v>
      </c>
      <c r="BR73" s="126">
        <v>0</v>
      </c>
      <c r="BS73" s="125">
        <v>152.79749000000001</v>
      </c>
      <c r="BT73" s="126">
        <v>0</v>
      </c>
      <c r="BU73" s="126">
        <v>0</v>
      </c>
      <c r="BV73" s="125">
        <v>0</v>
      </c>
      <c r="BW73" s="126">
        <v>44.581020000000002</v>
      </c>
      <c r="BX73" s="125">
        <v>197.37851000000001</v>
      </c>
      <c r="BY73" s="127">
        <v>204.46836999999999</v>
      </c>
      <c r="BZ73" s="103"/>
      <c r="CB73" s="84"/>
    </row>
    <row r="74" spans="1:80" ht="14.25" customHeight="1">
      <c r="A74" s="33" t="s">
        <v>507</v>
      </c>
      <c r="B74" s="22" t="s">
        <v>397</v>
      </c>
      <c r="C74" s="87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126">
        <v>0</v>
      </c>
      <c r="BR74" s="126">
        <v>0</v>
      </c>
      <c r="BS74" s="125">
        <v>0</v>
      </c>
      <c r="BT74" s="126">
        <v>0</v>
      </c>
      <c r="BU74" s="126">
        <v>0</v>
      </c>
      <c r="BV74" s="125">
        <v>0</v>
      </c>
      <c r="BW74" s="126">
        <v>0</v>
      </c>
      <c r="BX74" s="125">
        <v>0</v>
      </c>
      <c r="BY74" s="127">
        <v>0</v>
      </c>
      <c r="BZ74" s="103"/>
      <c r="CB74" s="84"/>
    </row>
    <row r="75" spans="1:80" s="24" customFormat="1" ht="14.25" customHeight="1">
      <c r="A75" s="113" t="s">
        <v>70</v>
      </c>
      <c r="B75" s="93" t="s">
        <v>120</v>
      </c>
      <c r="C75" s="92" t="s">
        <v>92</v>
      </c>
      <c r="D75" s="82">
        <v>111092.59022999999</v>
      </c>
      <c r="E75" s="82">
        <v>1810.5685199999998</v>
      </c>
      <c r="F75" s="82">
        <v>4297.4043200000015</v>
      </c>
      <c r="G75" s="82">
        <v>44952.492149999969</v>
      </c>
      <c r="H75" s="82">
        <v>51671.508469999986</v>
      </c>
      <c r="I75" s="82">
        <v>22437.278459999998</v>
      </c>
      <c r="J75" s="82">
        <v>4068.2652199999998</v>
      </c>
      <c r="K75" s="82">
        <v>3827.4177499999996</v>
      </c>
      <c r="L75" s="82">
        <v>3527.5016299999997</v>
      </c>
      <c r="M75" s="82">
        <v>587.15564999999992</v>
      </c>
      <c r="N75" s="82">
        <v>2853.1714599999996</v>
      </c>
      <c r="O75" s="82">
        <v>2494.3183499999991</v>
      </c>
      <c r="P75" s="82">
        <v>3848.43669</v>
      </c>
      <c r="Q75" s="82">
        <v>27322.973979999999</v>
      </c>
      <c r="R75" s="82">
        <v>24988.747139999996</v>
      </c>
      <c r="S75" s="82">
        <v>19290.274939999996</v>
      </c>
      <c r="T75" s="82">
        <v>39.0306</v>
      </c>
      <c r="U75" s="82">
        <v>625.33469000000002</v>
      </c>
      <c r="V75" s="82">
        <v>237.90967999999998</v>
      </c>
      <c r="W75" s="82">
        <v>64.195289999999986</v>
      </c>
      <c r="X75" s="82">
        <v>12.337440000000001</v>
      </c>
      <c r="Y75" s="82">
        <v>6568.0254899999991</v>
      </c>
      <c r="Z75" s="82">
        <v>1708.1453900000004</v>
      </c>
      <c r="AA75" s="82">
        <v>17734.463949999998</v>
      </c>
      <c r="AB75" s="82">
        <v>5935.4611099999993</v>
      </c>
      <c r="AC75" s="82">
        <v>8672.869400000005</v>
      </c>
      <c r="AD75" s="82">
        <v>190488.77502999996</v>
      </c>
      <c r="AE75" s="82">
        <v>14783.054090000007</v>
      </c>
      <c r="AF75" s="82">
        <v>83005.233130000022</v>
      </c>
      <c r="AG75" s="82">
        <v>22646.771060000003</v>
      </c>
      <c r="AH75" s="82">
        <v>20347.304059999999</v>
      </c>
      <c r="AI75" s="82">
        <v>2117.9559600000007</v>
      </c>
      <c r="AJ75" s="82">
        <v>3450.86321</v>
      </c>
      <c r="AK75" s="82">
        <v>10973.262160000002</v>
      </c>
      <c r="AL75" s="82">
        <v>2042.8702000000003</v>
      </c>
      <c r="AM75" s="82">
        <v>34778.490850000002</v>
      </c>
      <c r="AN75" s="82">
        <v>1556.9325599999995</v>
      </c>
      <c r="AO75" s="82">
        <v>9837.9607699999997</v>
      </c>
      <c r="AP75" s="82">
        <v>49514.031220000019</v>
      </c>
      <c r="AQ75" s="82">
        <v>6626.6290700000009</v>
      </c>
      <c r="AR75" s="82">
        <v>22714.134149999994</v>
      </c>
      <c r="AS75" s="82">
        <v>7149.8958000000011</v>
      </c>
      <c r="AT75" s="82">
        <v>275.93350000000009</v>
      </c>
      <c r="AU75" s="82">
        <v>13317.082530000001</v>
      </c>
      <c r="AV75" s="82">
        <v>12356.1427</v>
      </c>
      <c r="AW75" s="82">
        <v>42959.532540000015</v>
      </c>
      <c r="AX75" s="82">
        <v>737.90011000000015</v>
      </c>
      <c r="AY75" s="82">
        <v>5426.8725900000009</v>
      </c>
      <c r="AZ75" s="82">
        <v>1737.5026499999999</v>
      </c>
      <c r="BA75" s="82">
        <v>959.72684000000004</v>
      </c>
      <c r="BB75" s="82">
        <v>64.39576000000001</v>
      </c>
      <c r="BC75" s="82">
        <v>22365.833640000004</v>
      </c>
      <c r="BD75" s="82">
        <v>12111.713560000004</v>
      </c>
      <c r="BE75" s="82">
        <v>27566.185420000002</v>
      </c>
      <c r="BF75" s="82">
        <v>9524.1611500000017</v>
      </c>
      <c r="BG75" s="82">
        <v>20479.902330000001</v>
      </c>
      <c r="BH75" s="82">
        <v>510.46090000000004</v>
      </c>
      <c r="BI75" s="82">
        <v>9548.1056200000021</v>
      </c>
      <c r="BJ75" s="82">
        <v>2288.3753200000001</v>
      </c>
      <c r="BK75" s="82">
        <v>9867.9405900000002</v>
      </c>
      <c r="BL75" s="82">
        <v>5627.9515599999995</v>
      </c>
      <c r="BM75" s="82">
        <v>4166.7548899999992</v>
      </c>
      <c r="BN75" s="82">
        <v>106.37698</v>
      </c>
      <c r="BO75" s="82">
        <v>0</v>
      </c>
      <c r="BP75" s="82">
        <v>1054700.8924999994</v>
      </c>
      <c r="BQ75" s="90">
        <v>1222240.1370100004</v>
      </c>
      <c r="BR75" s="90">
        <v>211724.69534000001</v>
      </c>
      <c r="BS75" s="90">
        <v>1433964.8323499998</v>
      </c>
      <c r="BT75" s="90">
        <v>430477.70779999997</v>
      </c>
      <c r="BU75" s="90">
        <v>20024.5121</v>
      </c>
      <c r="BV75" s="90">
        <v>450502.21989999997</v>
      </c>
      <c r="BW75" s="90">
        <v>516748.10746999999</v>
      </c>
      <c r="BX75" s="90">
        <v>2401215.1597199999</v>
      </c>
      <c r="BY75" s="83">
        <v>3455916.052219999</v>
      </c>
      <c r="BZ75" s="103"/>
      <c r="CA75" s="75"/>
      <c r="CB75" s="84"/>
    </row>
    <row r="76" spans="1:80" s="24" customFormat="1" ht="14.25" customHeight="1">
      <c r="A76" s="113" t="s">
        <v>93</v>
      </c>
      <c r="B76" s="93" t="s">
        <v>95</v>
      </c>
      <c r="C76" s="92" t="s">
        <v>94</v>
      </c>
      <c r="D76" s="82">
        <v>290985.75638000004</v>
      </c>
      <c r="E76" s="82">
        <v>3812.2803300000005</v>
      </c>
      <c r="F76" s="82">
        <v>2747.1499699999986</v>
      </c>
      <c r="G76" s="82">
        <v>33393.409410000015</v>
      </c>
      <c r="H76" s="82">
        <v>25187.378769999996</v>
      </c>
      <c r="I76" s="82">
        <v>34942.231420000011</v>
      </c>
      <c r="J76" s="82">
        <v>2370.8677000000002</v>
      </c>
      <c r="K76" s="82">
        <v>2371.2679300000009</v>
      </c>
      <c r="L76" s="82">
        <v>3247.1232200000004</v>
      </c>
      <c r="M76" s="82">
        <v>360.82108000000005</v>
      </c>
      <c r="N76" s="82">
        <v>1241.58716</v>
      </c>
      <c r="O76" s="82">
        <v>1636.228520000001</v>
      </c>
      <c r="P76" s="82">
        <v>2089.6837199999995</v>
      </c>
      <c r="Q76" s="82">
        <v>12539.682730000004</v>
      </c>
      <c r="R76" s="82">
        <v>8423.3058199999978</v>
      </c>
      <c r="S76" s="82">
        <v>8104.0317000000032</v>
      </c>
      <c r="T76" s="82">
        <v>149.46196</v>
      </c>
      <c r="U76" s="82">
        <v>1151.6214</v>
      </c>
      <c r="V76" s="82">
        <v>387.53922999999998</v>
      </c>
      <c r="W76" s="82">
        <v>78.627050000000011</v>
      </c>
      <c r="X76" s="82">
        <v>9.0925899999999977</v>
      </c>
      <c r="Y76" s="82">
        <v>5001.7790100000029</v>
      </c>
      <c r="Z76" s="82">
        <v>2117.4053100000001</v>
      </c>
      <c r="AA76" s="82">
        <v>44357.842899999996</v>
      </c>
      <c r="AB76" s="82">
        <v>6128.2252099999996</v>
      </c>
      <c r="AC76" s="82">
        <v>4101.2845499999967</v>
      </c>
      <c r="AD76" s="82">
        <v>195113.92195000011</v>
      </c>
      <c r="AE76" s="82">
        <v>17401.864399999991</v>
      </c>
      <c r="AF76" s="82">
        <v>93803.316099999924</v>
      </c>
      <c r="AG76" s="82">
        <v>78277.007900000026</v>
      </c>
      <c r="AH76" s="82">
        <v>22237.448459999996</v>
      </c>
      <c r="AI76" s="82">
        <v>1558.5073499999999</v>
      </c>
      <c r="AJ76" s="82">
        <v>1256.2756100000001</v>
      </c>
      <c r="AK76" s="82">
        <v>15040.828739999994</v>
      </c>
      <c r="AL76" s="82">
        <v>5463.1604699999998</v>
      </c>
      <c r="AM76" s="82">
        <v>35948.17899</v>
      </c>
      <c r="AN76" s="82">
        <v>1267.9851000000006</v>
      </c>
      <c r="AO76" s="82">
        <v>7907.1111199999996</v>
      </c>
      <c r="AP76" s="82">
        <v>14668.736019999982</v>
      </c>
      <c r="AQ76" s="82">
        <v>9678.1709099999989</v>
      </c>
      <c r="AR76" s="82">
        <v>27191.514220000001</v>
      </c>
      <c r="AS76" s="82">
        <v>2488.1202299999995</v>
      </c>
      <c r="AT76" s="82">
        <v>663.9909899999999</v>
      </c>
      <c r="AU76" s="82">
        <v>88650.434280000001</v>
      </c>
      <c r="AV76" s="82">
        <v>27248.377959999994</v>
      </c>
      <c r="AW76" s="82">
        <v>21886.456219999985</v>
      </c>
      <c r="AX76" s="82">
        <v>611.46843999999976</v>
      </c>
      <c r="AY76" s="82">
        <v>3591.2504599999993</v>
      </c>
      <c r="AZ76" s="82">
        <v>2511.9166300000002</v>
      </c>
      <c r="BA76" s="82">
        <v>1270.9114199999997</v>
      </c>
      <c r="BB76" s="82">
        <v>401.97796000000005</v>
      </c>
      <c r="BC76" s="82">
        <v>6849.6307199999937</v>
      </c>
      <c r="BD76" s="82">
        <v>42424.171080000007</v>
      </c>
      <c r="BE76" s="82">
        <v>85350.829939999996</v>
      </c>
      <c r="BF76" s="82">
        <v>51530.61952</v>
      </c>
      <c r="BG76" s="82">
        <v>41291.760379999992</v>
      </c>
      <c r="BH76" s="82">
        <v>1247.2230099999999</v>
      </c>
      <c r="BI76" s="82">
        <v>11676.395899999996</v>
      </c>
      <c r="BJ76" s="82">
        <v>1905.3523599999999</v>
      </c>
      <c r="BK76" s="82">
        <v>5792.6481299999996</v>
      </c>
      <c r="BL76" s="82">
        <v>3706.1473900000001</v>
      </c>
      <c r="BM76" s="82">
        <v>4501.4427900000001</v>
      </c>
      <c r="BN76" s="82">
        <v>53.623679999999979</v>
      </c>
      <c r="BO76" s="82">
        <v>0</v>
      </c>
      <c r="BP76" s="114">
        <v>1429404.4619000002</v>
      </c>
      <c r="BQ76" s="181"/>
      <c r="BR76" s="181"/>
      <c r="BS76" s="181"/>
      <c r="BT76" s="181"/>
      <c r="BU76" s="181"/>
      <c r="BV76" s="181"/>
      <c r="BW76" s="181"/>
      <c r="BX76" s="181"/>
      <c r="BY76" s="182"/>
      <c r="BZ76" s="103"/>
      <c r="CA76" s="75"/>
      <c r="CB76" s="84"/>
    </row>
    <row r="77" spans="1:80" s="24" customFormat="1" ht="14.25" customHeight="1">
      <c r="A77" s="33" t="s">
        <v>513</v>
      </c>
      <c r="B77" s="20" t="s">
        <v>398</v>
      </c>
      <c r="C77" s="88" t="s">
        <v>514</v>
      </c>
      <c r="D77" s="79">
        <v>5092.38357</v>
      </c>
      <c r="E77" s="79">
        <v>35.977820000000001</v>
      </c>
      <c r="F77" s="79">
        <v>1.1879999999999999</v>
      </c>
      <c r="G77" s="79">
        <v>10503.754360000001</v>
      </c>
      <c r="H77" s="79">
        <v>6189.3559999999998</v>
      </c>
      <c r="I77" s="79">
        <v>19533.75</v>
      </c>
      <c r="J77" s="79">
        <v>536.01700000000005</v>
      </c>
      <c r="K77" s="79">
        <v>949.62900000000002</v>
      </c>
      <c r="L77" s="79">
        <v>919.06551000000002</v>
      </c>
      <c r="M77" s="79">
        <v>51.493000000000002</v>
      </c>
      <c r="N77" s="79">
        <v>348.06099999999998</v>
      </c>
      <c r="O77" s="79">
        <v>305.52600000000001</v>
      </c>
      <c r="P77" s="79">
        <v>558.03300000000002</v>
      </c>
      <c r="Q77" s="79">
        <v>2766.7339999999999</v>
      </c>
      <c r="R77" s="79">
        <v>914.38351</v>
      </c>
      <c r="S77" s="79">
        <v>2656.3049999999998</v>
      </c>
      <c r="T77" s="79">
        <v>38.674999999999997</v>
      </c>
      <c r="U77" s="79">
        <v>528.45899999999995</v>
      </c>
      <c r="V77" s="79">
        <v>166.94</v>
      </c>
      <c r="W77" s="79">
        <v>52.744</v>
      </c>
      <c r="X77" s="79">
        <v>2.14</v>
      </c>
      <c r="Y77" s="79">
        <v>1701.8620000000001</v>
      </c>
      <c r="Z77" s="79">
        <v>438.57709</v>
      </c>
      <c r="AA77" s="79">
        <v>6752.9784300000001</v>
      </c>
      <c r="AB77" s="79">
        <v>3290.8575599999999</v>
      </c>
      <c r="AC77" s="79">
        <v>1626.3674999999998</v>
      </c>
      <c r="AD77" s="79">
        <v>22610.062440000002</v>
      </c>
      <c r="AE77" s="79">
        <v>2858.1926699999999</v>
      </c>
      <c r="AF77" s="79">
        <v>22574.894660000002</v>
      </c>
      <c r="AG77" s="79">
        <v>14522.54</v>
      </c>
      <c r="AH77" s="79">
        <v>5360.2725200000004</v>
      </c>
      <c r="AI77" s="79">
        <v>182.58099999999999</v>
      </c>
      <c r="AJ77" s="79">
        <v>241.37700000000001</v>
      </c>
      <c r="AK77" s="79">
        <v>4071.2197500000002</v>
      </c>
      <c r="AL77" s="79">
        <v>1752.2592199999999</v>
      </c>
      <c r="AM77" s="79">
        <v>14867.695210000002</v>
      </c>
      <c r="AN77" s="79">
        <v>419.09795000000003</v>
      </c>
      <c r="AO77" s="79">
        <v>3799.1901000000003</v>
      </c>
      <c r="AP77" s="79">
        <v>4162.4080000000004</v>
      </c>
      <c r="AQ77" s="79">
        <v>3507.7810000000004</v>
      </c>
      <c r="AR77" s="79">
        <v>12503.170990000001</v>
      </c>
      <c r="AS77" s="79">
        <v>1186.02727</v>
      </c>
      <c r="AT77" s="79">
        <v>166.11799999999999</v>
      </c>
      <c r="AU77" s="79">
        <v>879.27764999999999</v>
      </c>
      <c r="AV77" s="79">
        <v>4870.1913199999999</v>
      </c>
      <c r="AW77" s="79">
        <v>5488.5382900000004</v>
      </c>
      <c r="AX77" s="79">
        <v>340.79005999999998</v>
      </c>
      <c r="AY77" s="79">
        <v>1340.828</v>
      </c>
      <c r="AZ77" s="79">
        <v>453.80917999999997</v>
      </c>
      <c r="BA77" s="79">
        <v>224.20099999999999</v>
      </c>
      <c r="BB77" s="79">
        <v>243.339</v>
      </c>
      <c r="BC77" s="79">
        <v>901.48051999999996</v>
      </c>
      <c r="BD77" s="79">
        <v>21614.906269999999</v>
      </c>
      <c r="BE77" s="79">
        <v>49996.431270000001</v>
      </c>
      <c r="BF77" s="79">
        <v>37265.387710000003</v>
      </c>
      <c r="BG77" s="79">
        <v>23162.854469999998</v>
      </c>
      <c r="BH77" s="79">
        <v>719.72612000000004</v>
      </c>
      <c r="BI77" s="79">
        <v>4646.6759999999995</v>
      </c>
      <c r="BJ77" s="79">
        <v>1238.4517499999999</v>
      </c>
      <c r="BK77" s="79">
        <v>4778.0652</v>
      </c>
      <c r="BL77" s="79">
        <v>1005.9738599999999</v>
      </c>
      <c r="BM77" s="79">
        <v>1205.6837</v>
      </c>
      <c r="BN77" s="79">
        <v>22</v>
      </c>
      <c r="BO77" s="79">
        <v>0</v>
      </c>
      <c r="BP77" s="114">
        <v>341144.75650000008</v>
      </c>
      <c r="BQ77" s="181"/>
      <c r="BR77" s="181"/>
      <c r="BS77" s="181"/>
      <c r="BT77" s="181"/>
      <c r="BU77" s="181"/>
      <c r="BV77" s="181"/>
      <c r="BW77" s="181"/>
      <c r="BX77" s="181"/>
      <c r="BY77" s="182"/>
      <c r="CA77" s="75"/>
    </row>
    <row r="78" spans="1:80" s="24" customFormat="1" ht="14.25" customHeight="1">
      <c r="A78" s="33" t="s">
        <v>515</v>
      </c>
      <c r="B78" s="22" t="s">
        <v>400</v>
      </c>
      <c r="C78" s="87" t="s">
        <v>399</v>
      </c>
      <c r="D78" s="79">
        <v>850.57848000000001</v>
      </c>
      <c r="E78" s="79">
        <v>11.112959999999999</v>
      </c>
      <c r="F78" s="79">
        <v>0.1782</v>
      </c>
      <c r="G78" s="79">
        <v>1490.5142000000001</v>
      </c>
      <c r="H78" s="79">
        <v>975.48193000000003</v>
      </c>
      <c r="I78" s="79">
        <v>3108.7878100000003</v>
      </c>
      <c r="J78" s="79">
        <v>94.632210000000001</v>
      </c>
      <c r="K78" s="79">
        <v>154.08848</v>
      </c>
      <c r="L78" s="79">
        <v>125.25559</v>
      </c>
      <c r="M78" s="79">
        <v>5.7889999999999997</v>
      </c>
      <c r="N78" s="79">
        <v>47.134630000000001</v>
      </c>
      <c r="O78" s="79">
        <v>34.843000000000004</v>
      </c>
      <c r="P78" s="79">
        <v>93.060239999999993</v>
      </c>
      <c r="Q78" s="79">
        <v>366.26055000000002</v>
      </c>
      <c r="R78" s="79">
        <v>133.00550999999999</v>
      </c>
      <c r="S78" s="79">
        <v>400.56504999999999</v>
      </c>
      <c r="T78" s="79">
        <v>5.0090000000000003</v>
      </c>
      <c r="U78" s="79">
        <v>77.132000000000005</v>
      </c>
      <c r="V78" s="79">
        <v>20.925999999999998</v>
      </c>
      <c r="W78" s="79">
        <v>10.391999999999999</v>
      </c>
      <c r="X78" s="79">
        <v>0.35599999999999998</v>
      </c>
      <c r="Y78" s="79">
        <v>251.47234</v>
      </c>
      <c r="Z78" s="79">
        <v>68.852149999999995</v>
      </c>
      <c r="AA78" s="79">
        <v>1077.3215399999999</v>
      </c>
      <c r="AB78" s="79">
        <v>534.03891999999996</v>
      </c>
      <c r="AC78" s="79">
        <v>271.72946999999999</v>
      </c>
      <c r="AD78" s="79">
        <v>3151.8950900000004</v>
      </c>
      <c r="AE78" s="79">
        <v>623.74188000000004</v>
      </c>
      <c r="AF78" s="79">
        <v>3231.8480500000001</v>
      </c>
      <c r="AG78" s="79">
        <v>3457.8496300000002</v>
      </c>
      <c r="AH78" s="79">
        <v>772.25442999999996</v>
      </c>
      <c r="AI78" s="79">
        <v>13.102</v>
      </c>
      <c r="AJ78" s="79">
        <v>21.349</v>
      </c>
      <c r="AK78" s="79">
        <v>1009.70709</v>
      </c>
      <c r="AL78" s="79">
        <v>188.08601999999999</v>
      </c>
      <c r="AM78" s="79">
        <v>2298.57537</v>
      </c>
      <c r="AN78" s="79">
        <v>75.826849999999993</v>
      </c>
      <c r="AO78" s="79">
        <v>500.72492</v>
      </c>
      <c r="AP78" s="79">
        <v>575.91498999999999</v>
      </c>
      <c r="AQ78" s="79">
        <v>574.74887999999999</v>
      </c>
      <c r="AR78" s="79">
        <v>2154.0749799999999</v>
      </c>
      <c r="AS78" s="79">
        <v>132.18633</v>
      </c>
      <c r="AT78" s="79">
        <v>40.033059999999999</v>
      </c>
      <c r="AU78" s="79">
        <v>141.44967</v>
      </c>
      <c r="AV78" s="79">
        <v>777.89944000000003</v>
      </c>
      <c r="AW78" s="79">
        <v>709.89220999999998</v>
      </c>
      <c r="AX78" s="79">
        <v>52.014150000000001</v>
      </c>
      <c r="AY78" s="79">
        <v>162.31664000000001</v>
      </c>
      <c r="AZ78" s="79">
        <v>95.058629999999994</v>
      </c>
      <c r="BA78" s="79">
        <v>42.284999999999997</v>
      </c>
      <c r="BB78" s="79">
        <v>33.59084</v>
      </c>
      <c r="BC78" s="79">
        <v>167.52046999999999</v>
      </c>
      <c r="BD78" s="79">
        <v>3400.61366</v>
      </c>
      <c r="BE78" s="79">
        <v>8186.7337600000001</v>
      </c>
      <c r="BF78" s="79">
        <v>5818.4591600000003</v>
      </c>
      <c r="BG78" s="79">
        <v>3652.31203</v>
      </c>
      <c r="BH78" s="79">
        <v>140.51843</v>
      </c>
      <c r="BI78" s="79">
        <v>634.79495999999995</v>
      </c>
      <c r="BJ78" s="79">
        <v>191.19649000000001</v>
      </c>
      <c r="BK78" s="79">
        <v>856.37980000000005</v>
      </c>
      <c r="BL78" s="79">
        <v>278.60748999999998</v>
      </c>
      <c r="BM78" s="79">
        <v>372.18696999999997</v>
      </c>
      <c r="BN78" s="79">
        <v>2.6164800000000001</v>
      </c>
      <c r="BO78" s="79">
        <v>0</v>
      </c>
      <c r="BP78" s="114">
        <v>54746.882110000006</v>
      </c>
      <c r="BQ78" s="181"/>
      <c r="BR78" s="181"/>
      <c r="BS78" s="181"/>
      <c r="BT78" s="181"/>
      <c r="BU78" s="181"/>
      <c r="BV78" s="181"/>
      <c r="BW78" s="181"/>
      <c r="BX78" s="181"/>
      <c r="BY78" s="182"/>
      <c r="CA78" s="75"/>
    </row>
    <row r="79" spans="1:80" s="24" customFormat="1" ht="14.25" customHeight="1">
      <c r="A79" s="33" t="s">
        <v>516</v>
      </c>
      <c r="B79" s="22" t="s">
        <v>357</v>
      </c>
      <c r="C79" s="87" t="s">
        <v>517</v>
      </c>
      <c r="D79" s="79">
        <v>0</v>
      </c>
      <c r="E79" s="79">
        <v>0</v>
      </c>
      <c r="F79" s="79">
        <v>0</v>
      </c>
      <c r="G79" s="79">
        <v>2213.3217100000002</v>
      </c>
      <c r="H79" s="79">
        <v>349.25170000000003</v>
      </c>
      <c r="I79" s="79">
        <v>178.6088</v>
      </c>
      <c r="J79" s="79">
        <v>29.611999999999998</v>
      </c>
      <c r="K79" s="79">
        <v>15.071020000000001</v>
      </c>
      <c r="L79" s="79">
        <v>9.2084200000000003</v>
      </c>
      <c r="M79" s="79">
        <v>0.89537999999999995</v>
      </c>
      <c r="N79" s="79">
        <v>9.7042599999999997</v>
      </c>
      <c r="O79" s="79">
        <v>1.4200000000000001E-2</v>
      </c>
      <c r="P79" s="79">
        <v>28.246030000000001</v>
      </c>
      <c r="Q79" s="79">
        <v>196.48177000000001</v>
      </c>
      <c r="R79" s="79">
        <v>112.80853999999999</v>
      </c>
      <c r="S79" s="79">
        <v>56.055970000000002</v>
      </c>
      <c r="T79" s="79">
        <v>5.39255</v>
      </c>
      <c r="U79" s="79">
        <v>10.68674</v>
      </c>
      <c r="V79" s="79">
        <v>3.1588699999999998</v>
      </c>
      <c r="W79" s="79">
        <v>3.0674100000000002</v>
      </c>
      <c r="X79" s="79">
        <v>8.1099999999999992E-3</v>
      </c>
      <c r="Y79" s="79">
        <v>-166.55332999999999</v>
      </c>
      <c r="Z79" s="79">
        <v>11.47688</v>
      </c>
      <c r="AA79" s="79">
        <v>4495.8264300000001</v>
      </c>
      <c r="AB79" s="79">
        <v>0</v>
      </c>
      <c r="AC79" s="79">
        <v>21.991679999999999</v>
      </c>
      <c r="AD79" s="79">
        <v>737.87103999999999</v>
      </c>
      <c r="AE79" s="79">
        <v>136.53496000000001</v>
      </c>
      <c r="AF79" s="79">
        <v>3912.2734999999998</v>
      </c>
      <c r="AG79" s="79">
        <v>396.44761</v>
      </c>
      <c r="AH79" s="79">
        <v>400.53753999999998</v>
      </c>
      <c r="AI79" s="79">
        <v>9.9386899999999994</v>
      </c>
      <c r="AJ79" s="79">
        <v>1.6750499999999999</v>
      </c>
      <c r="AK79" s="79">
        <v>78.719359999999995</v>
      </c>
      <c r="AL79" s="79">
        <v>3.5256400000000001</v>
      </c>
      <c r="AM79" s="79">
        <v>294.15123</v>
      </c>
      <c r="AN79" s="79">
        <v>3.59314</v>
      </c>
      <c r="AO79" s="79">
        <v>47.819189999999999</v>
      </c>
      <c r="AP79" s="79">
        <v>16.235119999999998</v>
      </c>
      <c r="AQ79" s="79">
        <v>95.176539999999989</v>
      </c>
      <c r="AR79" s="79">
        <v>341.34654</v>
      </c>
      <c r="AS79" s="79">
        <v>311.36081999999999</v>
      </c>
      <c r="AT79" s="79">
        <v>1.0869999999999999E-2</v>
      </c>
      <c r="AU79" s="79">
        <v>5486.4846399999997</v>
      </c>
      <c r="AV79" s="79">
        <v>-11.882250000000001</v>
      </c>
      <c r="AW79" s="79">
        <v>26.466889999999999</v>
      </c>
      <c r="AX79" s="79">
        <v>0.89236000000000004</v>
      </c>
      <c r="AY79" s="79">
        <v>9.3862100000000002</v>
      </c>
      <c r="AZ79" s="79">
        <v>5.4877700000000003</v>
      </c>
      <c r="BA79" s="79">
        <v>7.4303100000000004</v>
      </c>
      <c r="BB79" s="79">
        <v>7.2969999999999993E-2</v>
      </c>
      <c r="BC79" s="79">
        <v>16.31148</v>
      </c>
      <c r="BD79" s="79">
        <v>35.82667</v>
      </c>
      <c r="BE79" s="79">
        <v>172.33224000000001</v>
      </c>
      <c r="BF79" s="79">
        <v>37.85783</v>
      </c>
      <c r="BG79" s="79">
        <v>45.352879999999999</v>
      </c>
      <c r="BH79" s="79">
        <v>0.87179999999999991</v>
      </c>
      <c r="BI79" s="79">
        <v>1360.8289500000001</v>
      </c>
      <c r="BJ79" s="79">
        <v>4.3764700000000003</v>
      </c>
      <c r="BK79" s="79">
        <v>0.03</v>
      </c>
      <c r="BL79" s="79">
        <v>17.8841</v>
      </c>
      <c r="BM79" s="79">
        <v>25.674910000000001</v>
      </c>
      <c r="BN79" s="79">
        <v>0</v>
      </c>
      <c r="BO79" s="79">
        <v>0</v>
      </c>
      <c r="BP79" s="114">
        <v>21613.23821</v>
      </c>
      <c r="BQ79" s="181"/>
      <c r="BR79" s="181"/>
      <c r="BS79" s="181"/>
      <c r="BT79" s="181"/>
      <c r="BU79" s="181"/>
      <c r="BV79" s="181"/>
      <c r="BW79" s="181"/>
      <c r="BX79" s="181"/>
      <c r="BY79" s="182"/>
      <c r="CA79" s="75"/>
    </row>
    <row r="80" spans="1:80" s="24" customFormat="1" ht="14.25" customHeight="1">
      <c r="A80" s="117" t="s">
        <v>1</v>
      </c>
      <c r="B80" s="118"/>
      <c r="C80" s="119"/>
      <c r="D80" s="82">
        <v>5942.9620500000001</v>
      </c>
      <c r="E80" s="82">
        <v>47.090780000000002</v>
      </c>
      <c r="F80" s="82">
        <v>1.3661999999999999</v>
      </c>
      <c r="G80" s="82">
        <v>14207.590270000001</v>
      </c>
      <c r="H80" s="82">
        <v>7514.0896299999995</v>
      </c>
      <c r="I80" s="82">
        <v>22821.146610000003</v>
      </c>
      <c r="J80" s="82">
        <v>660.26121000000001</v>
      </c>
      <c r="K80" s="82">
        <v>1118.7885000000001</v>
      </c>
      <c r="L80" s="82">
        <v>1053.52952</v>
      </c>
      <c r="M80" s="82">
        <v>58.177380000000007</v>
      </c>
      <c r="N80" s="82">
        <v>404.89988999999997</v>
      </c>
      <c r="O80" s="82">
        <v>340.38320000000004</v>
      </c>
      <c r="P80" s="82">
        <v>679.33927000000006</v>
      </c>
      <c r="Q80" s="82">
        <v>3329.4763199999998</v>
      </c>
      <c r="R80" s="82">
        <v>1160.1975600000001</v>
      </c>
      <c r="S80" s="82">
        <v>3112.9260199999999</v>
      </c>
      <c r="T80" s="82">
        <v>49.076549999999997</v>
      </c>
      <c r="U80" s="82">
        <v>616.27773999999988</v>
      </c>
      <c r="V80" s="82">
        <v>191.02486999999999</v>
      </c>
      <c r="W80" s="82">
        <v>66.203409999999991</v>
      </c>
      <c r="X80" s="82">
        <v>2.5041099999999998</v>
      </c>
      <c r="Y80" s="82">
        <v>1786.7810100000002</v>
      </c>
      <c r="Z80" s="82">
        <v>518.90611999999999</v>
      </c>
      <c r="AA80" s="82">
        <v>12326.126400000001</v>
      </c>
      <c r="AB80" s="82">
        <v>3824.8964799999999</v>
      </c>
      <c r="AC80" s="82">
        <v>1920.0886499999999</v>
      </c>
      <c r="AD80" s="82">
        <v>26499.828570000005</v>
      </c>
      <c r="AE80" s="82">
        <v>3618.4695099999999</v>
      </c>
      <c r="AF80" s="82">
        <v>29719.016210000002</v>
      </c>
      <c r="AG80" s="82">
        <v>18376.837240000001</v>
      </c>
      <c r="AH80" s="82">
        <v>6533.0644900000007</v>
      </c>
      <c r="AI80" s="82">
        <v>205.62169</v>
      </c>
      <c r="AJ80" s="82">
        <v>264.40105</v>
      </c>
      <c r="AK80" s="82">
        <v>5159.6462000000001</v>
      </c>
      <c r="AL80" s="82">
        <v>1943.8708799999999</v>
      </c>
      <c r="AM80" s="82">
        <v>17460.42181</v>
      </c>
      <c r="AN80" s="82">
        <v>498.51794000000001</v>
      </c>
      <c r="AO80" s="82">
        <v>4347.7342100000005</v>
      </c>
      <c r="AP80" s="82">
        <v>4754.5581100000009</v>
      </c>
      <c r="AQ80" s="82">
        <v>4177.7064200000004</v>
      </c>
      <c r="AR80" s="82">
        <v>14998.59251</v>
      </c>
      <c r="AS80" s="82">
        <v>1629.5744199999999</v>
      </c>
      <c r="AT80" s="82">
        <v>206.16193000000001</v>
      </c>
      <c r="AU80" s="82">
        <v>6507.2119599999996</v>
      </c>
      <c r="AV80" s="82">
        <v>5636.2085100000004</v>
      </c>
      <c r="AW80" s="82">
        <v>6224.8973900000001</v>
      </c>
      <c r="AX80" s="82">
        <v>393.69657000000001</v>
      </c>
      <c r="AY80" s="82">
        <v>1512.5308499999999</v>
      </c>
      <c r="AZ80" s="82">
        <v>554.35557999999992</v>
      </c>
      <c r="BA80" s="82">
        <v>273.91631000000001</v>
      </c>
      <c r="BB80" s="82">
        <v>277.00281000000001</v>
      </c>
      <c r="BC80" s="82">
        <v>1085.3124700000001</v>
      </c>
      <c r="BD80" s="82">
        <v>25051.346599999997</v>
      </c>
      <c r="BE80" s="82">
        <v>58355.497270000007</v>
      </c>
      <c r="BF80" s="82">
        <v>43121.704700000002</v>
      </c>
      <c r="BG80" s="82">
        <v>26860.519379999998</v>
      </c>
      <c r="BH80" s="82">
        <v>861.11635000000001</v>
      </c>
      <c r="BI80" s="82">
        <v>6642.2999099999997</v>
      </c>
      <c r="BJ80" s="82">
        <v>1434.0247099999999</v>
      </c>
      <c r="BK80" s="82">
        <v>5634.4749999999995</v>
      </c>
      <c r="BL80" s="82">
        <v>1302.4654499999999</v>
      </c>
      <c r="BM80" s="82">
        <v>1603.54558</v>
      </c>
      <c r="BN80" s="82">
        <v>24.616479999999999</v>
      </c>
      <c r="BO80" s="82">
        <v>0</v>
      </c>
      <c r="BP80" s="114">
        <v>417504.87682</v>
      </c>
      <c r="BQ80" s="181"/>
      <c r="BR80" s="181"/>
      <c r="BS80" s="181"/>
      <c r="BT80" s="181"/>
      <c r="BU80" s="181"/>
      <c r="BV80" s="181"/>
      <c r="BW80" s="181"/>
      <c r="BX80" s="181"/>
      <c r="BY80" s="182"/>
      <c r="CA80" s="75"/>
    </row>
    <row r="81" spans="1:79" s="24" customFormat="1" ht="14.25" customHeight="1" thickBot="1">
      <c r="A81" s="120" t="s">
        <v>518</v>
      </c>
      <c r="B81" s="121"/>
      <c r="C81" s="122"/>
      <c r="D81" s="80">
        <v>285042.79433000006</v>
      </c>
      <c r="E81" s="80">
        <v>3765.1895500000005</v>
      </c>
      <c r="F81" s="80">
        <v>2745.7837699999986</v>
      </c>
      <c r="G81" s="80">
        <v>19185.819140000014</v>
      </c>
      <c r="H81" s="80">
        <v>17673.289139999997</v>
      </c>
      <c r="I81" s="80">
        <v>12121.084810000008</v>
      </c>
      <c r="J81" s="80">
        <v>1710.6064900000001</v>
      </c>
      <c r="K81" s="80">
        <v>1252.4794300000008</v>
      </c>
      <c r="L81" s="80">
        <v>2193.5937000000004</v>
      </c>
      <c r="M81" s="80">
        <v>302.64370000000002</v>
      </c>
      <c r="N81" s="80">
        <v>836.68727000000013</v>
      </c>
      <c r="O81" s="80">
        <v>1295.845320000001</v>
      </c>
      <c r="P81" s="80">
        <v>1410.3444499999996</v>
      </c>
      <c r="Q81" s="80">
        <v>9210.2064100000043</v>
      </c>
      <c r="R81" s="80">
        <v>7263.1082599999972</v>
      </c>
      <c r="S81" s="80">
        <v>4991.1056800000033</v>
      </c>
      <c r="T81" s="80">
        <v>100.38541000000001</v>
      </c>
      <c r="U81" s="80">
        <v>535.34366000000011</v>
      </c>
      <c r="V81" s="80">
        <v>196.51435999999998</v>
      </c>
      <c r="W81" s="80">
        <v>12.42364000000002</v>
      </c>
      <c r="X81" s="80">
        <v>6.5884799999999979</v>
      </c>
      <c r="Y81" s="80">
        <v>3214.9980000000028</v>
      </c>
      <c r="Z81" s="80">
        <v>1598.49919</v>
      </c>
      <c r="AA81" s="80">
        <v>32031.716499999995</v>
      </c>
      <c r="AB81" s="80">
        <v>2303.3287299999997</v>
      </c>
      <c r="AC81" s="80">
        <v>2181.195899999997</v>
      </c>
      <c r="AD81" s="80">
        <v>168614.09338000009</v>
      </c>
      <c r="AE81" s="80">
        <v>13783.394889999992</v>
      </c>
      <c r="AF81" s="80">
        <v>64084.299889999922</v>
      </c>
      <c r="AG81" s="80">
        <v>59900.170660000025</v>
      </c>
      <c r="AH81" s="80">
        <v>15704.383969999995</v>
      </c>
      <c r="AI81" s="80">
        <v>1352.8856599999999</v>
      </c>
      <c r="AJ81" s="80">
        <v>991.8745600000002</v>
      </c>
      <c r="AK81" s="80">
        <v>9881.1825399999943</v>
      </c>
      <c r="AL81" s="80">
        <v>3519.2895899999999</v>
      </c>
      <c r="AM81" s="80">
        <v>18487.757180000001</v>
      </c>
      <c r="AN81" s="80">
        <v>769.4671600000006</v>
      </c>
      <c r="AO81" s="80">
        <v>3559.376909999999</v>
      </c>
      <c r="AP81" s="80">
        <v>9914.1779099999803</v>
      </c>
      <c r="AQ81" s="80">
        <v>5500.4644899999985</v>
      </c>
      <c r="AR81" s="80">
        <v>12192.921710000001</v>
      </c>
      <c r="AS81" s="80">
        <v>858.54580999999962</v>
      </c>
      <c r="AT81" s="80">
        <v>457.82905999999991</v>
      </c>
      <c r="AU81" s="80">
        <v>82143.222320000001</v>
      </c>
      <c r="AV81" s="80">
        <v>21612.169449999994</v>
      </c>
      <c r="AW81" s="80">
        <v>15661.558829999985</v>
      </c>
      <c r="AX81" s="80">
        <v>217.77186999999975</v>
      </c>
      <c r="AY81" s="80">
        <v>2078.7196099999992</v>
      </c>
      <c r="AZ81" s="80">
        <v>1957.5610500000003</v>
      </c>
      <c r="BA81" s="80">
        <v>996.99510999999961</v>
      </c>
      <c r="BB81" s="80">
        <v>124.97515000000004</v>
      </c>
      <c r="BC81" s="80">
        <v>5764.3182499999939</v>
      </c>
      <c r="BD81" s="80">
        <v>17372.82448000001</v>
      </c>
      <c r="BE81" s="80">
        <v>26995.332669999989</v>
      </c>
      <c r="BF81" s="80">
        <v>8408.9148199999981</v>
      </c>
      <c r="BG81" s="80">
        <v>14431.240999999995</v>
      </c>
      <c r="BH81" s="80">
        <v>386.10665999999992</v>
      </c>
      <c r="BI81" s="80">
        <v>5034.0959899999962</v>
      </c>
      <c r="BJ81" s="80">
        <v>471.32764999999995</v>
      </c>
      <c r="BK81" s="80">
        <v>158.17313000000013</v>
      </c>
      <c r="BL81" s="80">
        <v>2403.6819400000004</v>
      </c>
      <c r="BM81" s="80">
        <v>2897.8972100000001</v>
      </c>
      <c r="BN81" s="80">
        <v>29.00719999999998</v>
      </c>
      <c r="BO81" s="80">
        <v>0</v>
      </c>
      <c r="BP81" s="81">
        <v>1011899.5850800002</v>
      </c>
      <c r="BQ81" s="183"/>
      <c r="BR81" s="183"/>
      <c r="BS81" s="183"/>
      <c r="BT81" s="183"/>
      <c r="BU81" s="183"/>
      <c r="BV81" s="183"/>
      <c r="BW81" s="183"/>
      <c r="BX81" s="183"/>
      <c r="BY81" s="184"/>
      <c r="CA81" s="75"/>
    </row>
    <row r="82" spans="1:79" s="24" customFormat="1">
      <c r="A82" s="25"/>
      <c r="B82" s="25"/>
      <c r="C82" s="25"/>
      <c r="BJ82" s="37"/>
      <c r="BP82" s="78"/>
      <c r="BQ82" s="94"/>
      <c r="BR82" s="78"/>
      <c r="BS82" s="94"/>
      <c r="BT82" s="94"/>
      <c r="BU82" s="94"/>
      <c r="BV82" s="94"/>
      <c r="BW82" s="94"/>
      <c r="BX82" s="94"/>
      <c r="BY82" s="94"/>
      <c r="CA82" s="75"/>
    </row>
    <row r="83" spans="1:79" s="24" customFormat="1">
      <c r="A83" s="25"/>
      <c r="B83" s="25"/>
      <c r="C83" s="25"/>
      <c r="BJ83" s="37"/>
      <c r="BP83" s="94"/>
      <c r="CA83" s="77"/>
    </row>
    <row r="84" spans="1:79" s="24" customFormat="1">
      <c r="A84" s="25"/>
      <c r="B84" s="25"/>
      <c r="C84" s="25"/>
      <c r="BJ84" s="37"/>
      <c r="BP84" s="94"/>
      <c r="BQ84" s="37"/>
      <c r="BR84" s="37"/>
      <c r="BT84" s="37"/>
      <c r="BU84" s="37"/>
      <c r="BW84" s="37"/>
      <c r="CA84" s="77"/>
    </row>
    <row r="85" spans="1:79" s="24" customFormat="1">
      <c r="A85" s="25"/>
      <c r="B85" s="25"/>
      <c r="C85" s="25"/>
      <c r="BJ85" s="37"/>
      <c r="BP85" s="94"/>
      <c r="BQ85" s="78"/>
      <c r="BR85" s="78"/>
      <c r="BS85" s="78"/>
      <c r="BT85" s="78"/>
      <c r="BU85" s="78"/>
      <c r="BV85" s="78"/>
      <c r="BW85" s="78"/>
      <c r="CA85" s="77"/>
    </row>
    <row r="86" spans="1:79" s="24" customFormat="1">
      <c r="A86" s="25"/>
      <c r="B86" s="25"/>
      <c r="C86" s="25"/>
      <c r="BJ86" s="37"/>
      <c r="BP86" s="94"/>
      <c r="CA86" s="77"/>
    </row>
    <row r="87" spans="1:79" s="24" customFormat="1">
      <c r="A87" s="25"/>
      <c r="B87" s="25"/>
      <c r="C87" s="25"/>
      <c r="BJ87" s="37"/>
      <c r="BP87" s="94"/>
      <c r="CA87" s="77"/>
    </row>
    <row r="88" spans="1:79" s="24" customFormat="1">
      <c r="A88" s="25"/>
      <c r="B88" s="25"/>
      <c r="C88" s="25"/>
      <c r="BJ88" s="37"/>
      <c r="BP88" s="94"/>
      <c r="CA88" s="77"/>
    </row>
    <row r="89" spans="1:79" s="24" customFormat="1">
      <c r="A89" s="25"/>
      <c r="B89" s="25"/>
      <c r="C89" s="25"/>
      <c r="BJ89" s="37"/>
      <c r="BP89" s="94"/>
      <c r="BQ89" s="128"/>
      <c r="CA89" s="77"/>
    </row>
    <row r="90" spans="1:79" s="24" customFormat="1">
      <c r="A90" s="25"/>
      <c r="B90" s="25"/>
      <c r="C90" s="25"/>
      <c r="BJ90" s="37"/>
      <c r="BQ90" s="128"/>
      <c r="CA90" s="77"/>
    </row>
    <row r="91" spans="1:79" s="24" customFormat="1">
      <c r="A91" s="25"/>
      <c r="B91" s="25"/>
      <c r="C91" s="25"/>
      <c r="BJ91" s="37"/>
      <c r="BQ91" s="128"/>
      <c r="CA91" s="77"/>
    </row>
    <row r="92" spans="1:79" s="24" customFormat="1">
      <c r="A92" s="25"/>
      <c r="B92" s="25"/>
      <c r="C92" s="25"/>
      <c r="BJ92" s="37"/>
      <c r="CA92" s="77"/>
    </row>
    <row r="93" spans="1:79" s="24" customFormat="1">
      <c r="A93" s="25"/>
      <c r="B93" s="25"/>
      <c r="C93" s="25"/>
      <c r="BJ93" s="37"/>
      <c r="CA93" s="77"/>
    </row>
    <row r="94" spans="1:79" s="24" customFormat="1">
      <c r="A94" s="25"/>
      <c r="B94" s="25"/>
      <c r="C94" s="25"/>
      <c r="BJ94" s="37"/>
      <c r="CA94" s="77"/>
    </row>
    <row r="95" spans="1:79" s="24" customFormat="1">
      <c r="A95" s="25"/>
      <c r="B95" s="25"/>
      <c r="C95" s="25"/>
      <c r="BJ95" s="37"/>
      <c r="CA95" s="77"/>
    </row>
    <row r="96" spans="1:79" s="24" customFormat="1">
      <c r="A96" s="25"/>
      <c r="B96" s="25"/>
      <c r="C96" s="25"/>
      <c r="BJ96" s="37"/>
      <c r="CA96" s="77"/>
    </row>
    <row r="97" spans="1:79" s="24" customFormat="1">
      <c r="A97" s="25"/>
      <c r="B97" s="25"/>
      <c r="C97" s="25"/>
      <c r="BJ97" s="37"/>
      <c r="CA97" s="77"/>
    </row>
    <row r="98" spans="1:79" s="24" customFormat="1">
      <c r="A98" s="25"/>
      <c r="B98" s="25"/>
      <c r="C98" s="25"/>
      <c r="BJ98" s="37"/>
      <c r="CA98" s="77"/>
    </row>
    <row r="99" spans="1:79" s="24" customFormat="1">
      <c r="A99" s="25"/>
      <c r="B99" s="25"/>
      <c r="C99" s="25"/>
      <c r="BJ99" s="37"/>
      <c r="CA99" s="77"/>
    </row>
    <row r="100" spans="1:79" s="24" customFormat="1">
      <c r="A100" s="25"/>
      <c r="B100" s="25"/>
      <c r="C100" s="25"/>
      <c r="BJ100" s="37"/>
      <c r="CA100" s="77"/>
    </row>
    <row r="101" spans="1:79" s="24" customFormat="1">
      <c r="A101" s="25"/>
      <c r="B101" s="25"/>
      <c r="C101" s="25"/>
      <c r="BJ101" s="37"/>
      <c r="CA101" s="77"/>
    </row>
    <row r="102" spans="1:79" s="24" customFormat="1">
      <c r="A102" s="25"/>
      <c r="B102" s="25"/>
      <c r="C102" s="25"/>
      <c r="BJ102" s="37"/>
      <c r="CA102" s="77"/>
    </row>
    <row r="103" spans="1:79" s="24" customFormat="1">
      <c r="A103" s="25"/>
      <c r="B103" s="25"/>
      <c r="C103" s="25"/>
      <c r="BJ103" s="37"/>
      <c r="CA103" s="77"/>
    </row>
    <row r="104" spans="1:79" s="24" customFormat="1">
      <c r="A104" s="25"/>
      <c r="B104" s="25"/>
      <c r="C104" s="25"/>
      <c r="BJ104" s="37"/>
      <c r="CA104" s="77"/>
    </row>
    <row r="105" spans="1:79" s="24" customFormat="1">
      <c r="A105" s="25"/>
      <c r="B105" s="25"/>
      <c r="C105" s="25"/>
      <c r="BJ105" s="37"/>
      <c r="CA105" s="77"/>
    </row>
    <row r="106" spans="1:79" s="24" customFormat="1">
      <c r="A106" s="25"/>
      <c r="B106" s="25"/>
      <c r="C106" s="25"/>
      <c r="BJ106" s="37"/>
      <c r="CA106" s="77"/>
    </row>
    <row r="107" spans="1:79" s="24" customFormat="1">
      <c r="A107" s="25"/>
      <c r="B107" s="25"/>
      <c r="C107" s="25"/>
      <c r="BJ107" s="37"/>
      <c r="CA107" s="77"/>
    </row>
    <row r="108" spans="1:79" s="24" customFormat="1">
      <c r="A108" s="25"/>
      <c r="B108" s="25"/>
      <c r="C108" s="25"/>
      <c r="BJ108" s="37"/>
      <c r="CA108" s="77"/>
    </row>
    <row r="109" spans="1:79" s="24" customFormat="1">
      <c r="A109" s="25"/>
      <c r="B109" s="25"/>
      <c r="C109" s="25"/>
      <c r="BJ109" s="37"/>
      <c r="CA109" s="77"/>
    </row>
    <row r="110" spans="1:79" s="24" customFormat="1">
      <c r="A110" s="25"/>
      <c r="B110" s="25"/>
      <c r="C110" s="25"/>
      <c r="BJ110" s="37"/>
      <c r="CA110" s="77"/>
    </row>
    <row r="111" spans="1:79" s="24" customFormat="1">
      <c r="A111" s="25"/>
      <c r="B111" s="25"/>
      <c r="C111" s="25"/>
      <c r="BJ111" s="37"/>
      <c r="CA111" s="77"/>
    </row>
    <row r="112" spans="1:79" s="24" customFormat="1">
      <c r="A112" s="25"/>
      <c r="B112" s="25"/>
      <c r="C112" s="25"/>
      <c r="CA112" s="77"/>
    </row>
    <row r="113" spans="1:79" s="24" customFormat="1">
      <c r="A113" s="25"/>
      <c r="B113" s="25"/>
      <c r="C113" s="25"/>
      <c r="CA113" s="77"/>
    </row>
    <row r="114" spans="1:79" s="24" customFormat="1">
      <c r="A114" s="25"/>
      <c r="B114" s="25"/>
      <c r="C114" s="25"/>
      <c r="CA114" s="77"/>
    </row>
    <row r="115" spans="1:79" s="24" customFormat="1">
      <c r="A115" s="25"/>
      <c r="B115" s="25"/>
      <c r="C115" s="25"/>
      <c r="CA115" s="77"/>
    </row>
    <row r="116" spans="1:79" s="24" customFormat="1">
      <c r="A116" s="25"/>
      <c r="B116" s="25"/>
      <c r="C116" s="25"/>
      <c r="CA116" s="77"/>
    </row>
    <row r="117" spans="1:79" s="24" customFormat="1">
      <c r="A117" s="25"/>
      <c r="B117" s="25"/>
      <c r="C117" s="25"/>
      <c r="CA117" s="77"/>
    </row>
    <row r="118" spans="1:79" s="24" customFormat="1">
      <c r="A118" s="25"/>
      <c r="B118" s="25"/>
      <c r="C118" s="25"/>
      <c r="CA118" s="77"/>
    </row>
    <row r="119" spans="1:79" s="24" customFormat="1">
      <c r="A119" s="25"/>
      <c r="B119" s="25"/>
      <c r="C119" s="25"/>
      <c r="CA119" s="77"/>
    </row>
    <row r="120" spans="1:79" s="24" customFormat="1">
      <c r="A120" s="25"/>
      <c r="B120" s="25"/>
      <c r="C120" s="25"/>
      <c r="CA120" s="77"/>
    </row>
    <row r="121" spans="1:79" s="24" customFormat="1">
      <c r="A121" s="25"/>
      <c r="B121" s="25"/>
      <c r="C121" s="25"/>
      <c r="CA121" s="77"/>
    </row>
    <row r="122" spans="1:79" s="24" customFormat="1">
      <c r="A122" s="25"/>
      <c r="B122" s="25"/>
      <c r="C122" s="25"/>
      <c r="CA122" s="77"/>
    </row>
    <row r="123" spans="1:79" s="24" customFormat="1">
      <c r="A123" s="25"/>
      <c r="B123" s="25"/>
      <c r="C123" s="25"/>
      <c r="CA123" s="77"/>
    </row>
    <row r="124" spans="1:79" s="24" customFormat="1">
      <c r="A124" s="25"/>
      <c r="B124" s="25"/>
      <c r="C124" s="25"/>
      <c r="CA124" s="77"/>
    </row>
    <row r="125" spans="1:79" s="24" customFormat="1">
      <c r="A125" s="25"/>
      <c r="B125" s="25"/>
      <c r="C125" s="25"/>
      <c r="CA125" s="77"/>
    </row>
    <row r="126" spans="1:79" s="24" customFormat="1">
      <c r="A126" s="25"/>
      <c r="B126" s="25"/>
      <c r="C126" s="25"/>
      <c r="CA126" s="77"/>
    </row>
    <row r="127" spans="1:79" s="24" customFormat="1">
      <c r="A127" s="25"/>
      <c r="B127" s="25"/>
      <c r="C127" s="25"/>
      <c r="CA127" s="77"/>
    </row>
    <row r="128" spans="1:79" s="24" customFormat="1">
      <c r="A128" s="25"/>
      <c r="B128" s="25"/>
      <c r="C128" s="25"/>
      <c r="CA128" s="77"/>
    </row>
    <row r="129" spans="1:79" s="24" customFormat="1">
      <c r="A129" s="25"/>
      <c r="B129" s="25"/>
      <c r="C129" s="25"/>
      <c r="CA129" s="77"/>
    </row>
    <row r="130" spans="1:79" s="24" customFormat="1">
      <c r="A130" s="25"/>
      <c r="B130" s="25"/>
      <c r="C130" s="25"/>
      <c r="CA130" s="77"/>
    </row>
    <row r="131" spans="1:79" s="24" customFormat="1">
      <c r="A131" s="25"/>
      <c r="B131" s="25"/>
      <c r="C131" s="25"/>
      <c r="CA131" s="77"/>
    </row>
    <row r="132" spans="1:79" s="24" customFormat="1">
      <c r="A132" s="25"/>
      <c r="B132" s="25"/>
      <c r="C132" s="25"/>
      <c r="CA132" s="77"/>
    </row>
    <row r="133" spans="1:79" s="24" customFormat="1">
      <c r="A133" s="25"/>
      <c r="B133" s="25"/>
      <c r="C133" s="25"/>
      <c r="CA133" s="77"/>
    </row>
    <row r="134" spans="1:79" s="24" customFormat="1">
      <c r="A134" s="25"/>
      <c r="B134" s="25"/>
      <c r="C134" s="25"/>
      <c r="CA134" s="77"/>
    </row>
    <row r="135" spans="1:79" s="24" customFormat="1">
      <c r="A135" s="25"/>
      <c r="B135" s="25"/>
      <c r="C135" s="25"/>
      <c r="CA135" s="77"/>
    </row>
    <row r="136" spans="1:79" s="24" customFormat="1">
      <c r="A136" s="25"/>
      <c r="B136" s="25"/>
      <c r="C136" s="25"/>
      <c r="CA136" s="77"/>
    </row>
    <row r="137" spans="1:79" s="24" customFormat="1">
      <c r="A137" s="25"/>
      <c r="B137" s="25"/>
      <c r="C137" s="25"/>
      <c r="CA137" s="77"/>
    </row>
    <row r="138" spans="1:79" s="24" customFormat="1">
      <c r="A138" s="25"/>
      <c r="B138" s="25"/>
      <c r="C138" s="25"/>
      <c r="CA138" s="77"/>
    </row>
    <row r="139" spans="1:79" s="24" customFormat="1">
      <c r="A139" s="25"/>
      <c r="B139" s="25"/>
      <c r="C139" s="25"/>
      <c r="CA139" s="77"/>
    </row>
    <row r="140" spans="1:79" s="24" customFormat="1">
      <c r="A140" s="25"/>
      <c r="B140" s="25"/>
      <c r="C140" s="25"/>
      <c r="CA140" s="77"/>
    </row>
    <row r="141" spans="1:79" s="24" customFormat="1">
      <c r="A141" s="25"/>
      <c r="B141" s="25"/>
      <c r="C141" s="25"/>
      <c r="CA141" s="77"/>
    </row>
    <row r="142" spans="1:79" s="24" customFormat="1">
      <c r="A142" s="25"/>
      <c r="B142" s="25"/>
      <c r="C142" s="25"/>
      <c r="CA142" s="77"/>
    </row>
    <row r="143" spans="1:79" s="24" customFormat="1">
      <c r="A143" s="25"/>
      <c r="B143" s="25"/>
      <c r="C143" s="25"/>
      <c r="CA143" s="77"/>
    </row>
    <row r="144" spans="1:79" s="24" customFormat="1">
      <c r="A144" s="25"/>
      <c r="B144" s="25"/>
      <c r="C144" s="25"/>
      <c r="CA144" s="77"/>
    </row>
    <row r="145" spans="1:79" s="24" customFormat="1">
      <c r="A145" s="25"/>
      <c r="B145" s="25"/>
      <c r="C145" s="25"/>
      <c r="CA145" s="77"/>
    </row>
    <row r="146" spans="1:79" s="24" customFormat="1">
      <c r="A146" s="25"/>
      <c r="B146" s="25"/>
      <c r="C146" s="25"/>
      <c r="CA146" s="77"/>
    </row>
    <row r="147" spans="1:79" s="24" customFormat="1">
      <c r="A147" s="25"/>
      <c r="B147" s="25"/>
      <c r="C147" s="25"/>
      <c r="CA147" s="77"/>
    </row>
    <row r="148" spans="1:79" s="24" customFormat="1">
      <c r="A148" s="25"/>
      <c r="B148" s="25"/>
      <c r="C148" s="25"/>
      <c r="CA148" s="77"/>
    </row>
    <row r="149" spans="1:79" s="24" customFormat="1">
      <c r="A149" s="25"/>
      <c r="B149" s="25"/>
      <c r="C149" s="25"/>
      <c r="CA149" s="77"/>
    </row>
    <row r="150" spans="1:79" s="24" customFormat="1">
      <c r="A150" s="25"/>
      <c r="B150" s="25"/>
      <c r="C150" s="25"/>
      <c r="CA150" s="77"/>
    </row>
    <row r="151" spans="1:79" s="24" customFormat="1">
      <c r="A151" s="25"/>
      <c r="B151" s="25"/>
      <c r="C151" s="25"/>
      <c r="CA151" s="77"/>
    </row>
    <row r="152" spans="1:79" s="24" customFormat="1">
      <c r="A152" s="25"/>
      <c r="B152" s="25"/>
      <c r="C152" s="25"/>
      <c r="CA152" s="77"/>
    </row>
    <row r="153" spans="1:79" s="24" customFormat="1">
      <c r="A153" s="25"/>
      <c r="B153" s="25"/>
      <c r="C153" s="25"/>
      <c r="CA153" s="77"/>
    </row>
    <row r="154" spans="1:79" s="24" customFormat="1">
      <c r="A154" s="25"/>
      <c r="B154" s="25"/>
      <c r="C154" s="25"/>
      <c r="CA154" s="77"/>
    </row>
    <row r="155" spans="1:79" s="24" customFormat="1">
      <c r="A155" s="25"/>
      <c r="B155" s="25"/>
      <c r="C155" s="25"/>
      <c r="CA155" s="77"/>
    </row>
    <row r="156" spans="1:79" s="24" customFormat="1">
      <c r="A156" s="25"/>
      <c r="B156" s="25"/>
      <c r="C156" s="25"/>
      <c r="CA156" s="77"/>
    </row>
    <row r="157" spans="1:79" s="24" customFormat="1">
      <c r="A157" s="25"/>
      <c r="B157" s="25"/>
      <c r="C157" s="25"/>
      <c r="CA157" s="77"/>
    </row>
    <row r="158" spans="1:79" s="24" customFormat="1">
      <c r="A158" s="25"/>
      <c r="B158" s="25"/>
      <c r="C158" s="25"/>
      <c r="CA158" s="77"/>
    </row>
    <row r="159" spans="1:79" s="24" customFormat="1">
      <c r="A159" s="25"/>
      <c r="B159" s="25"/>
      <c r="C159" s="25"/>
      <c r="CA159" s="77"/>
    </row>
    <row r="160" spans="1:79" s="24" customFormat="1">
      <c r="A160" s="25"/>
      <c r="B160" s="25"/>
      <c r="C160" s="25"/>
      <c r="CA160" s="77"/>
    </row>
    <row r="161" spans="1:79" s="24" customFormat="1">
      <c r="A161" s="25"/>
      <c r="B161" s="25"/>
      <c r="C161" s="25"/>
      <c r="CA161" s="77"/>
    </row>
    <row r="162" spans="1:79" s="24" customFormat="1">
      <c r="A162" s="25"/>
      <c r="B162" s="25"/>
      <c r="C162" s="25"/>
      <c r="CA162" s="77"/>
    </row>
    <row r="163" spans="1:79" s="24" customFormat="1">
      <c r="A163" s="25"/>
      <c r="B163" s="25"/>
      <c r="C163" s="25"/>
      <c r="CA163" s="77"/>
    </row>
    <row r="164" spans="1:79" s="24" customFormat="1">
      <c r="A164" s="25"/>
      <c r="B164" s="25"/>
      <c r="C164" s="25"/>
      <c r="CA164" s="77"/>
    </row>
    <row r="165" spans="1:79" s="24" customFormat="1">
      <c r="A165" s="25"/>
      <c r="B165" s="25"/>
      <c r="C165" s="25"/>
      <c r="CA165" s="77"/>
    </row>
    <row r="166" spans="1:79" s="24" customFormat="1">
      <c r="A166" s="25"/>
      <c r="B166" s="25"/>
      <c r="C166" s="25"/>
      <c r="CA166" s="77"/>
    </row>
    <row r="167" spans="1:79" s="24" customFormat="1">
      <c r="A167" s="25"/>
      <c r="B167" s="25"/>
      <c r="C167" s="25"/>
      <c r="CA167" s="77"/>
    </row>
    <row r="168" spans="1:79" s="24" customFormat="1">
      <c r="A168" s="25"/>
      <c r="B168" s="25"/>
      <c r="C168" s="25"/>
      <c r="CA168" s="77"/>
    </row>
    <row r="169" spans="1:79" s="24" customFormat="1">
      <c r="A169" s="25"/>
      <c r="B169" s="25"/>
      <c r="C169" s="25"/>
      <c r="CA169" s="77"/>
    </row>
    <row r="170" spans="1:79" s="24" customFormat="1">
      <c r="A170" s="25"/>
      <c r="B170" s="25"/>
      <c r="C170" s="25"/>
      <c r="CA170" s="77"/>
    </row>
    <row r="171" spans="1:79" s="24" customFormat="1">
      <c r="A171" s="25"/>
      <c r="B171" s="25"/>
      <c r="C171" s="25"/>
      <c r="CA171" s="77"/>
    </row>
    <row r="172" spans="1:79" s="24" customFormat="1">
      <c r="A172" s="25"/>
      <c r="B172" s="25"/>
      <c r="C172" s="25"/>
      <c r="CA172" s="77"/>
    </row>
    <row r="173" spans="1:79" s="24" customFormat="1">
      <c r="A173" s="25"/>
      <c r="B173" s="25"/>
      <c r="C173" s="25"/>
      <c r="CA173" s="77"/>
    </row>
    <row r="174" spans="1:79" s="24" customFormat="1">
      <c r="A174" s="25"/>
      <c r="B174" s="25"/>
      <c r="C174" s="25"/>
      <c r="CA174" s="77"/>
    </row>
    <row r="175" spans="1:79" s="24" customFormat="1">
      <c r="A175" s="25"/>
      <c r="B175" s="25"/>
      <c r="C175" s="25"/>
      <c r="CA175" s="77"/>
    </row>
    <row r="176" spans="1:79" s="24" customFormat="1">
      <c r="A176" s="25"/>
      <c r="B176" s="25"/>
      <c r="C176" s="25"/>
      <c r="CA176" s="77"/>
    </row>
    <row r="177" spans="1:79" s="24" customFormat="1">
      <c r="A177" s="25"/>
      <c r="B177" s="25"/>
      <c r="C177" s="25"/>
      <c r="CA177" s="77"/>
    </row>
    <row r="178" spans="1:79" s="24" customFormat="1">
      <c r="A178" s="25"/>
      <c r="B178" s="25"/>
      <c r="C178" s="25"/>
      <c r="CA178" s="77"/>
    </row>
    <row r="179" spans="1:79" s="24" customFormat="1">
      <c r="A179" s="25"/>
      <c r="B179" s="25"/>
      <c r="C179" s="25"/>
      <c r="CA179" s="77"/>
    </row>
    <row r="180" spans="1:79" s="24" customFormat="1">
      <c r="A180" s="25"/>
      <c r="B180" s="25"/>
      <c r="C180" s="25"/>
      <c r="CA180" s="77"/>
    </row>
    <row r="181" spans="1:79" s="24" customFormat="1">
      <c r="A181" s="25"/>
      <c r="B181" s="25"/>
      <c r="C181" s="25"/>
      <c r="CA181" s="77"/>
    </row>
    <row r="182" spans="1:79" s="24" customFormat="1">
      <c r="A182" s="25"/>
      <c r="B182" s="25"/>
      <c r="C182" s="25"/>
      <c r="CA182" s="77"/>
    </row>
    <row r="183" spans="1:79" s="24" customFormat="1">
      <c r="A183" s="25"/>
      <c r="B183" s="25"/>
      <c r="C183" s="25"/>
      <c r="CA183" s="77"/>
    </row>
    <row r="184" spans="1:79" s="24" customFormat="1">
      <c r="A184" s="25"/>
      <c r="B184" s="25"/>
      <c r="C184" s="25"/>
      <c r="CA184" s="77"/>
    </row>
    <row r="185" spans="1:79" s="24" customFormat="1">
      <c r="A185" s="25"/>
      <c r="B185" s="25"/>
      <c r="C185" s="25"/>
      <c r="CA185" s="77"/>
    </row>
    <row r="186" spans="1:79" s="24" customFormat="1">
      <c r="A186" s="25"/>
      <c r="B186" s="25"/>
      <c r="C186" s="25"/>
      <c r="CA186" s="77"/>
    </row>
    <row r="187" spans="1:79" s="24" customFormat="1">
      <c r="A187" s="25"/>
      <c r="B187" s="25"/>
      <c r="C187" s="25"/>
      <c r="CA187" s="77"/>
    </row>
    <row r="188" spans="1:79" s="24" customFormat="1">
      <c r="A188" s="25"/>
      <c r="B188" s="25"/>
      <c r="C188" s="25"/>
      <c r="CA188" s="77"/>
    </row>
    <row r="189" spans="1:79" s="24" customFormat="1">
      <c r="A189" s="25"/>
      <c r="B189" s="25"/>
      <c r="C189" s="25"/>
      <c r="CA189" s="77"/>
    </row>
    <row r="190" spans="1:79" s="24" customFormat="1">
      <c r="A190" s="25"/>
      <c r="B190" s="25"/>
      <c r="C190" s="25"/>
      <c r="CA190" s="77"/>
    </row>
    <row r="191" spans="1:79" s="24" customFormat="1">
      <c r="A191" s="25"/>
      <c r="B191" s="25"/>
      <c r="C191" s="25"/>
      <c r="CA191" s="77"/>
    </row>
    <row r="192" spans="1:79" s="24" customFormat="1">
      <c r="A192" s="25"/>
      <c r="B192" s="25"/>
      <c r="C192" s="25"/>
      <c r="CA192" s="77"/>
    </row>
    <row r="193" spans="1:79" s="24" customFormat="1">
      <c r="A193" s="25"/>
      <c r="B193" s="25"/>
      <c r="C193" s="25"/>
      <c r="CA193" s="77"/>
    </row>
  </sheetData>
  <sheetProtection selectLockedCells="1" selectUnlockedCells="1"/>
  <mergeCells count="10">
    <mergeCell ref="A6:B9"/>
    <mergeCell ref="A2:B2"/>
    <mergeCell ref="A4:B4"/>
    <mergeCell ref="BD5:BL5"/>
    <mergeCell ref="BQ76:BY81"/>
    <mergeCell ref="D5:N5"/>
    <mergeCell ref="O5:Y5"/>
    <mergeCell ref="Z5:AJ5"/>
    <mergeCell ref="AK5:AU5"/>
    <mergeCell ref="BQ5:BY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96AC4-4F2B-4127-992E-CCBCD0580350}">
  <dimension ref="A1:BY198"/>
  <sheetViews>
    <sheetView showGridLines="0" zoomScale="80" zoomScaleNormal="80" workbookViewId="0">
      <pane xSplit="2" ySplit="10" topLeftCell="AY41" activePane="bottomRight" state="frozen"/>
      <selection activeCell="BU80" sqref="BU80"/>
      <selection pane="topRight" activeCell="BU80" sqref="BU80"/>
      <selection pane="bottomLeft" activeCell="BU80" sqref="BU80"/>
      <selection pane="bottomRight" activeCell="BU80" sqref="BU80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5" bestFit="1" customWidth="1"/>
    <col min="76" max="16384" width="9.140625" style="16"/>
  </cols>
  <sheetData>
    <row r="1" spans="1:77">
      <c r="A1" s="98" t="s">
        <v>106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</row>
    <row r="2" spans="1:77" ht="15" customHeight="1">
      <c r="A2" s="172" t="s">
        <v>403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98" t="s">
        <v>102</v>
      </c>
      <c r="B3" s="98"/>
      <c r="C3" s="98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spans="1:77" ht="15" thickBot="1">
      <c r="A4" s="172" t="s">
        <v>404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68" t="s">
        <v>109</v>
      </c>
      <c r="BT4" s="68"/>
      <c r="BU4" s="68"/>
    </row>
    <row r="5" spans="1:77" ht="15" customHeight="1">
      <c r="A5" s="69"/>
      <c r="B5" s="70"/>
      <c r="C5" s="70"/>
      <c r="D5" s="161" t="s">
        <v>103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12"/>
      <c r="Q5" s="161" t="s">
        <v>103</v>
      </c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1" t="s">
        <v>103</v>
      </c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12"/>
      <c r="AP5" s="112"/>
      <c r="AQ5" s="173" t="s">
        <v>104</v>
      </c>
      <c r="AR5" s="174"/>
      <c r="AS5" s="174"/>
      <c r="AT5" s="174"/>
      <c r="AU5" s="174"/>
      <c r="AV5" s="174"/>
      <c r="AW5" s="175"/>
      <c r="AX5" s="165"/>
      <c r="AY5" s="166"/>
      <c r="AZ5" s="166"/>
      <c r="BA5" s="166"/>
      <c r="BB5" s="166"/>
      <c r="BC5" s="166"/>
      <c r="BD5" s="165" t="s">
        <v>105</v>
      </c>
      <c r="BE5" s="166"/>
      <c r="BF5" s="166"/>
      <c r="BG5" s="166"/>
      <c r="BH5" s="166"/>
      <c r="BI5" s="166"/>
      <c r="BJ5" s="166"/>
      <c r="BK5" s="166"/>
      <c r="BL5" s="167"/>
      <c r="BM5" s="71"/>
      <c r="BN5" s="72"/>
      <c r="BO5" s="72"/>
      <c r="BP5" s="73"/>
      <c r="BQ5" s="72"/>
      <c r="BR5" s="72"/>
      <c r="BS5" s="163" t="s">
        <v>108</v>
      </c>
      <c r="BT5" s="164"/>
      <c r="BU5" s="74"/>
    </row>
    <row r="6" spans="1:77" ht="52.5" customHeight="1">
      <c r="A6" s="168" t="s">
        <v>358</v>
      </c>
      <c r="B6" s="169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31" t="s">
        <v>202</v>
      </c>
      <c r="AM6" s="31" t="s">
        <v>203</v>
      </c>
      <c r="AN6" s="31" t="s">
        <v>204</v>
      </c>
      <c r="AO6" s="31" t="s">
        <v>205</v>
      </c>
      <c r="AP6" s="31" t="s">
        <v>206</v>
      </c>
      <c r="AQ6" s="31" t="s">
        <v>207</v>
      </c>
      <c r="AR6" s="31" t="s">
        <v>208</v>
      </c>
      <c r="AS6" s="31" t="s">
        <v>209</v>
      </c>
      <c r="AT6" s="31" t="s">
        <v>210</v>
      </c>
      <c r="AU6" s="31" t="s">
        <v>211</v>
      </c>
      <c r="AV6" s="31" t="s">
        <v>212</v>
      </c>
      <c r="AW6" s="31" t="s">
        <v>213</v>
      </c>
      <c r="AX6" s="31" t="s">
        <v>214</v>
      </c>
      <c r="AY6" s="31" t="s">
        <v>215</v>
      </c>
      <c r="AZ6" s="31" t="s">
        <v>216</v>
      </c>
      <c r="BA6" s="31" t="s">
        <v>217</v>
      </c>
      <c r="BB6" s="31" t="s">
        <v>218</v>
      </c>
      <c r="BC6" s="31" t="s">
        <v>219</v>
      </c>
      <c r="BD6" s="31" t="s">
        <v>220</v>
      </c>
      <c r="BE6" s="31" t="s">
        <v>221</v>
      </c>
      <c r="BF6" s="31" t="s">
        <v>222</v>
      </c>
      <c r="BG6" s="31" t="s">
        <v>223</v>
      </c>
      <c r="BH6" s="31" t="s">
        <v>224</v>
      </c>
      <c r="BI6" s="31" t="s">
        <v>225</v>
      </c>
      <c r="BJ6" s="31" t="s">
        <v>226</v>
      </c>
      <c r="BK6" s="31" t="s">
        <v>227</v>
      </c>
      <c r="BL6" s="31" t="s">
        <v>228</v>
      </c>
      <c r="BM6" s="31" t="s">
        <v>229</v>
      </c>
      <c r="BN6" s="31" t="s">
        <v>230</v>
      </c>
      <c r="BO6" s="31" t="s">
        <v>231</v>
      </c>
      <c r="BP6" s="67" t="s">
        <v>116</v>
      </c>
      <c r="BQ6" s="26" t="s">
        <v>20</v>
      </c>
      <c r="BR6" s="56" t="s">
        <v>118</v>
      </c>
      <c r="BS6" s="31" t="s">
        <v>21</v>
      </c>
      <c r="BT6" s="26" t="s">
        <v>22</v>
      </c>
      <c r="BU6" s="62" t="s">
        <v>119</v>
      </c>
    </row>
    <row r="7" spans="1:77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38"/>
      <c r="BQ7" s="57" t="s">
        <v>39</v>
      </c>
      <c r="BR7" s="58" t="s">
        <v>40</v>
      </c>
      <c r="BS7" s="27" t="s">
        <v>41</v>
      </c>
      <c r="BT7" s="29" t="s">
        <v>42</v>
      </c>
      <c r="BU7" s="40" t="s">
        <v>43</v>
      </c>
    </row>
    <row r="8" spans="1:77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31" t="s">
        <v>10</v>
      </c>
      <c r="AM8" s="31" t="s">
        <v>11</v>
      </c>
      <c r="AN8" s="31" t="s">
        <v>307</v>
      </c>
      <c r="AO8" s="31" t="s">
        <v>308</v>
      </c>
      <c r="AP8" s="31" t="s">
        <v>12</v>
      </c>
      <c r="AQ8" s="31" t="s">
        <v>13</v>
      </c>
      <c r="AR8" s="31" t="s">
        <v>309</v>
      </c>
      <c r="AS8" s="31" t="s">
        <v>310</v>
      </c>
      <c r="AT8" s="31" t="s">
        <v>311</v>
      </c>
      <c r="AU8" s="31" t="s">
        <v>14</v>
      </c>
      <c r="AV8" s="31" t="s">
        <v>312</v>
      </c>
      <c r="AW8" s="31" t="s">
        <v>313</v>
      </c>
      <c r="AX8" s="31" t="s">
        <v>314</v>
      </c>
      <c r="AY8" s="31" t="s">
        <v>315</v>
      </c>
      <c r="AZ8" s="31" t="s">
        <v>316</v>
      </c>
      <c r="BA8" s="31" t="s">
        <v>317</v>
      </c>
      <c r="BB8" s="31" t="s">
        <v>318</v>
      </c>
      <c r="BC8" s="31" t="s">
        <v>319</v>
      </c>
      <c r="BD8" s="31" t="s">
        <v>320</v>
      </c>
      <c r="BE8" s="31" t="s">
        <v>15</v>
      </c>
      <c r="BF8" s="31" t="s">
        <v>16</v>
      </c>
      <c r="BG8" s="31" t="s">
        <v>17</v>
      </c>
      <c r="BH8" s="31" t="s">
        <v>321</v>
      </c>
      <c r="BI8" s="31" t="s">
        <v>322</v>
      </c>
      <c r="BJ8" s="31" t="s">
        <v>323</v>
      </c>
      <c r="BK8" s="31" t="s">
        <v>324</v>
      </c>
      <c r="BL8" s="31" t="s">
        <v>325</v>
      </c>
      <c r="BM8" s="31" t="s">
        <v>326</v>
      </c>
      <c r="BN8" s="31" t="s">
        <v>327</v>
      </c>
      <c r="BO8" s="31" t="s">
        <v>328</v>
      </c>
      <c r="BP8" s="38" t="s">
        <v>1</v>
      </c>
      <c r="BQ8" s="30" t="s">
        <v>99</v>
      </c>
      <c r="BR8" s="38" t="s">
        <v>45</v>
      </c>
      <c r="BS8" s="26" t="s">
        <v>46</v>
      </c>
      <c r="BT8" s="26" t="s">
        <v>47</v>
      </c>
      <c r="BU8" s="40" t="s">
        <v>48</v>
      </c>
    </row>
    <row r="9" spans="1:77" ht="17.25" customHeight="1">
      <c r="A9" s="170"/>
      <c r="B9" s="171"/>
      <c r="C9" s="51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41" t="s">
        <v>39</v>
      </c>
      <c r="BR9" s="39" t="s">
        <v>40</v>
      </c>
      <c r="BS9" s="42" t="s">
        <v>41</v>
      </c>
      <c r="BT9" s="41" t="s">
        <v>42</v>
      </c>
      <c r="BU9" s="43" t="s">
        <v>43</v>
      </c>
    </row>
    <row r="10" spans="1:77">
      <c r="A10" s="48" t="s">
        <v>98</v>
      </c>
      <c r="B10" s="52" t="s">
        <v>19</v>
      </c>
      <c r="C10" s="52" t="s">
        <v>44</v>
      </c>
      <c r="D10" s="34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102"/>
      <c r="BS10" s="35"/>
      <c r="BT10" s="35"/>
      <c r="BU10" s="36"/>
    </row>
    <row r="11" spans="1:77">
      <c r="A11" s="32" t="s">
        <v>444</v>
      </c>
      <c r="B11" s="131" t="s">
        <v>330</v>
      </c>
      <c r="C11" s="85" t="s">
        <v>124</v>
      </c>
      <c r="D11" s="79">
        <v>297972.63748999999</v>
      </c>
      <c r="E11" s="79"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0.58030999999999999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7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41.988340000000001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125">
        <v>298015.20613999997</v>
      </c>
      <c r="BQ11" s="79">
        <v>24694.828799999999</v>
      </c>
      <c r="BR11" s="125">
        <v>322710.03493999998</v>
      </c>
      <c r="BS11" s="79">
        <v>47740.109539999998</v>
      </c>
      <c r="BT11" s="79">
        <v>6592.8119500000003</v>
      </c>
      <c r="BU11" s="127">
        <v>377042.95642999996</v>
      </c>
      <c r="BX11" s="84"/>
      <c r="BY11" s="16" t="s">
        <v>18</v>
      </c>
    </row>
    <row r="12" spans="1:77">
      <c r="A12" s="32" t="s">
        <v>445</v>
      </c>
      <c r="B12" s="131" t="s">
        <v>331</v>
      </c>
      <c r="C12" s="104" t="s">
        <v>125</v>
      </c>
      <c r="D12" s="79">
        <v>0</v>
      </c>
      <c r="E12" s="79">
        <v>5620.8831899999996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0</v>
      </c>
      <c r="AM12" s="79">
        <v>0</v>
      </c>
      <c r="AN12" s="79">
        <v>0</v>
      </c>
      <c r="AO12" s="79">
        <v>0</v>
      </c>
      <c r="AP12" s="79">
        <v>0</v>
      </c>
      <c r="AQ12" s="79">
        <v>0</v>
      </c>
      <c r="AR12" s="79">
        <v>0</v>
      </c>
      <c r="AS12" s="79">
        <v>0</v>
      </c>
      <c r="AT12" s="79">
        <v>0</v>
      </c>
      <c r="AU12" s="79">
        <v>0</v>
      </c>
      <c r="AV12" s="79">
        <v>0</v>
      </c>
      <c r="AW12" s="79">
        <v>0</v>
      </c>
      <c r="AX12" s="79">
        <v>0</v>
      </c>
      <c r="AY12" s="79">
        <v>0</v>
      </c>
      <c r="AZ12" s="79">
        <v>0</v>
      </c>
      <c r="BA12" s="79">
        <v>0</v>
      </c>
      <c r="BB12" s="79">
        <v>0</v>
      </c>
      <c r="BC12" s="79">
        <v>0</v>
      </c>
      <c r="BD12" s="79">
        <v>0</v>
      </c>
      <c r="BE12" s="79">
        <v>0</v>
      </c>
      <c r="BF12" s="79">
        <v>0</v>
      </c>
      <c r="BG12" s="79">
        <v>0</v>
      </c>
      <c r="BH12" s="79">
        <v>0</v>
      </c>
      <c r="BI12" s="79">
        <v>0</v>
      </c>
      <c r="BJ12" s="79">
        <v>0</v>
      </c>
      <c r="BK12" s="79">
        <v>0</v>
      </c>
      <c r="BL12" s="79">
        <v>0</v>
      </c>
      <c r="BM12" s="79">
        <v>0</v>
      </c>
      <c r="BN12" s="79">
        <v>0</v>
      </c>
      <c r="BO12" s="79">
        <v>0</v>
      </c>
      <c r="BP12" s="125">
        <v>5620.8831899999996</v>
      </c>
      <c r="BQ12" s="79">
        <v>83.864019999999996</v>
      </c>
      <c r="BR12" s="125">
        <v>5704.7472099999995</v>
      </c>
      <c r="BS12" s="79">
        <v>1317.6020000000001</v>
      </c>
      <c r="BT12" s="79">
        <v>31.780850000000001</v>
      </c>
      <c r="BU12" s="127">
        <v>7054.1300599999995</v>
      </c>
      <c r="BX12" s="84"/>
    </row>
    <row r="13" spans="1:77">
      <c r="A13" s="32" t="s">
        <v>446</v>
      </c>
      <c r="B13" s="131" t="s">
        <v>360</v>
      </c>
      <c r="C13" s="104" t="s">
        <v>126</v>
      </c>
      <c r="D13" s="79">
        <v>0</v>
      </c>
      <c r="E13" s="79">
        <v>0</v>
      </c>
      <c r="F13" s="79">
        <v>6443.3494099999998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7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125">
        <v>6443.3494099999998</v>
      </c>
      <c r="BQ13" s="79">
        <v>691.39913999999999</v>
      </c>
      <c r="BR13" s="125">
        <v>7134.7485500000003</v>
      </c>
      <c r="BS13" s="79">
        <v>2277.1926600000002</v>
      </c>
      <c r="BT13" s="79">
        <v>209.83917</v>
      </c>
      <c r="BU13" s="127">
        <v>9621.7803800000002</v>
      </c>
      <c r="BX13" s="84"/>
    </row>
    <row r="14" spans="1:77">
      <c r="A14" s="32" t="s">
        <v>447</v>
      </c>
      <c r="B14" s="131" t="s">
        <v>361</v>
      </c>
      <c r="C14" s="104" t="s">
        <v>3</v>
      </c>
      <c r="D14" s="79">
        <v>0</v>
      </c>
      <c r="E14" s="79">
        <v>0</v>
      </c>
      <c r="F14" s="79">
        <v>0</v>
      </c>
      <c r="G14" s="79">
        <v>70359.925380000001</v>
      </c>
      <c r="H14" s="79">
        <v>0</v>
      </c>
      <c r="I14" s="79">
        <v>0</v>
      </c>
      <c r="J14" s="79">
        <v>3.3060800000000001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482.39346999999998</v>
      </c>
      <c r="R14" s="79">
        <v>1532.19625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373.77953000000002</v>
      </c>
      <c r="AE14" s="79">
        <v>0</v>
      </c>
      <c r="AF14" s="79">
        <v>58.16507</v>
      </c>
      <c r="AG14" s="79">
        <v>0</v>
      </c>
      <c r="AH14" s="79">
        <v>0</v>
      </c>
      <c r="AI14" s="79">
        <v>0</v>
      </c>
      <c r="AJ14" s="79">
        <v>0</v>
      </c>
      <c r="AK14" s="79">
        <v>0</v>
      </c>
      <c r="AL14" s="79">
        <v>0</v>
      </c>
      <c r="AM14" s="79">
        <v>0</v>
      </c>
      <c r="AN14" s="79">
        <v>0</v>
      </c>
      <c r="AO14" s="79">
        <v>0</v>
      </c>
      <c r="AP14" s="79">
        <v>0</v>
      </c>
      <c r="AQ14" s="79">
        <v>14.67511</v>
      </c>
      <c r="AR14" s="79">
        <v>0</v>
      </c>
      <c r="AS14" s="79">
        <v>0</v>
      </c>
      <c r="AT14" s="79">
        <v>0</v>
      </c>
      <c r="AU14" s="79">
        <v>0</v>
      </c>
      <c r="AV14" s="79">
        <v>0</v>
      </c>
      <c r="AW14" s="79">
        <v>9.5590600000000006</v>
      </c>
      <c r="AX14" s="79">
        <v>0</v>
      </c>
      <c r="AY14" s="79">
        <v>0</v>
      </c>
      <c r="AZ14" s="79">
        <v>0</v>
      </c>
      <c r="BA14" s="79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132.40685999999999</v>
      </c>
      <c r="BM14" s="79">
        <v>0</v>
      </c>
      <c r="BN14" s="79">
        <v>0</v>
      </c>
      <c r="BO14" s="79">
        <v>0</v>
      </c>
      <c r="BP14" s="125">
        <v>72966.406809999986</v>
      </c>
      <c r="BQ14" s="79">
        <v>2165.0749599999999</v>
      </c>
      <c r="BR14" s="125">
        <v>75131.481769999984</v>
      </c>
      <c r="BS14" s="79">
        <v>4759.7025200000007</v>
      </c>
      <c r="BT14" s="79">
        <v>5521.0868200000004</v>
      </c>
      <c r="BU14" s="127">
        <v>85412.271109999987</v>
      </c>
      <c r="BX14" s="84"/>
    </row>
    <row r="15" spans="1:77">
      <c r="A15" s="32" t="s">
        <v>448</v>
      </c>
      <c r="B15" s="131" t="s">
        <v>332</v>
      </c>
      <c r="C15" s="104" t="s">
        <v>51</v>
      </c>
      <c r="D15" s="79">
        <v>107427.52141</v>
      </c>
      <c r="E15" s="79">
        <v>0</v>
      </c>
      <c r="F15" s="79">
        <v>544.47632999999996</v>
      </c>
      <c r="G15" s="79">
        <v>0</v>
      </c>
      <c r="H15" s="79">
        <v>66113.883510000014</v>
      </c>
      <c r="I15" s="79">
        <v>29.48536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4.4548300000000003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12.881830000000001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175.86465999999999</v>
      </c>
      <c r="AG15" s="79">
        <v>38.160130000000002</v>
      </c>
      <c r="AH15" s="79">
        <v>1.1621600000000001</v>
      </c>
      <c r="AI15" s="79">
        <v>0</v>
      </c>
      <c r="AJ15" s="79">
        <v>0</v>
      </c>
      <c r="AK15" s="79">
        <v>0</v>
      </c>
      <c r="AL15" s="79">
        <v>0</v>
      </c>
      <c r="AM15" s="79">
        <v>116.73241</v>
      </c>
      <c r="AN15" s="79">
        <v>0</v>
      </c>
      <c r="AO15" s="79">
        <v>0</v>
      </c>
      <c r="AP15" s="79">
        <v>0</v>
      </c>
      <c r="AQ15" s="79">
        <v>3.6478700000000002</v>
      </c>
      <c r="AR15" s="79">
        <v>0</v>
      </c>
      <c r="AS15" s="79">
        <v>0</v>
      </c>
      <c r="AT15" s="79">
        <v>0</v>
      </c>
      <c r="AU15" s="79">
        <v>0</v>
      </c>
      <c r="AV15" s="79">
        <v>0</v>
      </c>
      <c r="AW15" s="79">
        <v>0</v>
      </c>
      <c r="AX15" s="79">
        <v>0</v>
      </c>
      <c r="AY15" s="79">
        <v>0</v>
      </c>
      <c r="AZ15" s="79">
        <v>0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327.72973999999999</v>
      </c>
      <c r="BN15" s="79">
        <v>0</v>
      </c>
      <c r="BO15" s="79">
        <v>0</v>
      </c>
      <c r="BP15" s="125">
        <v>174796.00024000002</v>
      </c>
      <c r="BQ15" s="79">
        <v>71000.492859999998</v>
      </c>
      <c r="BR15" s="125">
        <v>245796.49310000002</v>
      </c>
      <c r="BS15" s="79">
        <v>69639.945630000002</v>
      </c>
      <c r="BT15" s="79">
        <v>43353.402849999999</v>
      </c>
      <c r="BU15" s="127">
        <v>358789.84158000001</v>
      </c>
      <c r="BX15" s="84"/>
    </row>
    <row r="16" spans="1:77">
      <c r="A16" s="32" t="s">
        <v>449</v>
      </c>
      <c r="B16" s="131" t="s">
        <v>333</v>
      </c>
      <c r="C16" s="104" t="s">
        <v>52</v>
      </c>
      <c r="D16" s="79">
        <v>6378.5677599999999</v>
      </c>
      <c r="E16" s="79">
        <v>0</v>
      </c>
      <c r="F16" s="79">
        <v>0</v>
      </c>
      <c r="G16" s="79">
        <v>0</v>
      </c>
      <c r="H16" s="79">
        <v>0</v>
      </c>
      <c r="I16" s="79">
        <v>56913.778820000007</v>
      </c>
      <c r="J16" s="79">
        <v>0</v>
      </c>
      <c r="K16" s="79">
        <v>18.64443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105.42232000000001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32.787759999999999</v>
      </c>
      <c r="Z16" s="79">
        <v>0</v>
      </c>
      <c r="AA16" s="79">
        <v>0</v>
      </c>
      <c r="AB16" s="79">
        <v>0</v>
      </c>
      <c r="AC16" s="79">
        <v>0</v>
      </c>
      <c r="AD16" s="79">
        <v>178.50794000000002</v>
      </c>
      <c r="AE16" s="79">
        <v>0</v>
      </c>
      <c r="AF16" s="79">
        <v>266.98561000000001</v>
      </c>
      <c r="AG16" s="79">
        <v>6.6335899999999999</v>
      </c>
      <c r="AH16" s="79">
        <v>0</v>
      </c>
      <c r="AI16" s="79">
        <v>0</v>
      </c>
      <c r="AJ16" s="79">
        <v>0</v>
      </c>
      <c r="AK16" s="79">
        <v>0</v>
      </c>
      <c r="AL16" s="79">
        <v>0</v>
      </c>
      <c r="AM16" s="79">
        <v>0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79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48.110290000000006</v>
      </c>
      <c r="BM16" s="79">
        <v>396.16768999999999</v>
      </c>
      <c r="BN16" s="79">
        <v>0</v>
      </c>
      <c r="BO16" s="79">
        <v>0</v>
      </c>
      <c r="BP16" s="125">
        <v>64345.606210000005</v>
      </c>
      <c r="BQ16" s="79">
        <v>29323.33639</v>
      </c>
      <c r="BR16" s="125">
        <v>93668.942600000009</v>
      </c>
      <c r="BS16" s="79">
        <v>27482.90004</v>
      </c>
      <c r="BT16" s="79">
        <v>8430.2071299999989</v>
      </c>
      <c r="BU16" s="127">
        <v>129582.04977000001</v>
      </c>
      <c r="BX16" s="84"/>
    </row>
    <row r="17" spans="1:76">
      <c r="A17" s="32" t="s">
        <v>450</v>
      </c>
      <c r="B17" s="131" t="s">
        <v>362</v>
      </c>
      <c r="C17" s="104" t="s">
        <v>127</v>
      </c>
      <c r="D17" s="79">
        <v>0</v>
      </c>
      <c r="E17" s="79">
        <v>0</v>
      </c>
      <c r="F17" s="79">
        <v>0</v>
      </c>
      <c r="G17" s="79">
        <v>223.01129</v>
      </c>
      <c r="H17" s="79">
        <v>0</v>
      </c>
      <c r="I17" s="79">
        <v>0</v>
      </c>
      <c r="J17" s="79">
        <v>6767.7878600000004</v>
      </c>
      <c r="K17" s="79">
        <v>22.14162</v>
      </c>
      <c r="L17" s="79">
        <v>33.69885</v>
      </c>
      <c r="M17" s="79">
        <v>0</v>
      </c>
      <c r="N17" s="79">
        <v>0</v>
      </c>
      <c r="O17" s="79">
        <v>0</v>
      </c>
      <c r="P17" s="79">
        <v>0</v>
      </c>
      <c r="Q17" s="79">
        <v>2.9346999999999999</v>
      </c>
      <c r="R17" s="79">
        <v>10.81296</v>
      </c>
      <c r="S17" s="79">
        <v>379.87288999999998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584.11819000000003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23.453779999999998</v>
      </c>
      <c r="AG17" s="79">
        <v>0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125">
        <v>8047.8321400000004</v>
      </c>
      <c r="BQ17" s="79">
        <v>7866.9452000000001</v>
      </c>
      <c r="BR17" s="125">
        <v>15914.777340000001</v>
      </c>
      <c r="BS17" s="79">
        <v>5971.7074499999999</v>
      </c>
      <c r="BT17" s="79">
        <v>2115.0892800000001</v>
      </c>
      <c r="BU17" s="127">
        <v>24001.574070000002</v>
      </c>
      <c r="BX17" s="84"/>
    </row>
    <row r="18" spans="1:76">
      <c r="A18" s="32" t="s">
        <v>451</v>
      </c>
      <c r="B18" s="131" t="s">
        <v>334</v>
      </c>
      <c r="C18" s="104" t="s">
        <v>128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6.7436299999999996</v>
      </c>
      <c r="J18" s="79">
        <v>0</v>
      </c>
      <c r="K18" s="79">
        <v>6559.6622399999997</v>
      </c>
      <c r="L18" s="79">
        <v>21.890689999999999</v>
      </c>
      <c r="M18" s="79">
        <v>0</v>
      </c>
      <c r="N18" s="79">
        <v>0</v>
      </c>
      <c r="O18" s="79">
        <v>0</v>
      </c>
      <c r="P18" s="79">
        <v>301.18882000000002</v>
      </c>
      <c r="Q18" s="79">
        <v>0</v>
      </c>
      <c r="R18" s="79">
        <v>0</v>
      </c>
      <c r="S18" s="79">
        <v>0</v>
      </c>
      <c r="T18" s="79">
        <v>0</v>
      </c>
      <c r="U18" s="79">
        <v>191.18987000000001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39.328690000000002</v>
      </c>
      <c r="AG18" s="79">
        <v>0</v>
      </c>
      <c r="AH18" s="79">
        <v>0</v>
      </c>
      <c r="AI18" s="79">
        <v>0</v>
      </c>
      <c r="AJ18" s="79">
        <v>0</v>
      </c>
      <c r="AK18" s="79">
        <v>0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</v>
      </c>
      <c r="AU18" s="79">
        <v>0</v>
      </c>
      <c r="AV18" s="79">
        <v>0</v>
      </c>
      <c r="AW18" s="79">
        <v>0</v>
      </c>
      <c r="AX18" s="79">
        <v>0</v>
      </c>
      <c r="AY18" s="79">
        <v>0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0</v>
      </c>
      <c r="BN18" s="79">
        <v>0</v>
      </c>
      <c r="BO18" s="79">
        <v>0</v>
      </c>
      <c r="BP18" s="125">
        <v>7120.0039400000005</v>
      </c>
      <c r="BQ18" s="79">
        <v>9920.93433</v>
      </c>
      <c r="BR18" s="125">
        <v>17040.938269999999</v>
      </c>
      <c r="BS18" s="79">
        <v>6342.7233999999999</v>
      </c>
      <c r="BT18" s="79">
        <v>2174.3282199999999</v>
      </c>
      <c r="BU18" s="127">
        <v>25557.989889999997</v>
      </c>
      <c r="BX18" s="84"/>
    </row>
    <row r="19" spans="1:76">
      <c r="A19" s="32" t="s">
        <v>452</v>
      </c>
      <c r="B19" s="131" t="s">
        <v>335</v>
      </c>
      <c r="C19" s="104" t="s">
        <v>129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2.5682499999999999</v>
      </c>
      <c r="L19" s="79">
        <v>5234.6405800000002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K19" s="79">
        <v>0</v>
      </c>
      <c r="AL19" s="79">
        <v>0</v>
      </c>
      <c r="AM19" s="79">
        <v>0</v>
      </c>
      <c r="AN19" s="79">
        <v>0</v>
      </c>
      <c r="AO19" s="79">
        <v>0</v>
      </c>
      <c r="AP19" s="79">
        <v>0</v>
      </c>
      <c r="AQ19" s="79">
        <v>0</v>
      </c>
      <c r="AR19" s="79">
        <v>0</v>
      </c>
      <c r="AS19" s="79">
        <v>0</v>
      </c>
      <c r="AT19" s="79">
        <v>0</v>
      </c>
      <c r="AU19" s="79">
        <v>0</v>
      </c>
      <c r="AV19" s="79">
        <v>0</v>
      </c>
      <c r="AW19" s="79">
        <v>6.0220000000000003E-2</v>
      </c>
      <c r="AX19" s="79">
        <v>1.09595</v>
      </c>
      <c r="AY19" s="79">
        <v>360.81603000000001</v>
      </c>
      <c r="AZ19" s="79">
        <v>1.5886499999999999</v>
      </c>
      <c r="BA19" s="79">
        <v>0</v>
      </c>
      <c r="BB19" s="79">
        <v>0</v>
      </c>
      <c r="BC19" s="79">
        <v>0</v>
      </c>
      <c r="BD19" s="79">
        <v>0</v>
      </c>
      <c r="BE19" s="79">
        <v>62.90063</v>
      </c>
      <c r="BF19" s="79">
        <v>0.59985999999999995</v>
      </c>
      <c r="BG19" s="79">
        <v>0.62351999999999996</v>
      </c>
      <c r="BH19" s="79">
        <v>0</v>
      </c>
      <c r="BI19" s="79">
        <v>1.18E-2</v>
      </c>
      <c r="BJ19" s="79">
        <v>0</v>
      </c>
      <c r="BK19" s="79">
        <v>0</v>
      </c>
      <c r="BL19" s="79">
        <v>0</v>
      </c>
      <c r="BM19" s="79">
        <v>0</v>
      </c>
      <c r="BN19" s="79">
        <v>0</v>
      </c>
      <c r="BO19" s="79">
        <v>0</v>
      </c>
      <c r="BP19" s="125">
        <v>5664.905490000001</v>
      </c>
      <c r="BQ19" s="79">
        <v>30.537890000000001</v>
      </c>
      <c r="BR19" s="125">
        <v>5695.4433800000006</v>
      </c>
      <c r="BS19" s="79">
        <v>985.27266999999995</v>
      </c>
      <c r="BT19" s="79">
        <v>462.80432000000002</v>
      </c>
      <c r="BU19" s="127">
        <v>7143.5203700000002</v>
      </c>
      <c r="BX19" s="84"/>
    </row>
    <row r="20" spans="1:76">
      <c r="A20" s="32" t="s">
        <v>453</v>
      </c>
      <c r="B20" s="131" t="s">
        <v>363</v>
      </c>
      <c r="C20" s="104" t="s">
        <v>130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822.62896999999998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892.09978999999998</v>
      </c>
      <c r="AG20" s="79">
        <v>33.985120000000002</v>
      </c>
      <c r="AH20" s="79">
        <v>0</v>
      </c>
      <c r="AI20" s="79">
        <v>0</v>
      </c>
      <c r="AJ20" s="79">
        <v>0</v>
      </c>
      <c r="AK20" s="79">
        <v>0</v>
      </c>
      <c r="AL20" s="79">
        <v>0</v>
      </c>
      <c r="AM20" s="79">
        <v>0</v>
      </c>
      <c r="AN20" s="79">
        <v>0</v>
      </c>
      <c r="AO20" s="79">
        <v>0</v>
      </c>
      <c r="AP20" s="79">
        <v>0</v>
      </c>
      <c r="AQ20" s="79">
        <v>0</v>
      </c>
      <c r="AR20" s="79">
        <v>0</v>
      </c>
      <c r="AS20" s="79">
        <v>0</v>
      </c>
      <c r="AT20" s="79">
        <v>0</v>
      </c>
      <c r="AU20" s="79">
        <v>0</v>
      </c>
      <c r="AV20" s="79">
        <v>0</v>
      </c>
      <c r="AW20" s="79">
        <v>0</v>
      </c>
      <c r="AX20" s="79">
        <v>0</v>
      </c>
      <c r="AY20" s="79">
        <v>0</v>
      </c>
      <c r="AZ20" s="79">
        <v>0</v>
      </c>
      <c r="BA20" s="79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79">
        <v>0</v>
      </c>
      <c r="BO20" s="79">
        <v>0</v>
      </c>
      <c r="BP20" s="125">
        <v>1748.71388</v>
      </c>
      <c r="BQ20" s="79">
        <v>45460.735090000002</v>
      </c>
      <c r="BR20" s="125">
        <v>47209.448970000005</v>
      </c>
      <c r="BS20" s="79">
        <v>22846.444510000001</v>
      </c>
      <c r="BT20" s="79">
        <v>39982.820169999999</v>
      </c>
      <c r="BU20" s="127">
        <v>110038.71365000001</v>
      </c>
      <c r="BX20" s="84"/>
    </row>
    <row r="21" spans="1:76">
      <c r="A21" s="32" t="s">
        <v>454</v>
      </c>
      <c r="B21" s="131" t="s">
        <v>336</v>
      </c>
      <c r="C21" s="104" t="s">
        <v>131</v>
      </c>
      <c r="D21" s="79">
        <v>0</v>
      </c>
      <c r="E21" s="79">
        <v>0</v>
      </c>
      <c r="F21" s="79">
        <v>0</v>
      </c>
      <c r="G21" s="79">
        <v>221.97308000000001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2523.9650299999998</v>
      </c>
      <c r="O21" s="79">
        <v>0</v>
      </c>
      <c r="P21" s="79">
        <v>13.64981</v>
      </c>
      <c r="Q21" s="79">
        <v>0</v>
      </c>
      <c r="R21" s="79">
        <v>0</v>
      </c>
      <c r="S21" s="79">
        <v>4.0226100000000002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>
        <v>0</v>
      </c>
      <c r="AE21" s="79">
        <v>0</v>
      </c>
      <c r="AF21" s="79">
        <v>14.960050000000001</v>
      </c>
      <c r="AG21" s="79">
        <v>4.4307800000000004</v>
      </c>
      <c r="AH21" s="79">
        <v>0</v>
      </c>
      <c r="AI21" s="79">
        <v>0</v>
      </c>
      <c r="AJ21" s="79">
        <v>0</v>
      </c>
      <c r="AK21" s="79">
        <v>0</v>
      </c>
      <c r="AL21" s="79">
        <v>0</v>
      </c>
      <c r="AM21" s="79">
        <v>0</v>
      </c>
      <c r="AN21" s="79">
        <v>0</v>
      </c>
      <c r="AO21" s="79">
        <v>0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125">
        <v>2783.0013600000002</v>
      </c>
      <c r="BQ21" s="79">
        <v>37224.840839999997</v>
      </c>
      <c r="BR21" s="125">
        <v>40007.842199999999</v>
      </c>
      <c r="BS21" s="79">
        <v>22027.171729999998</v>
      </c>
      <c r="BT21" s="79">
        <v>8138.5087199999998</v>
      </c>
      <c r="BU21" s="127">
        <v>70173.522649999999</v>
      </c>
      <c r="BX21" s="84"/>
    </row>
    <row r="22" spans="1:76">
      <c r="A22" s="32" t="s">
        <v>455</v>
      </c>
      <c r="B22" s="131" t="s">
        <v>364</v>
      </c>
      <c r="C22" s="104" t="s">
        <v>132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4183.4056300000002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43.974469999999997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79">
        <v>0</v>
      </c>
      <c r="BO22" s="79">
        <v>0</v>
      </c>
      <c r="BP22" s="125">
        <v>4227.3801000000003</v>
      </c>
      <c r="BQ22" s="79">
        <v>24277.858250000001</v>
      </c>
      <c r="BR22" s="125">
        <v>28505.23835</v>
      </c>
      <c r="BS22" s="79">
        <v>10886.121160000001</v>
      </c>
      <c r="BT22" s="79">
        <v>191.57221000000001</v>
      </c>
      <c r="BU22" s="127">
        <v>39582.93172</v>
      </c>
      <c r="BX22" s="84"/>
    </row>
    <row r="23" spans="1:76">
      <c r="A23" s="32" t="s">
        <v>456</v>
      </c>
      <c r="B23" s="131" t="s">
        <v>337</v>
      </c>
      <c r="C23" s="104" t="s">
        <v>133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198.74350000000001</v>
      </c>
      <c r="J23" s="79">
        <v>5.3532299999999999</v>
      </c>
      <c r="K23" s="79">
        <v>161.50724</v>
      </c>
      <c r="L23" s="79">
        <v>0</v>
      </c>
      <c r="M23" s="79">
        <v>0</v>
      </c>
      <c r="N23" s="79">
        <v>273.12536999999998</v>
      </c>
      <c r="O23" s="79">
        <v>0</v>
      </c>
      <c r="P23" s="79">
        <v>4461.1019699999997</v>
      </c>
      <c r="Q23" s="79">
        <v>0</v>
      </c>
      <c r="R23" s="79">
        <v>0</v>
      </c>
      <c r="S23" s="79">
        <v>12.641260000000001</v>
      </c>
      <c r="T23" s="79">
        <v>0</v>
      </c>
      <c r="U23" s="79">
        <v>0</v>
      </c>
      <c r="V23" s="79">
        <v>72.651929999999993</v>
      </c>
      <c r="W23" s="79">
        <v>0</v>
      </c>
      <c r="X23" s="79">
        <v>0</v>
      </c>
      <c r="Y23" s="79">
        <v>14.366809999999999</v>
      </c>
      <c r="Z23" s="79">
        <v>0</v>
      </c>
      <c r="AA23" s="79">
        <v>0</v>
      </c>
      <c r="AB23" s="79">
        <v>0</v>
      </c>
      <c r="AC23" s="79">
        <v>0</v>
      </c>
      <c r="AD23" s="79">
        <v>5.7994399999999997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79">
        <v>0</v>
      </c>
      <c r="AN23" s="79">
        <v>0</v>
      </c>
      <c r="AO23" s="79">
        <v>0</v>
      </c>
      <c r="AP23" s="79">
        <v>0</v>
      </c>
      <c r="AQ23" s="79">
        <v>0</v>
      </c>
      <c r="AR23" s="79">
        <v>0</v>
      </c>
      <c r="AS23" s="79">
        <v>0</v>
      </c>
      <c r="AT23" s="79">
        <v>0</v>
      </c>
      <c r="AU23" s="79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0</v>
      </c>
      <c r="BA23" s="79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0</v>
      </c>
      <c r="BM23" s="79">
        <v>0</v>
      </c>
      <c r="BN23" s="79">
        <v>0</v>
      </c>
      <c r="BO23" s="79">
        <v>0</v>
      </c>
      <c r="BP23" s="125">
        <v>5205.2907500000001</v>
      </c>
      <c r="BQ23" s="79">
        <v>16877.940310000002</v>
      </c>
      <c r="BR23" s="125">
        <v>22083.231060000002</v>
      </c>
      <c r="BS23" s="79">
        <v>7364.8492699999997</v>
      </c>
      <c r="BT23" s="79">
        <v>5004.9136200000003</v>
      </c>
      <c r="BU23" s="127">
        <v>34452.993950000004</v>
      </c>
      <c r="BX23" s="84"/>
    </row>
    <row r="24" spans="1:76">
      <c r="A24" s="32" t="s">
        <v>457</v>
      </c>
      <c r="B24" s="131" t="s">
        <v>338</v>
      </c>
      <c r="C24" s="104" t="s">
        <v>134</v>
      </c>
      <c r="D24" s="79">
        <v>0</v>
      </c>
      <c r="E24" s="79">
        <v>0</v>
      </c>
      <c r="F24" s="79">
        <v>0</v>
      </c>
      <c r="G24" s="79">
        <v>1892.59987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737.47383000000002</v>
      </c>
      <c r="O24" s="79">
        <v>0</v>
      </c>
      <c r="P24" s="79">
        <v>0</v>
      </c>
      <c r="Q24" s="79">
        <v>31647.632689999999</v>
      </c>
      <c r="R24" s="79">
        <v>0</v>
      </c>
      <c r="S24" s="79">
        <v>1.7630999999999999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8.9473000000000003</v>
      </c>
      <c r="Z24" s="79">
        <v>0</v>
      </c>
      <c r="AA24" s="79">
        <v>0</v>
      </c>
      <c r="AB24" s="79">
        <v>0</v>
      </c>
      <c r="AC24" s="79">
        <v>0</v>
      </c>
      <c r="AD24" s="79">
        <v>350.90737999999999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K24" s="79">
        <v>0</v>
      </c>
      <c r="AL24" s="79">
        <v>0</v>
      </c>
      <c r="AM24" s="79">
        <v>0</v>
      </c>
      <c r="AN24" s="79">
        <v>0</v>
      </c>
      <c r="AO24" s="79">
        <v>0</v>
      </c>
      <c r="AP24" s="79">
        <v>0</v>
      </c>
      <c r="AQ24" s="79">
        <v>0</v>
      </c>
      <c r="AR24" s="79">
        <v>0</v>
      </c>
      <c r="AS24" s="79">
        <v>0</v>
      </c>
      <c r="AT24" s="79">
        <v>0</v>
      </c>
      <c r="AU24" s="79">
        <v>0</v>
      </c>
      <c r="AV24" s="79">
        <v>0</v>
      </c>
      <c r="AW24" s="79">
        <v>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4.3779399999999997</v>
      </c>
      <c r="BM24" s="79">
        <v>0</v>
      </c>
      <c r="BN24" s="79">
        <v>0</v>
      </c>
      <c r="BO24" s="79">
        <v>0</v>
      </c>
      <c r="BP24" s="125">
        <v>34643.702109999991</v>
      </c>
      <c r="BQ24" s="79">
        <v>15934.83519</v>
      </c>
      <c r="BR24" s="125">
        <v>50578.537299999989</v>
      </c>
      <c r="BS24" s="79">
        <v>20292.433069999999</v>
      </c>
      <c r="BT24" s="79">
        <v>8938.5247999999992</v>
      </c>
      <c r="BU24" s="127">
        <v>79809.49516999998</v>
      </c>
      <c r="BX24" s="84"/>
    </row>
    <row r="25" spans="1:76">
      <c r="A25" s="32" t="s">
        <v>458</v>
      </c>
      <c r="B25" s="131" t="s">
        <v>365</v>
      </c>
      <c r="C25" s="104" t="s">
        <v>135</v>
      </c>
      <c r="D25" s="79">
        <v>0</v>
      </c>
      <c r="E25" s="79">
        <v>0</v>
      </c>
      <c r="F25" s="79">
        <v>0</v>
      </c>
      <c r="G25" s="79">
        <v>4.5922299999999998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242.70262</v>
      </c>
      <c r="Q25" s="79">
        <v>0</v>
      </c>
      <c r="R25" s="79">
        <v>30382.36735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79">
        <v>0</v>
      </c>
      <c r="AN25" s="79">
        <v>0</v>
      </c>
      <c r="AO25" s="79">
        <v>0</v>
      </c>
      <c r="AP25" s="79">
        <v>0</v>
      </c>
      <c r="AQ25" s="79">
        <v>0</v>
      </c>
      <c r="AR25" s="79">
        <v>0</v>
      </c>
      <c r="AS25" s="79">
        <v>0</v>
      </c>
      <c r="AT25" s="79">
        <v>0</v>
      </c>
      <c r="AU25" s="79">
        <v>0</v>
      </c>
      <c r="AV25" s="79">
        <v>0</v>
      </c>
      <c r="AW25" s="79">
        <v>0</v>
      </c>
      <c r="AX25" s="79">
        <v>0</v>
      </c>
      <c r="AY25" s="79">
        <v>0</v>
      </c>
      <c r="AZ25" s="79">
        <v>0</v>
      </c>
      <c r="BA25" s="79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0</v>
      </c>
      <c r="BM25" s="79">
        <v>0</v>
      </c>
      <c r="BN25" s="79">
        <v>0</v>
      </c>
      <c r="BO25" s="79">
        <v>0</v>
      </c>
      <c r="BP25" s="125">
        <v>30629.662199999999</v>
      </c>
      <c r="BQ25" s="79">
        <v>25287.81177</v>
      </c>
      <c r="BR25" s="125">
        <v>55917.473969999999</v>
      </c>
      <c r="BS25" s="79">
        <v>7869.5278099999996</v>
      </c>
      <c r="BT25" s="79">
        <v>6580.8161</v>
      </c>
      <c r="BU25" s="127">
        <v>70367.817880000002</v>
      </c>
      <c r="BX25" s="84"/>
    </row>
    <row r="26" spans="1:76">
      <c r="A26" s="32" t="s">
        <v>459</v>
      </c>
      <c r="B26" s="131" t="s">
        <v>339</v>
      </c>
      <c r="C26" s="104" t="s">
        <v>136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122.85198</v>
      </c>
      <c r="J26" s="79">
        <v>15.09695</v>
      </c>
      <c r="K26" s="79">
        <v>0</v>
      </c>
      <c r="L26" s="79">
        <v>0</v>
      </c>
      <c r="M26" s="79">
        <v>0</v>
      </c>
      <c r="N26" s="79">
        <v>6.9298999999999999</v>
      </c>
      <c r="O26" s="79">
        <v>0</v>
      </c>
      <c r="P26" s="79">
        <v>37.011710000000001</v>
      </c>
      <c r="Q26" s="79">
        <v>5184.6533399999998</v>
      </c>
      <c r="R26" s="79">
        <v>9.9648299999999992</v>
      </c>
      <c r="S26" s="79">
        <v>19864.860919999999</v>
      </c>
      <c r="T26" s="79">
        <v>0</v>
      </c>
      <c r="U26" s="79">
        <v>0</v>
      </c>
      <c r="V26" s="79">
        <v>199.44392999999999</v>
      </c>
      <c r="W26" s="79">
        <v>44.174860000000002</v>
      </c>
      <c r="X26" s="79">
        <v>0</v>
      </c>
      <c r="Y26" s="79">
        <v>76.220519999999993</v>
      </c>
      <c r="Z26" s="79">
        <v>5.3582400000000003</v>
      </c>
      <c r="AA26" s="79">
        <v>0</v>
      </c>
      <c r="AB26" s="79">
        <v>0</v>
      </c>
      <c r="AC26" s="79">
        <v>0</v>
      </c>
      <c r="AD26" s="79">
        <v>620.78353000000004</v>
      </c>
      <c r="AE26" s="79">
        <v>0</v>
      </c>
      <c r="AF26" s="79">
        <v>43.360219999999998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98.688410000000005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0</v>
      </c>
      <c r="BM26" s="79">
        <v>0</v>
      </c>
      <c r="BN26" s="79">
        <v>0</v>
      </c>
      <c r="BO26" s="79">
        <v>0</v>
      </c>
      <c r="BP26" s="125">
        <v>26329.39934</v>
      </c>
      <c r="BQ26" s="79">
        <v>14134.823119999999</v>
      </c>
      <c r="BR26" s="125">
        <v>40464.222459999997</v>
      </c>
      <c r="BS26" s="79">
        <v>6538.4605499999998</v>
      </c>
      <c r="BT26" s="79">
        <v>4757.6582099999996</v>
      </c>
      <c r="BU26" s="127">
        <v>51760.341219999995</v>
      </c>
      <c r="BX26" s="84"/>
    </row>
    <row r="27" spans="1:76">
      <c r="A27" s="32" t="s">
        <v>460</v>
      </c>
      <c r="B27" s="131" t="s">
        <v>340</v>
      </c>
      <c r="C27" s="104" t="s">
        <v>137</v>
      </c>
      <c r="D27" s="79">
        <v>0</v>
      </c>
      <c r="E27" s="79">
        <v>0</v>
      </c>
      <c r="F27" s="79">
        <v>0</v>
      </c>
      <c r="G27" s="79">
        <v>99.988590000000002</v>
      </c>
      <c r="H27" s="79">
        <v>0</v>
      </c>
      <c r="I27" s="79">
        <v>10.816470000000001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154.79085000000001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79">
        <v>0</v>
      </c>
      <c r="AN27" s="79">
        <v>0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0</v>
      </c>
      <c r="AU27" s="7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0</v>
      </c>
      <c r="BN27" s="79">
        <v>0</v>
      </c>
      <c r="BO27" s="79">
        <v>0</v>
      </c>
      <c r="BP27" s="125">
        <v>265.59591</v>
      </c>
      <c r="BQ27" s="79">
        <v>24496.81495</v>
      </c>
      <c r="BR27" s="125">
        <v>24762.41086</v>
      </c>
      <c r="BS27" s="79">
        <v>5721.8034399999997</v>
      </c>
      <c r="BT27" s="79">
        <v>5740.3553000000002</v>
      </c>
      <c r="BU27" s="127">
        <v>36224.569600000003</v>
      </c>
      <c r="BX27" s="84"/>
    </row>
    <row r="28" spans="1:76">
      <c r="A28" s="32" t="s">
        <v>461</v>
      </c>
      <c r="B28" s="131" t="s">
        <v>341</v>
      </c>
      <c r="C28" s="104" t="s">
        <v>138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15.14653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1520.4408699999999</v>
      </c>
      <c r="V28" s="79">
        <v>36.14085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9">
        <v>0</v>
      </c>
      <c r="AM28" s="79">
        <v>0</v>
      </c>
      <c r="AN28" s="79">
        <v>0</v>
      </c>
      <c r="AO28" s="79">
        <v>0</v>
      </c>
      <c r="AP28" s="79">
        <v>0</v>
      </c>
      <c r="AQ28" s="79">
        <v>0</v>
      </c>
      <c r="AR28" s="79">
        <v>0</v>
      </c>
      <c r="AS28" s="79">
        <v>0</v>
      </c>
      <c r="AT28" s="79">
        <v>0</v>
      </c>
      <c r="AU28" s="79">
        <v>0</v>
      </c>
      <c r="AV28" s="79">
        <v>0</v>
      </c>
      <c r="AW28" s="79">
        <v>0</v>
      </c>
      <c r="AX28" s="79">
        <v>0</v>
      </c>
      <c r="AY28" s="79">
        <v>0</v>
      </c>
      <c r="AZ28" s="79">
        <v>0</v>
      </c>
      <c r="BA28" s="79">
        <v>0</v>
      </c>
      <c r="BB28" s="79">
        <v>0</v>
      </c>
      <c r="BC28" s="79">
        <v>0</v>
      </c>
      <c r="BD28" s="79">
        <v>0</v>
      </c>
      <c r="BE28" s="79">
        <v>0</v>
      </c>
      <c r="BF28" s="79">
        <v>0</v>
      </c>
      <c r="BG28" s="79">
        <v>0</v>
      </c>
      <c r="BH28" s="79">
        <v>0</v>
      </c>
      <c r="BI28" s="79">
        <v>0</v>
      </c>
      <c r="BJ28" s="79">
        <v>0</v>
      </c>
      <c r="BK28" s="79">
        <v>0</v>
      </c>
      <c r="BL28" s="79">
        <v>0</v>
      </c>
      <c r="BM28" s="79">
        <v>0</v>
      </c>
      <c r="BN28" s="79">
        <v>0</v>
      </c>
      <c r="BO28" s="79">
        <v>0</v>
      </c>
      <c r="BP28" s="125">
        <v>1571.7282499999999</v>
      </c>
      <c r="BQ28" s="79">
        <v>26129.426879999999</v>
      </c>
      <c r="BR28" s="125">
        <v>27701.155129999999</v>
      </c>
      <c r="BS28" s="79">
        <v>15572.26317</v>
      </c>
      <c r="BT28" s="79">
        <v>6875.5861299999997</v>
      </c>
      <c r="BU28" s="127">
        <v>50149.004430000001</v>
      </c>
      <c r="BX28" s="84"/>
    </row>
    <row r="29" spans="1:76">
      <c r="A29" s="32" t="s">
        <v>462</v>
      </c>
      <c r="B29" s="131" t="s">
        <v>342</v>
      </c>
      <c r="C29" s="104" t="s">
        <v>139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364.53397999999999</v>
      </c>
      <c r="T29" s="79">
        <v>0</v>
      </c>
      <c r="U29" s="79">
        <v>0</v>
      </c>
      <c r="V29" s="79">
        <v>634.22973000000002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79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79">
        <v>0</v>
      </c>
      <c r="BO29" s="79">
        <v>0</v>
      </c>
      <c r="BP29" s="125">
        <v>998.76370999999995</v>
      </c>
      <c r="BQ29" s="79">
        <v>35851.331879999998</v>
      </c>
      <c r="BR29" s="125">
        <v>36850.095589999997</v>
      </c>
      <c r="BS29" s="79">
        <v>9759.3052499999994</v>
      </c>
      <c r="BT29" s="79">
        <v>7425.2493800000002</v>
      </c>
      <c r="BU29" s="127">
        <v>54034.650219999996</v>
      </c>
      <c r="BX29" s="84"/>
    </row>
    <row r="30" spans="1:76">
      <c r="A30" s="32" t="s">
        <v>463</v>
      </c>
      <c r="B30" s="131" t="s">
        <v>366</v>
      </c>
      <c r="C30" s="104" t="s">
        <v>140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114.82662999999999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79">
        <v>0</v>
      </c>
      <c r="AN30" s="79">
        <v>0</v>
      </c>
      <c r="AO30" s="79">
        <v>0</v>
      </c>
      <c r="AP30" s="79">
        <v>0</v>
      </c>
      <c r="AQ30" s="79">
        <v>0</v>
      </c>
      <c r="AR30" s="79">
        <v>0</v>
      </c>
      <c r="AS30" s="79">
        <v>0</v>
      </c>
      <c r="AT30" s="79">
        <v>0</v>
      </c>
      <c r="AU30" s="79">
        <v>0</v>
      </c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0</v>
      </c>
      <c r="BM30" s="79">
        <v>0</v>
      </c>
      <c r="BN30" s="79">
        <v>0</v>
      </c>
      <c r="BO30" s="79">
        <v>0</v>
      </c>
      <c r="BP30" s="125">
        <v>114.82662999999999</v>
      </c>
      <c r="BQ30" s="79">
        <v>42332.889170000002</v>
      </c>
      <c r="BR30" s="125">
        <v>42447.715800000005</v>
      </c>
      <c r="BS30" s="79">
        <v>7005.8313799999996</v>
      </c>
      <c r="BT30" s="79">
        <v>9990.0912399999997</v>
      </c>
      <c r="BU30" s="127">
        <v>59443.638420000003</v>
      </c>
      <c r="BX30" s="84"/>
    </row>
    <row r="31" spans="1:76">
      <c r="A31" s="32" t="s">
        <v>464</v>
      </c>
      <c r="B31" s="131" t="s">
        <v>343</v>
      </c>
      <c r="C31" s="104" t="s">
        <v>141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3.4588000000000001</v>
      </c>
      <c r="Y31" s="79">
        <v>160.64896999999999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79">
        <v>0</v>
      </c>
      <c r="AN31" s="79">
        <v>0</v>
      </c>
      <c r="AO31" s="79">
        <v>0</v>
      </c>
      <c r="AP31" s="79">
        <v>0</v>
      </c>
      <c r="AQ31" s="79">
        <v>0</v>
      </c>
      <c r="AR31" s="79">
        <v>0</v>
      </c>
      <c r="AS31" s="79">
        <v>0</v>
      </c>
      <c r="AT31" s="79">
        <v>0</v>
      </c>
      <c r="AU31" s="79">
        <v>0</v>
      </c>
      <c r="AV31" s="79">
        <v>0</v>
      </c>
      <c r="AW31" s="79">
        <v>0</v>
      </c>
      <c r="AX31" s="79">
        <v>0</v>
      </c>
      <c r="AY31" s="79">
        <v>0</v>
      </c>
      <c r="AZ31" s="79">
        <v>0</v>
      </c>
      <c r="BA31" s="79">
        <v>0</v>
      </c>
      <c r="BB31" s="79">
        <v>0</v>
      </c>
      <c r="BC31" s="79">
        <v>0</v>
      </c>
      <c r="BD31" s="79">
        <v>0</v>
      </c>
      <c r="BE31" s="79">
        <v>0</v>
      </c>
      <c r="BF31" s="79">
        <v>0</v>
      </c>
      <c r="BG31" s="79">
        <v>0</v>
      </c>
      <c r="BH31" s="79">
        <v>0</v>
      </c>
      <c r="BI31" s="79">
        <v>0</v>
      </c>
      <c r="BJ31" s="79">
        <v>0</v>
      </c>
      <c r="BK31" s="79">
        <v>0</v>
      </c>
      <c r="BL31" s="79">
        <v>0</v>
      </c>
      <c r="BM31" s="79">
        <v>0</v>
      </c>
      <c r="BN31" s="79">
        <v>0</v>
      </c>
      <c r="BO31" s="79">
        <v>0</v>
      </c>
      <c r="BP31" s="125">
        <v>164.10776999999999</v>
      </c>
      <c r="BQ31" s="79">
        <v>1331.3624500000001</v>
      </c>
      <c r="BR31" s="125">
        <v>1495.4702200000002</v>
      </c>
      <c r="BS31" s="79">
        <v>366.54075999999998</v>
      </c>
      <c r="BT31" s="79">
        <v>448.23786000000001</v>
      </c>
      <c r="BU31" s="127">
        <v>2310.2488400000002</v>
      </c>
      <c r="BX31" s="84"/>
    </row>
    <row r="32" spans="1:76">
      <c r="A32" s="32" t="s">
        <v>465</v>
      </c>
      <c r="B32" s="131" t="s">
        <v>344</v>
      </c>
      <c r="C32" s="104" t="s">
        <v>142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1.33745</v>
      </c>
      <c r="J32" s="79">
        <v>1011.96959</v>
      </c>
      <c r="K32" s="79">
        <v>5.8883999999999999</v>
      </c>
      <c r="L32" s="79">
        <v>0</v>
      </c>
      <c r="M32" s="79">
        <v>0</v>
      </c>
      <c r="N32" s="79">
        <v>0</v>
      </c>
      <c r="O32" s="79">
        <v>0</v>
      </c>
      <c r="P32" s="79">
        <v>1006.8404</v>
      </c>
      <c r="Q32" s="79">
        <v>55.99183</v>
      </c>
      <c r="R32" s="79">
        <v>0</v>
      </c>
      <c r="S32" s="79">
        <v>1015.27232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12431.397419999999</v>
      </c>
      <c r="Z32" s="79">
        <v>0</v>
      </c>
      <c r="AA32" s="79">
        <v>0</v>
      </c>
      <c r="AB32" s="79">
        <v>0</v>
      </c>
      <c r="AC32" s="79">
        <v>76.629409999999993</v>
      </c>
      <c r="AD32" s="79">
        <v>0</v>
      </c>
      <c r="AE32" s="79">
        <v>0</v>
      </c>
      <c r="AF32" s="79">
        <v>26.174420000000001</v>
      </c>
      <c r="AG32" s="79">
        <v>0</v>
      </c>
      <c r="AH32" s="79">
        <v>55.288530000000002</v>
      </c>
      <c r="AI32" s="79">
        <v>0</v>
      </c>
      <c r="AJ32" s="79">
        <v>0</v>
      </c>
      <c r="AK32" s="79">
        <v>0</v>
      </c>
      <c r="AL32" s="79">
        <v>0</v>
      </c>
      <c r="AM32" s="79">
        <v>62.961640000000003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41.355080000000001</v>
      </c>
      <c r="BM32" s="79">
        <v>0</v>
      </c>
      <c r="BN32" s="79">
        <v>0</v>
      </c>
      <c r="BO32" s="79">
        <v>0</v>
      </c>
      <c r="BP32" s="125">
        <v>15791.106489999996</v>
      </c>
      <c r="BQ32" s="79">
        <v>14454.593000000001</v>
      </c>
      <c r="BR32" s="125">
        <v>30245.699489999999</v>
      </c>
      <c r="BS32" s="79">
        <v>14307.878809999998</v>
      </c>
      <c r="BT32" s="79">
        <v>4001.3301299999998</v>
      </c>
      <c r="BU32" s="127">
        <v>48554.908429999996</v>
      </c>
      <c r="BX32" s="84"/>
    </row>
    <row r="33" spans="1:76">
      <c r="A33" s="32" t="s">
        <v>466</v>
      </c>
      <c r="B33" s="131" t="s">
        <v>345</v>
      </c>
      <c r="C33" s="104" t="s">
        <v>143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2.7837200000000002</v>
      </c>
      <c r="Z33" s="79">
        <v>2412.7412599999998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79">
        <v>0</v>
      </c>
      <c r="AN33" s="79">
        <v>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79">
        <v>0</v>
      </c>
      <c r="AV33" s="79">
        <v>0</v>
      </c>
      <c r="AW33" s="79">
        <v>0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0</v>
      </c>
      <c r="BM33" s="79">
        <v>0</v>
      </c>
      <c r="BN33" s="79">
        <v>0</v>
      </c>
      <c r="BO33" s="79">
        <v>0</v>
      </c>
      <c r="BP33" s="125">
        <v>2415.5249799999997</v>
      </c>
      <c r="BQ33" s="79">
        <v>0</v>
      </c>
      <c r="BR33" s="125">
        <v>2415.5249799999997</v>
      </c>
      <c r="BS33" s="79">
        <v>0</v>
      </c>
      <c r="BT33" s="79">
        <v>81.960520000000002</v>
      </c>
      <c r="BU33" s="127">
        <v>2497.4854999999998</v>
      </c>
      <c r="BX33" s="84"/>
    </row>
    <row r="34" spans="1:76">
      <c r="A34" s="32" t="s">
        <v>467</v>
      </c>
      <c r="B34" s="131" t="s">
        <v>367</v>
      </c>
      <c r="C34" s="104" t="s">
        <v>53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43891.184159999997</v>
      </c>
      <c r="AB34" s="79">
        <v>0</v>
      </c>
      <c r="AC34" s="79">
        <v>0</v>
      </c>
      <c r="AD34" s="79">
        <v>0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79">
        <v>0</v>
      </c>
      <c r="AN34" s="79">
        <v>0</v>
      </c>
      <c r="AO34" s="79">
        <v>0</v>
      </c>
      <c r="AP34" s="79">
        <v>0</v>
      </c>
      <c r="AQ34" s="79">
        <v>0</v>
      </c>
      <c r="AR34" s="79">
        <v>0</v>
      </c>
      <c r="AS34" s="79">
        <v>0</v>
      </c>
      <c r="AT34" s="79">
        <v>0</v>
      </c>
      <c r="AU34" s="79">
        <v>0</v>
      </c>
      <c r="AV34" s="79">
        <v>0</v>
      </c>
      <c r="AW34" s="79">
        <v>0</v>
      </c>
      <c r="AX34" s="79">
        <v>0</v>
      </c>
      <c r="AY34" s="79">
        <v>0</v>
      </c>
      <c r="AZ34" s="79">
        <v>0</v>
      </c>
      <c r="BA34" s="79">
        <v>0</v>
      </c>
      <c r="BB34" s="79">
        <v>0</v>
      </c>
      <c r="BC34" s="79">
        <v>0</v>
      </c>
      <c r="BD34" s="79">
        <v>0</v>
      </c>
      <c r="BE34" s="79">
        <v>0</v>
      </c>
      <c r="BF34" s="79">
        <v>0</v>
      </c>
      <c r="BG34" s="79">
        <v>0</v>
      </c>
      <c r="BH34" s="79">
        <v>0</v>
      </c>
      <c r="BI34" s="79">
        <v>0</v>
      </c>
      <c r="BJ34" s="79">
        <v>0</v>
      </c>
      <c r="BK34" s="79">
        <v>0</v>
      </c>
      <c r="BL34" s="79">
        <v>0</v>
      </c>
      <c r="BM34" s="79">
        <v>0</v>
      </c>
      <c r="BN34" s="79">
        <v>0</v>
      </c>
      <c r="BO34" s="79">
        <v>0</v>
      </c>
      <c r="BP34" s="125">
        <v>43891.184159999997</v>
      </c>
      <c r="BQ34" s="79">
        <v>22977.773850000001</v>
      </c>
      <c r="BR34" s="125">
        <v>66868.958010000002</v>
      </c>
      <c r="BS34" s="79">
        <v>3727.0224600000001</v>
      </c>
      <c r="BT34" s="79">
        <v>12200.32042</v>
      </c>
      <c r="BU34" s="127">
        <v>82796.300889999999</v>
      </c>
      <c r="BX34" s="84"/>
    </row>
    <row r="35" spans="1:76">
      <c r="A35" s="32" t="s">
        <v>468</v>
      </c>
      <c r="B35" s="131" t="s">
        <v>346</v>
      </c>
      <c r="C35" s="104" t="s">
        <v>54</v>
      </c>
      <c r="D35" s="79">
        <v>0</v>
      </c>
      <c r="E35" s="79">
        <v>0</v>
      </c>
      <c r="F35" s="79">
        <v>0</v>
      </c>
      <c r="G35" s="79">
        <v>0</v>
      </c>
      <c r="H35" s="79">
        <v>8.3292999999999999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6574.2058299999999</v>
      </c>
      <c r="AB35" s="79">
        <v>12900.34708</v>
      </c>
      <c r="AC35" s="79">
        <v>0</v>
      </c>
      <c r="AD35" s="79">
        <v>34.070329999999998</v>
      </c>
      <c r="AE35" s="79">
        <v>0</v>
      </c>
      <c r="AF35" s="79">
        <v>0</v>
      </c>
      <c r="AG35" s="79">
        <v>0</v>
      </c>
      <c r="AH35" s="79">
        <v>0</v>
      </c>
      <c r="AI35" s="79">
        <v>0</v>
      </c>
      <c r="AJ35" s="79">
        <v>0</v>
      </c>
      <c r="AK35" s="79">
        <v>0</v>
      </c>
      <c r="AL35" s="79">
        <v>0</v>
      </c>
      <c r="AM35" s="79">
        <v>0</v>
      </c>
      <c r="AN35" s="79">
        <v>0</v>
      </c>
      <c r="AO35" s="79">
        <v>0</v>
      </c>
      <c r="AP35" s="79">
        <v>0</v>
      </c>
      <c r="AQ35" s="79">
        <v>0</v>
      </c>
      <c r="AR35" s="79">
        <v>0</v>
      </c>
      <c r="AS35" s="79">
        <v>0</v>
      </c>
      <c r="AT35" s="79">
        <v>0</v>
      </c>
      <c r="AU35" s="79">
        <v>0</v>
      </c>
      <c r="AV35" s="79">
        <v>0</v>
      </c>
      <c r="AW35" s="79">
        <v>0</v>
      </c>
      <c r="AX35" s="79">
        <v>0</v>
      </c>
      <c r="AY35" s="79">
        <v>0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79">
        <v>0</v>
      </c>
      <c r="BO35" s="79">
        <v>0</v>
      </c>
      <c r="BP35" s="125">
        <v>19516.952539999998</v>
      </c>
      <c r="BQ35" s="79">
        <v>0</v>
      </c>
      <c r="BR35" s="125">
        <v>19516.952539999998</v>
      </c>
      <c r="BS35" s="79">
        <v>0</v>
      </c>
      <c r="BT35" s="79">
        <v>460.80396999999999</v>
      </c>
      <c r="BU35" s="127">
        <v>19977.756509999999</v>
      </c>
      <c r="BX35" s="84"/>
    </row>
    <row r="36" spans="1:76">
      <c r="A36" s="32" t="s">
        <v>469</v>
      </c>
      <c r="B36" s="131" t="s">
        <v>368</v>
      </c>
      <c r="C36" s="104" t="s">
        <v>55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  <c r="AC36" s="79">
        <v>9912.0904499999997</v>
      </c>
      <c r="AD36" s="79">
        <v>0</v>
      </c>
      <c r="AE36" s="79">
        <v>0</v>
      </c>
      <c r="AF36" s="79">
        <v>0.52825999999999995</v>
      </c>
      <c r="AG36" s="79">
        <v>0</v>
      </c>
      <c r="AH36" s="79">
        <v>0</v>
      </c>
      <c r="AI36" s="79">
        <v>0</v>
      </c>
      <c r="AJ36" s="79">
        <v>0</v>
      </c>
      <c r="AK36" s="79">
        <v>0</v>
      </c>
      <c r="AL36" s="79">
        <v>0</v>
      </c>
      <c r="AM36" s="79">
        <v>0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79">
        <v>0</v>
      </c>
      <c r="AV36" s="79">
        <v>0</v>
      </c>
      <c r="AW36" s="79">
        <v>0</v>
      </c>
      <c r="AX36" s="79">
        <v>0</v>
      </c>
      <c r="AY36" s="79">
        <v>0</v>
      </c>
      <c r="AZ36" s="79">
        <v>0</v>
      </c>
      <c r="BA36" s="79">
        <v>0</v>
      </c>
      <c r="BB36" s="79">
        <v>0</v>
      </c>
      <c r="BC36" s="79">
        <v>0</v>
      </c>
      <c r="BD36" s="79">
        <v>46.32056</v>
      </c>
      <c r="BE36" s="79">
        <v>0</v>
      </c>
      <c r="BF36" s="79">
        <v>0</v>
      </c>
      <c r="BG36" s="79">
        <v>0</v>
      </c>
      <c r="BH36" s="79">
        <v>0</v>
      </c>
      <c r="BI36" s="79">
        <v>0</v>
      </c>
      <c r="BJ36" s="79">
        <v>0</v>
      </c>
      <c r="BK36" s="79">
        <v>0</v>
      </c>
      <c r="BL36" s="79">
        <v>0</v>
      </c>
      <c r="BM36" s="79">
        <v>0</v>
      </c>
      <c r="BN36" s="79">
        <v>0</v>
      </c>
      <c r="BO36" s="79">
        <v>0</v>
      </c>
      <c r="BP36" s="125">
        <v>9958.9392699999989</v>
      </c>
      <c r="BQ36" s="79">
        <v>837.17366000000004</v>
      </c>
      <c r="BR36" s="125">
        <v>10796.112929999999</v>
      </c>
      <c r="BS36" s="79">
        <v>9592.01548</v>
      </c>
      <c r="BT36" s="79">
        <v>435.90192999999999</v>
      </c>
      <c r="BU36" s="127">
        <v>20824.030339999998</v>
      </c>
      <c r="BX36" s="84"/>
    </row>
    <row r="37" spans="1:76">
      <c r="A37" s="32" t="s">
        <v>470</v>
      </c>
      <c r="B37" s="131" t="s">
        <v>369</v>
      </c>
      <c r="C37" s="104" t="s">
        <v>56</v>
      </c>
      <c r="D37" s="79">
        <v>0</v>
      </c>
      <c r="E37" s="79">
        <v>0</v>
      </c>
      <c r="F37" s="79">
        <v>0</v>
      </c>
      <c r="G37" s="79">
        <v>3440.3810499999995</v>
      </c>
      <c r="H37" s="79">
        <v>0</v>
      </c>
      <c r="I37" s="79">
        <v>0</v>
      </c>
      <c r="J37" s="79">
        <v>576.25809000000004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46.340809999999998</v>
      </c>
      <c r="Q37" s="79">
        <v>1158.2651300000002</v>
      </c>
      <c r="R37" s="79">
        <v>0</v>
      </c>
      <c r="S37" s="79">
        <v>855.87428999999997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17.03668</v>
      </c>
      <c r="Z37" s="79">
        <v>0</v>
      </c>
      <c r="AA37" s="79">
        <v>0</v>
      </c>
      <c r="AB37" s="79">
        <v>0</v>
      </c>
      <c r="AC37" s="79">
        <v>533.69515999999999</v>
      </c>
      <c r="AD37" s="79">
        <v>375015.15106</v>
      </c>
      <c r="AE37" s="79">
        <v>0</v>
      </c>
      <c r="AF37" s="79">
        <v>848.75563</v>
      </c>
      <c r="AG37" s="79">
        <v>5592.7562200000002</v>
      </c>
      <c r="AH37" s="79">
        <v>623.27043000000003</v>
      </c>
      <c r="AI37" s="79">
        <v>0</v>
      </c>
      <c r="AJ37" s="79">
        <v>0</v>
      </c>
      <c r="AK37" s="79">
        <v>1537.4009899999999</v>
      </c>
      <c r="AL37" s="79">
        <v>0</v>
      </c>
      <c r="AM37" s="79">
        <v>869.66138000000001</v>
      </c>
      <c r="AN37" s="79">
        <v>0</v>
      </c>
      <c r="AO37" s="79">
        <v>175.03501</v>
      </c>
      <c r="AP37" s="79">
        <v>0</v>
      </c>
      <c r="AQ37" s="79">
        <v>944.73144000000002</v>
      </c>
      <c r="AR37" s="79">
        <v>0</v>
      </c>
      <c r="AS37" s="79">
        <v>0</v>
      </c>
      <c r="AT37" s="79">
        <v>0</v>
      </c>
      <c r="AU37" s="79">
        <v>276.29570000000001</v>
      </c>
      <c r="AV37" s="79">
        <v>878.87720000000002</v>
      </c>
      <c r="AW37" s="79">
        <v>1227.9556700000001</v>
      </c>
      <c r="AX37" s="79">
        <v>0</v>
      </c>
      <c r="AY37" s="79">
        <v>0</v>
      </c>
      <c r="AZ37" s="79">
        <v>258.03793000000002</v>
      </c>
      <c r="BA37" s="79">
        <v>59.830170000000003</v>
      </c>
      <c r="BB37" s="79">
        <v>0</v>
      </c>
      <c r="BC37" s="79">
        <v>0</v>
      </c>
      <c r="BD37" s="79">
        <v>751.21324000000004</v>
      </c>
      <c r="BE37" s="79">
        <v>0.48241000000000001</v>
      </c>
      <c r="BF37" s="79">
        <v>0</v>
      </c>
      <c r="BG37" s="79">
        <v>0</v>
      </c>
      <c r="BH37" s="79">
        <v>0</v>
      </c>
      <c r="BI37" s="79">
        <v>0</v>
      </c>
      <c r="BJ37" s="79">
        <v>291.97975000000002</v>
      </c>
      <c r="BK37" s="79">
        <v>0</v>
      </c>
      <c r="BL37" s="79">
        <v>0</v>
      </c>
      <c r="BM37" s="79">
        <v>152.6789</v>
      </c>
      <c r="BN37" s="79">
        <v>0</v>
      </c>
      <c r="BO37" s="79">
        <v>0</v>
      </c>
      <c r="BP37" s="125">
        <v>396131.96433999995</v>
      </c>
      <c r="BQ37" s="79">
        <v>238.24611999999999</v>
      </c>
      <c r="BR37" s="125">
        <v>396370.21045999997</v>
      </c>
      <c r="BS37" s="79">
        <v>0</v>
      </c>
      <c r="BT37" s="79">
        <v>11574.72755</v>
      </c>
      <c r="BU37" s="127">
        <v>407944.93800999998</v>
      </c>
      <c r="BX37" s="84"/>
    </row>
    <row r="38" spans="1:76">
      <c r="A38" s="32" t="s">
        <v>471</v>
      </c>
      <c r="B38" s="131" t="s">
        <v>347</v>
      </c>
      <c r="C38" s="104" t="s">
        <v>57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>
        <v>48.947270000000003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28.94567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195.13919999999999</v>
      </c>
      <c r="AA38" s="79">
        <v>0</v>
      </c>
      <c r="AB38" s="79">
        <v>0</v>
      </c>
      <c r="AC38" s="79">
        <v>0</v>
      </c>
      <c r="AD38" s="79">
        <v>7.4828799999999998</v>
      </c>
      <c r="AE38" s="79">
        <v>31174.644199999999</v>
      </c>
      <c r="AF38" s="79">
        <v>4.3532700000000002</v>
      </c>
      <c r="AG38" s="79">
        <v>7398.29475</v>
      </c>
      <c r="AH38" s="79">
        <v>179.05520999999999</v>
      </c>
      <c r="AI38" s="79">
        <v>0</v>
      </c>
      <c r="AJ38" s="79">
        <v>0</v>
      </c>
      <c r="AK38" s="79">
        <v>11.236000000000001</v>
      </c>
      <c r="AL38" s="79">
        <v>0</v>
      </c>
      <c r="AM38" s="79">
        <v>79.781350000000003</v>
      </c>
      <c r="AN38" s="79">
        <v>0</v>
      </c>
      <c r="AO38" s="79">
        <v>0</v>
      </c>
      <c r="AP38" s="79">
        <v>1.05393</v>
      </c>
      <c r="AQ38" s="79">
        <v>0</v>
      </c>
      <c r="AR38" s="79">
        <v>0</v>
      </c>
      <c r="AS38" s="79">
        <v>0</v>
      </c>
      <c r="AT38" s="79">
        <v>0</v>
      </c>
      <c r="AU38" s="79">
        <v>0</v>
      </c>
      <c r="AV38" s="79">
        <v>0</v>
      </c>
      <c r="AW38" s="79">
        <v>9.6028199999999995</v>
      </c>
      <c r="AX38" s="79">
        <v>0</v>
      </c>
      <c r="AY38" s="79">
        <v>0</v>
      </c>
      <c r="AZ38" s="79">
        <v>0</v>
      </c>
      <c r="BA38" s="79">
        <v>195.10050000000001</v>
      </c>
      <c r="BB38" s="79">
        <v>0</v>
      </c>
      <c r="BC38" s="79">
        <v>4.61327</v>
      </c>
      <c r="BD38" s="79">
        <v>15.28121</v>
      </c>
      <c r="BE38" s="79">
        <v>0</v>
      </c>
      <c r="BF38" s="79">
        <v>0</v>
      </c>
      <c r="BG38" s="79">
        <v>0</v>
      </c>
      <c r="BH38" s="79">
        <v>0</v>
      </c>
      <c r="BI38" s="79">
        <v>0</v>
      </c>
      <c r="BJ38" s="79">
        <v>0</v>
      </c>
      <c r="BK38" s="79">
        <v>0</v>
      </c>
      <c r="BL38" s="79">
        <v>51.749160000000003</v>
      </c>
      <c r="BM38" s="79">
        <v>121.0342</v>
      </c>
      <c r="BN38" s="79">
        <v>0</v>
      </c>
      <c r="BO38" s="79">
        <v>0</v>
      </c>
      <c r="BP38" s="125">
        <v>39526.314889999994</v>
      </c>
      <c r="BQ38" s="79">
        <v>429.18391000000003</v>
      </c>
      <c r="BR38" s="125">
        <v>39955.498799999994</v>
      </c>
      <c r="BS38" s="79">
        <v>-1045.00386</v>
      </c>
      <c r="BT38" s="79">
        <v>634.57136000000003</v>
      </c>
      <c r="BU38" s="127">
        <v>39545.066299999991</v>
      </c>
      <c r="BX38" s="84"/>
    </row>
    <row r="39" spans="1:76">
      <c r="A39" s="32" t="s">
        <v>472</v>
      </c>
      <c r="B39" s="131" t="s">
        <v>370</v>
      </c>
      <c r="C39" s="104" t="s">
        <v>58</v>
      </c>
      <c r="D39" s="79">
        <v>0</v>
      </c>
      <c r="E39" s="79">
        <v>0</v>
      </c>
      <c r="F39" s="79">
        <v>21.382619999999999</v>
      </c>
      <c r="G39" s="79">
        <v>27.56062</v>
      </c>
      <c r="H39" s="79">
        <v>0</v>
      </c>
      <c r="I39" s="79">
        <v>55.282040000000002</v>
      </c>
      <c r="J39" s="79">
        <v>246.86506</v>
      </c>
      <c r="K39" s="79">
        <v>0</v>
      </c>
      <c r="L39" s="79">
        <v>0</v>
      </c>
      <c r="M39" s="79">
        <v>118.31814</v>
      </c>
      <c r="N39" s="79">
        <v>81.054550000000006</v>
      </c>
      <c r="O39" s="79">
        <v>0</v>
      </c>
      <c r="P39" s="79">
        <v>19.075040000000001</v>
      </c>
      <c r="Q39" s="79">
        <v>110.43231</v>
      </c>
      <c r="R39" s="79">
        <v>6.7709099999999998</v>
      </c>
      <c r="S39" s="79">
        <v>191.77063999999999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97.881169999999997</v>
      </c>
      <c r="Z39" s="79">
        <v>157.21064999999999</v>
      </c>
      <c r="AA39" s="79">
        <v>0</v>
      </c>
      <c r="AB39" s="79">
        <v>0</v>
      </c>
      <c r="AC39" s="79">
        <v>52.12885</v>
      </c>
      <c r="AD39" s="79">
        <v>173.93713</v>
      </c>
      <c r="AE39" s="79">
        <v>25.121870000000001</v>
      </c>
      <c r="AF39" s="79">
        <v>161742.07089</v>
      </c>
      <c r="AG39" s="79">
        <v>496.82549</v>
      </c>
      <c r="AH39" s="79">
        <v>282.97365000000002</v>
      </c>
      <c r="AI39" s="79">
        <v>0</v>
      </c>
      <c r="AJ39" s="79">
        <v>0</v>
      </c>
      <c r="AK39" s="79">
        <v>141.50504000000001</v>
      </c>
      <c r="AL39" s="79">
        <v>0</v>
      </c>
      <c r="AM39" s="79">
        <v>419.57834000000003</v>
      </c>
      <c r="AN39" s="79">
        <v>39.856250000000003</v>
      </c>
      <c r="AO39" s="79">
        <v>0</v>
      </c>
      <c r="AP39" s="79">
        <v>0</v>
      </c>
      <c r="AQ39" s="79">
        <v>0</v>
      </c>
      <c r="AR39" s="79">
        <v>0</v>
      </c>
      <c r="AS39" s="79">
        <v>0</v>
      </c>
      <c r="AT39" s="79">
        <v>0</v>
      </c>
      <c r="AU39" s="79">
        <v>257.34591</v>
      </c>
      <c r="AV39" s="79">
        <v>0</v>
      </c>
      <c r="AW39" s="79">
        <v>0</v>
      </c>
      <c r="AX39" s="79">
        <v>0</v>
      </c>
      <c r="AY39" s="79">
        <v>0</v>
      </c>
      <c r="AZ39" s="79">
        <v>0</v>
      </c>
      <c r="BA39" s="79">
        <v>0</v>
      </c>
      <c r="BB39" s="79">
        <v>0</v>
      </c>
      <c r="BC39" s="79">
        <v>0</v>
      </c>
      <c r="BD39" s="79">
        <v>0.36912</v>
      </c>
      <c r="BE39" s="79">
        <v>0</v>
      </c>
      <c r="BF39" s="79">
        <v>0</v>
      </c>
      <c r="BG39" s="79">
        <v>0</v>
      </c>
      <c r="BH39" s="79">
        <v>0</v>
      </c>
      <c r="BI39" s="79">
        <v>0</v>
      </c>
      <c r="BJ39" s="79">
        <v>0</v>
      </c>
      <c r="BK39" s="79">
        <v>0</v>
      </c>
      <c r="BL39" s="79">
        <v>470.74646999999999</v>
      </c>
      <c r="BM39" s="79">
        <v>80.238829999999993</v>
      </c>
      <c r="BN39" s="79">
        <v>0</v>
      </c>
      <c r="BO39" s="79">
        <v>0</v>
      </c>
      <c r="BP39" s="125">
        <v>165316.30158999999</v>
      </c>
      <c r="BQ39" s="79">
        <v>221.09474</v>
      </c>
      <c r="BR39" s="125">
        <v>165537.39632999999</v>
      </c>
      <c r="BS39" s="79">
        <v>-171380.63357999999</v>
      </c>
      <c r="BT39" s="79">
        <v>9000.9946</v>
      </c>
      <c r="BU39" s="127">
        <v>3157.7573499999999</v>
      </c>
      <c r="BX39" s="84"/>
    </row>
    <row r="40" spans="1:76">
      <c r="A40" s="32" t="s">
        <v>473</v>
      </c>
      <c r="B40" s="131" t="s">
        <v>371</v>
      </c>
      <c r="C40" s="104" t="s">
        <v>59</v>
      </c>
      <c r="D40" s="79">
        <v>0</v>
      </c>
      <c r="E40" s="79">
        <v>0</v>
      </c>
      <c r="F40" s="79">
        <v>0</v>
      </c>
      <c r="G40" s="79">
        <v>63.24259</v>
      </c>
      <c r="H40" s="79">
        <v>410.07534000000004</v>
      </c>
      <c r="I40" s="79">
        <v>47.573799999999999</v>
      </c>
      <c r="J40" s="79">
        <v>179.75085999999999</v>
      </c>
      <c r="K40" s="79">
        <v>176.46413999999999</v>
      </c>
      <c r="L40" s="79">
        <v>430.86779999999999</v>
      </c>
      <c r="M40" s="79">
        <v>0</v>
      </c>
      <c r="N40" s="79">
        <v>2.4136899999999999</v>
      </c>
      <c r="O40" s="79">
        <v>0</v>
      </c>
      <c r="P40" s="79">
        <v>141.28647000000001</v>
      </c>
      <c r="Q40" s="79">
        <v>921.83106999999995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137.48567</v>
      </c>
      <c r="Z40" s="79">
        <v>57.338830000000002</v>
      </c>
      <c r="AA40" s="79">
        <v>0</v>
      </c>
      <c r="AB40" s="79">
        <v>0</v>
      </c>
      <c r="AC40" s="79">
        <v>278.03442999999999</v>
      </c>
      <c r="AD40" s="79">
        <v>548.02025000000003</v>
      </c>
      <c r="AE40" s="79">
        <v>147.23401000000001</v>
      </c>
      <c r="AF40" s="79">
        <v>2991.4130799999998</v>
      </c>
      <c r="AG40" s="79">
        <v>81592.987869999997</v>
      </c>
      <c r="AH40" s="79">
        <v>179.34099000000001</v>
      </c>
      <c r="AI40" s="79">
        <v>0</v>
      </c>
      <c r="AJ40" s="79">
        <v>0</v>
      </c>
      <c r="AK40" s="79">
        <v>0</v>
      </c>
      <c r="AL40" s="79">
        <v>0</v>
      </c>
      <c r="AM40" s="79">
        <v>2198.5735100000002</v>
      </c>
      <c r="AN40" s="79">
        <v>6.9143699999999999</v>
      </c>
      <c r="AO40" s="79">
        <v>4.4582499999999996</v>
      </c>
      <c r="AP40" s="79">
        <v>265.89276000000001</v>
      </c>
      <c r="AQ40" s="79">
        <v>80.319410000000005</v>
      </c>
      <c r="AR40" s="79">
        <v>0</v>
      </c>
      <c r="AS40" s="79">
        <v>0</v>
      </c>
      <c r="AT40" s="79">
        <v>0</v>
      </c>
      <c r="AU40" s="79">
        <v>119.91651</v>
      </c>
      <c r="AV40" s="79">
        <v>180.65467000000001</v>
      </c>
      <c r="AW40" s="79">
        <v>10.644550000000001</v>
      </c>
      <c r="AX40" s="79">
        <v>0</v>
      </c>
      <c r="AY40" s="79">
        <v>0</v>
      </c>
      <c r="AZ40" s="79">
        <v>30.051079999999999</v>
      </c>
      <c r="BA40" s="79">
        <v>26.558140000000002</v>
      </c>
      <c r="BB40" s="79">
        <v>0.90110000000000001</v>
      </c>
      <c r="BC40" s="79">
        <v>0.94923000000000002</v>
      </c>
      <c r="BD40" s="79">
        <v>52.214690000000004</v>
      </c>
      <c r="BE40" s="79">
        <v>107.12352</v>
      </c>
      <c r="BF40" s="79">
        <v>0</v>
      </c>
      <c r="BG40" s="79">
        <v>0</v>
      </c>
      <c r="BH40" s="79">
        <v>0</v>
      </c>
      <c r="BI40" s="79">
        <v>69.754629999999992</v>
      </c>
      <c r="BJ40" s="79">
        <v>10.07085</v>
      </c>
      <c r="BK40" s="79">
        <v>0</v>
      </c>
      <c r="BL40" s="79">
        <v>985.18293000000006</v>
      </c>
      <c r="BM40" s="79">
        <v>166.47190000000001</v>
      </c>
      <c r="BN40" s="79">
        <v>0</v>
      </c>
      <c r="BO40" s="79">
        <v>0</v>
      </c>
      <c r="BP40" s="125">
        <v>92622.012989999974</v>
      </c>
      <c r="BQ40" s="79">
        <v>0</v>
      </c>
      <c r="BR40" s="125">
        <v>92622.012989999974</v>
      </c>
      <c r="BS40" s="79">
        <v>-93825.328379999992</v>
      </c>
      <c r="BT40" s="79">
        <v>4321.9068799999995</v>
      </c>
      <c r="BU40" s="127">
        <v>3118.5914899999771</v>
      </c>
      <c r="BX40" s="84"/>
    </row>
    <row r="41" spans="1:76">
      <c r="A41" s="32" t="s">
        <v>474</v>
      </c>
      <c r="B41" s="131" t="s">
        <v>372</v>
      </c>
      <c r="C41" s="104" t="s">
        <v>60</v>
      </c>
      <c r="D41" s="79">
        <v>0</v>
      </c>
      <c r="E41" s="79">
        <v>0</v>
      </c>
      <c r="F41" s="79">
        <v>0</v>
      </c>
      <c r="G41" s="79">
        <v>73.265599999999992</v>
      </c>
      <c r="H41" s="79">
        <v>3294.0914400000001</v>
      </c>
      <c r="I41" s="79">
        <v>0</v>
      </c>
      <c r="J41" s="79">
        <v>0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38.973170000000003</v>
      </c>
      <c r="Q41" s="79">
        <v>148.56791999999999</v>
      </c>
      <c r="R41" s="79">
        <v>0</v>
      </c>
      <c r="S41" s="79">
        <v>990.96204999999998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  <c r="AC41" s="79">
        <v>1827.79386</v>
      </c>
      <c r="AD41" s="79">
        <v>493.25885</v>
      </c>
      <c r="AE41" s="79">
        <v>128.52878000000001</v>
      </c>
      <c r="AF41" s="79">
        <v>365.03753</v>
      </c>
      <c r="AG41" s="79">
        <v>6730.9804899999999</v>
      </c>
      <c r="AH41" s="79">
        <v>38855.563999999998</v>
      </c>
      <c r="AI41" s="79">
        <v>0</v>
      </c>
      <c r="AJ41" s="79">
        <v>0</v>
      </c>
      <c r="AK41" s="79">
        <v>1321.07882</v>
      </c>
      <c r="AL41" s="79">
        <v>0</v>
      </c>
      <c r="AM41" s="79">
        <v>2.9238</v>
      </c>
      <c r="AN41" s="79">
        <v>0</v>
      </c>
      <c r="AO41" s="79">
        <v>0</v>
      </c>
      <c r="AP41" s="79">
        <v>0</v>
      </c>
      <c r="AQ41" s="79">
        <v>0</v>
      </c>
      <c r="AR41" s="79">
        <v>0</v>
      </c>
      <c r="AS41" s="79">
        <v>0</v>
      </c>
      <c r="AT41" s="79">
        <v>0</v>
      </c>
      <c r="AU41" s="79">
        <v>15.24329</v>
      </c>
      <c r="AV41" s="79">
        <v>0</v>
      </c>
      <c r="AW41" s="79">
        <v>28.490379999999998</v>
      </c>
      <c r="AX41" s="79">
        <v>0</v>
      </c>
      <c r="AY41" s="79">
        <v>0</v>
      </c>
      <c r="AZ41" s="79">
        <v>0</v>
      </c>
      <c r="BA41" s="79">
        <v>10.177049999999999</v>
      </c>
      <c r="BB41" s="79">
        <v>0</v>
      </c>
      <c r="BC41" s="79">
        <v>1.71034</v>
      </c>
      <c r="BD41" s="79">
        <v>2.5562100000000001</v>
      </c>
      <c r="BE41" s="79">
        <v>135.59979000000001</v>
      </c>
      <c r="BF41" s="79">
        <v>0</v>
      </c>
      <c r="BG41" s="79">
        <v>0</v>
      </c>
      <c r="BH41" s="79">
        <v>0</v>
      </c>
      <c r="BI41" s="79">
        <v>0</v>
      </c>
      <c r="BJ41" s="79">
        <v>0</v>
      </c>
      <c r="BK41" s="79">
        <v>0</v>
      </c>
      <c r="BL41" s="79">
        <v>0</v>
      </c>
      <c r="BM41" s="79">
        <v>4.3981599999999998</v>
      </c>
      <c r="BN41" s="79">
        <v>0</v>
      </c>
      <c r="BO41" s="79">
        <v>0</v>
      </c>
      <c r="BP41" s="125">
        <v>54469.201529999998</v>
      </c>
      <c r="BQ41" s="79">
        <v>34847.56856</v>
      </c>
      <c r="BR41" s="125">
        <v>89316.770090000005</v>
      </c>
      <c r="BS41" s="79">
        <v>-53030.118390000003</v>
      </c>
      <c r="BT41" s="79">
        <v>851.99748999999997</v>
      </c>
      <c r="BU41" s="127">
        <v>37138.649190000004</v>
      </c>
      <c r="BX41" s="84"/>
    </row>
    <row r="42" spans="1:76">
      <c r="A42" s="32" t="s">
        <v>475</v>
      </c>
      <c r="B42" s="13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15.83398</v>
      </c>
      <c r="AG42" s="79">
        <v>2.03816</v>
      </c>
      <c r="AH42" s="79">
        <v>124.10771</v>
      </c>
      <c r="AI42" s="79">
        <v>2908.4287599999998</v>
      </c>
      <c r="AJ42" s="79">
        <v>0</v>
      </c>
      <c r="AK42" s="79">
        <v>0</v>
      </c>
      <c r="AL42" s="79">
        <v>0</v>
      </c>
      <c r="AM42" s="79">
        <v>0</v>
      </c>
      <c r="AN42" s="79">
        <v>0</v>
      </c>
      <c r="AO42" s="79">
        <v>0</v>
      </c>
      <c r="AP42" s="79">
        <v>0</v>
      </c>
      <c r="AQ42" s="79">
        <v>0</v>
      </c>
      <c r="AR42" s="79">
        <v>0</v>
      </c>
      <c r="AS42" s="79">
        <v>0</v>
      </c>
      <c r="AT42" s="79">
        <v>0</v>
      </c>
      <c r="AU42" s="79">
        <v>0</v>
      </c>
      <c r="AV42" s="79">
        <v>0</v>
      </c>
      <c r="AW42" s="79">
        <v>0</v>
      </c>
      <c r="AX42" s="79">
        <v>0</v>
      </c>
      <c r="AY42" s="79">
        <v>0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0</v>
      </c>
      <c r="BM42" s="79">
        <v>0</v>
      </c>
      <c r="BN42" s="79">
        <v>0</v>
      </c>
      <c r="BO42" s="79">
        <v>0</v>
      </c>
      <c r="BP42" s="125">
        <v>3050.40861</v>
      </c>
      <c r="BQ42" s="79">
        <v>26633.372360000001</v>
      </c>
      <c r="BR42" s="125">
        <v>29683.78097</v>
      </c>
      <c r="BS42" s="79">
        <v>-11124.34676</v>
      </c>
      <c r="BT42" s="79">
        <v>64.196680000000001</v>
      </c>
      <c r="BU42" s="127">
        <v>18623.63089</v>
      </c>
      <c r="BX42" s="84"/>
    </row>
    <row r="43" spans="1:76">
      <c r="A43" s="32" t="s">
        <v>476</v>
      </c>
      <c r="B43" s="13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5043.6940400000003</v>
      </c>
      <c r="AK43" s="79">
        <v>0</v>
      </c>
      <c r="AL43" s="79">
        <v>0</v>
      </c>
      <c r="AM43" s="79">
        <v>0</v>
      </c>
      <c r="AN43" s="79">
        <v>0</v>
      </c>
      <c r="AO43" s="79">
        <v>0</v>
      </c>
      <c r="AP43" s="79">
        <v>0</v>
      </c>
      <c r="AQ43" s="79">
        <v>0</v>
      </c>
      <c r="AR43" s="79">
        <v>0</v>
      </c>
      <c r="AS43" s="79">
        <v>0</v>
      </c>
      <c r="AT43" s="79">
        <v>0</v>
      </c>
      <c r="AU43" s="79">
        <v>0</v>
      </c>
      <c r="AV43" s="79">
        <v>0</v>
      </c>
      <c r="AW43" s="79">
        <v>0</v>
      </c>
      <c r="AX43" s="79">
        <v>0</v>
      </c>
      <c r="AY43" s="79">
        <v>0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0</v>
      </c>
      <c r="BM43" s="79">
        <v>0</v>
      </c>
      <c r="BN43" s="79">
        <v>0</v>
      </c>
      <c r="BO43" s="79">
        <v>0</v>
      </c>
      <c r="BP43" s="125">
        <v>5043.6940400000003</v>
      </c>
      <c r="BQ43" s="79">
        <v>13064.31148</v>
      </c>
      <c r="BR43" s="125">
        <v>18108.005519999999</v>
      </c>
      <c r="BS43" s="79">
        <v>-1417.8706199999999</v>
      </c>
      <c r="BT43" s="79">
        <v>2.4117299999999999</v>
      </c>
      <c r="BU43" s="127">
        <v>16692.546629999997</v>
      </c>
      <c r="BX43" s="84"/>
    </row>
    <row r="44" spans="1:76">
      <c r="A44" s="32" t="s">
        <v>477</v>
      </c>
      <c r="B44" s="131" t="s">
        <v>375</v>
      </c>
      <c r="C44" s="104" t="s">
        <v>146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1.1698200000000001</v>
      </c>
      <c r="AD44" s="79">
        <v>1.2366600000000001</v>
      </c>
      <c r="AE44" s="79">
        <v>1.1531899999999999</v>
      </c>
      <c r="AF44" s="79">
        <v>4.7149999999999999</v>
      </c>
      <c r="AG44" s="79">
        <v>0</v>
      </c>
      <c r="AH44" s="79">
        <v>592.93403000000001</v>
      </c>
      <c r="AI44" s="79">
        <v>22.056830000000001</v>
      </c>
      <c r="AJ44" s="79">
        <v>0</v>
      </c>
      <c r="AK44" s="79">
        <v>23979.819009999999</v>
      </c>
      <c r="AL44" s="79">
        <v>0</v>
      </c>
      <c r="AM44" s="79">
        <v>0</v>
      </c>
      <c r="AN44" s="79">
        <v>0</v>
      </c>
      <c r="AO44" s="79">
        <v>0</v>
      </c>
      <c r="AP44" s="79">
        <v>0</v>
      </c>
      <c r="AQ44" s="79">
        <v>205.60558</v>
      </c>
      <c r="AR44" s="79">
        <v>0</v>
      </c>
      <c r="AS44" s="79">
        <v>0</v>
      </c>
      <c r="AT44" s="79">
        <v>0</v>
      </c>
      <c r="AU44" s="79">
        <v>1.69936</v>
      </c>
      <c r="AV44" s="79">
        <v>0</v>
      </c>
      <c r="AW44" s="79">
        <v>0</v>
      </c>
      <c r="AX44" s="79">
        <v>0</v>
      </c>
      <c r="AY44" s="79">
        <v>0</v>
      </c>
      <c r="AZ44" s="79">
        <v>5.6292799999999996</v>
      </c>
      <c r="BA44" s="79">
        <v>1.8133900000000001</v>
      </c>
      <c r="BB44" s="79">
        <v>0</v>
      </c>
      <c r="BC44" s="79">
        <v>1.4583699999999999</v>
      </c>
      <c r="BD44" s="79">
        <v>19.126639999999998</v>
      </c>
      <c r="BE44" s="79">
        <v>190.02794</v>
      </c>
      <c r="BF44" s="79">
        <v>0</v>
      </c>
      <c r="BG44" s="79">
        <v>156.80334999999999</v>
      </c>
      <c r="BH44" s="79">
        <v>0</v>
      </c>
      <c r="BI44" s="79">
        <v>0</v>
      </c>
      <c r="BJ44" s="79">
        <v>0</v>
      </c>
      <c r="BK44" s="79">
        <v>0</v>
      </c>
      <c r="BL44" s="79">
        <v>2.0807000000000002</v>
      </c>
      <c r="BM44" s="79">
        <v>13.343360000000001</v>
      </c>
      <c r="BN44" s="79">
        <v>0</v>
      </c>
      <c r="BO44" s="79">
        <v>0</v>
      </c>
      <c r="BP44" s="125">
        <v>25200.672509999993</v>
      </c>
      <c r="BQ44" s="79">
        <v>1375.9019800000001</v>
      </c>
      <c r="BR44" s="125">
        <v>26576.574489999992</v>
      </c>
      <c r="BS44" s="79">
        <v>0</v>
      </c>
      <c r="BT44" s="79">
        <v>339.3836</v>
      </c>
      <c r="BU44" s="127">
        <v>26915.958089999993</v>
      </c>
      <c r="BX44" s="84"/>
    </row>
    <row r="45" spans="1:76">
      <c r="A45" s="32" t="s">
        <v>478</v>
      </c>
      <c r="B45" s="132" t="s">
        <v>376</v>
      </c>
      <c r="C45" s="86" t="s">
        <v>61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489.33416</v>
      </c>
      <c r="AI45" s="79">
        <v>0</v>
      </c>
      <c r="AJ45" s="79">
        <v>0</v>
      </c>
      <c r="AK45" s="79">
        <v>0</v>
      </c>
      <c r="AL45" s="79">
        <v>7781.8406999999997</v>
      </c>
      <c r="AM45" s="79">
        <v>0</v>
      </c>
      <c r="AN45" s="79">
        <v>0</v>
      </c>
      <c r="AO45" s="79">
        <v>2.48956</v>
      </c>
      <c r="AP45" s="79">
        <v>0</v>
      </c>
      <c r="AQ45" s="79">
        <v>0</v>
      </c>
      <c r="AR45" s="79">
        <v>0</v>
      </c>
      <c r="AS45" s="79">
        <v>0</v>
      </c>
      <c r="AT45" s="79">
        <v>0</v>
      </c>
      <c r="AU45" s="79">
        <v>0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3.64215</v>
      </c>
      <c r="BB45" s="79">
        <v>0</v>
      </c>
      <c r="BC45" s="79">
        <v>20.73986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79">
        <v>0</v>
      </c>
      <c r="BO45" s="79">
        <v>0</v>
      </c>
      <c r="BP45" s="125">
        <v>8298.0464299999985</v>
      </c>
      <c r="BQ45" s="79">
        <v>347.80011999999999</v>
      </c>
      <c r="BR45" s="125">
        <v>8645.8465499999984</v>
      </c>
      <c r="BS45" s="79">
        <v>224.15599</v>
      </c>
      <c r="BT45" s="79">
        <v>63.781260000000003</v>
      </c>
      <c r="BU45" s="127">
        <v>8933.7837999999992</v>
      </c>
      <c r="BX45" s="84"/>
    </row>
    <row r="46" spans="1:76">
      <c r="A46" s="32" t="s">
        <v>479</v>
      </c>
      <c r="B46" s="132" t="s">
        <v>377</v>
      </c>
      <c r="C46" s="86" t="s">
        <v>62</v>
      </c>
      <c r="D46" s="79">
        <v>7121.1414000000004</v>
      </c>
      <c r="E46" s="79">
        <v>0</v>
      </c>
      <c r="F46" s="79">
        <v>262.43029999999999</v>
      </c>
      <c r="G46" s="79">
        <v>66.393720000000002</v>
      </c>
      <c r="H46" s="79">
        <v>10095.242</v>
      </c>
      <c r="I46" s="79">
        <v>225.51140999999998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8.2013099999999994</v>
      </c>
      <c r="Q46" s="79">
        <v>64.101799999999997</v>
      </c>
      <c r="R46" s="79">
        <v>0</v>
      </c>
      <c r="S46" s="79">
        <v>99.842020000000005</v>
      </c>
      <c r="T46" s="79">
        <v>0</v>
      </c>
      <c r="U46" s="79">
        <v>0</v>
      </c>
      <c r="V46" s="79">
        <v>0</v>
      </c>
      <c r="W46" s="79">
        <v>0</v>
      </c>
      <c r="X46" s="79">
        <v>3.2041599999999999</v>
      </c>
      <c r="Y46" s="79">
        <v>23.202850000000002</v>
      </c>
      <c r="Z46" s="79">
        <v>7.3620799999999997</v>
      </c>
      <c r="AA46" s="79">
        <v>0</v>
      </c>
      <c r="AB46" s="79">
        <v>0</v>
      </c>
      <c r="AC46" s="79">
        <v>132.12056999999999</v>
      </c>
      <c r="AD46" s="79">
        <v>2534.6221500000001</v>
      </c>
      <c r="AE46" s="79">
        <v>79.841639999999998</v>
      </c>
      <c r="AF46" s="79">
        <v>120.11014</v>
      </c>
      <c r="AG46" s="79">
        <v>564.55948999999998</v>
      </c>
      <c r="AH46" s="79">
        <v>169.24159</v>
      </c>
      <c r="AI46" s="79">
        <v>216.73217</v>
      </c>
      <c r="AJ46" s="79">
        <v>0</v>
      </c>
      <c r="AK46" s="79">
        <v>16.972989999999999</v>
      </c>
      <c r="AL46" s="79">
        <v>0</v>
      </c>
      <c r="AM46" s="79">
        <v>75920.057960000006</v>
      </c>
      <c r="AN46" s="79">
        <v>9.9656599999999997</v>
      </c>
      <c r="AO46" s="79">
        <v>0</v>
      </c>
      <c r="AP46" s="79">
        <v>1.14392</v>
      </c>
      <c r="AQ46" s="79">
        <v>0</v>
      </c>
      <c r="AR46" s="79">
        <v>0</v>
      </c>
      <c r="AS46" s="79">
        <v>0</v>
      </c>
      <c r="AT46" s="79">
        <v>0</v>
      </c>
      <c r="AU46" s="79">
        <v>199.51657999999998</v>
      </c>
      <c r="AV46" s="79">
        <v>1059.587</v>
      </c>
      <c r="AW46" s="79">
        <v>21.1023</v>
      </c>
      <c r="AX46" s="79">
        <v>0</v>
      </c>
      <c r="AY46" s="79">
        <v>0</v>
      </c>
      <c r="AZ46" s="79">
        <v>0</v>
      </c>
      <c r="BA46" s="79">
        <v>2.1234600000000001</v>
      </c>
      <c r="BB46" s="79">
        <v>0</v>
      </c>
      <c r="BC46" s="79">
        <v>367.11991999999998</v>
      </c>
      <c r="BD46" s="79">
        <v>69.077079999999995</v>
      </c>
      <c r="BE46" s="79">
        <v>15.294</v>
      </c>
      <c r="BF46" s="79">
        <v>0</v>
      </c>
      <c r="BG46" s="79">
        <v>0</v>
      </c>
      <c r="BH46" s="79">
        <v>0</v>
      </c>
      <c r="BI46" s="79">
        <v>43.210099999999997</v>
      </c>
      <c r="BJ46" s="79">
        <v>101.89395</v>
      </c>
      <c r="BK46" s="79">
        <v>0</v>
      </c>
      <c r="BL46" s="79">
        <v>130.09079</v>
      </c>
      <c r="BM46" s="79">
        <v>41.256920000000001</v>
      </c>
      <c r="BN46" s="79">
        <v>0</v>
      </c>
      <c r="BO46" s="79">
        <v>0</v>
      </c>
      <c r="BP46" s="125">
        <v>99792.273430000001</v>
      </c>
      <c r="BQ46" s="79">
        <v>52751.839030000003</v>
      </c>
      <c r="BR46" s="125">
        <v>152544.11246</v>
      </c>
      <c r="BS46" s="79">
        <v>0</v>
      </c>
      <c r="BT46" s="79">
        <v>2721.0742799999998</v>
      </c>
      <c r="BU46" s="127">
        <v>155265.18674</v>
      </c>
      <c r="BX46" s="84"/>
    </row>
    <row r="47" spans="1:76">
      <c r="A47" s="32" t="s">
        <v>480</v>
      </c>
      <c r="B47" s="132" t="s">
        <v>348</v>
      </c>
      <c r="C47" s="86" t="s">
        <v>147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0.2155</v>
      </c>
      <c r="AH47" s="79">
        <v>0</v>
      </c>
      <c r="AI47" s="79">
        <v>0</v>
      </c>
      <c r="AJ47" s="79">
        <v>0</v>
      </c>
      <c r="AK47" s="79">
        <v>0</v>
      </c>
      <c r="AL47" s="79">
        <v>0</v>
      </c>
      <c r="AM47" s="79">
        <v>0</v>
      </c>
      <c r="AN47" s="79">
        <v>2167.5157599999998</v>
      </c>
      <c r="AO47" s="79">
        <v>0</v>
      </c>
      <c r="AP47" s="79">
        <v>2.2101700000000002</v>
      </c>
      <c r="AQ47" s="79">
        <v>0</v>
      </c>
      <c r="AR47" s="79">
        <v>0</v>
      </c>
      <c r="AS47" s="79">
        <v>0</v>
      </c>
      <c r="AT47" s="79">
        <v>0</v>
      </c>
      <c r="AU47" s="79">
        <v>0</v>
      </c>
      <c r="AV47" s="79">
        <v>0</v>
      </c>
      <c r="AW47" s="79">
        <v>0</v>
      </c>
      <c r="AX47" s="79">
        <v>0</v>
      </c>
      <c r="AY47" s="79">
        <v>0</v>
      </c>
      <c r="AZ47" s="79">
        <v>65.218379999999996</v>
      </c>
      <c r="BA47" s="79">
        <v>0</v>
      </c>
      <c r="BB47" s="79">
        <v>0</v>
      </c>
      <c r="BC47" s="79">
        <v>0</v>
      </c>
      <c r="BD47" s="79">
        <v>0</v>
      </c>
      <c r="BE47" s="79">
        <v>0</v>
      </c>
      <c r="BF47" s="79">
        <v>0</v>
      </c>
      <c r="BG47" s="79">
        <v>0</v>
      </c>
      <c r="BH47" s="79">
        <v>0</v>
      </c>
      <c r="BI47" s="79">
        <v>18.27618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125">
        <v>2253.435989999999</v>
      </c>
      <c r="BQ47" s="79">
        <v>4854.6911700000001</v>
      </c>
      <c r="BR47" s="125">
        <v>7108.1271599999991</v>
      </c>
      <c r="BS47" s="79">
        <v>945.04399999999998</v>
      </c>
      <c r="BT47" s="79">
        <v>955.62696000000005</v>
      </c>
      <c r="BU47" s="127">
        <v>9008.7981199999995</v>
      </c>
      <c r="BX47" s="84"/>
    </row>
    <row r="48" spans="1:76">
      <c r="A48" s="32" t="s">
        <v>481</v>
      </c>
      <c r="B48" s="13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2.1985700000000001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0</v>
      </c>
      <c r="AH48" s="79">
        <v>0</v>
      </c>
      <c r="AI48" s="79">
        <v>0</v>
      </c>
      <c r="AJ48" s="79">
        <v>0</v>
      </c>
      <c r="AK48" s="79">
        <v>0</v>
      </c>
      <c r="AL48" s="79">
        <v>0</v>
      </c>
      <c r="AM48" s="79">
        <v>0</v>
      </c>
      <c r="AN48" s="79">
        <v>588.85373000000004</v>
      </c>
      <c r="AO48" s="79">
        <v>19107.19846</v>
      </c>
      <c r="AP48" s="79">
        <v>95.300070000000005</v>
      </c>
      <c r="AQ48" s="79">
        <v>0</v>
      </c>
      <c r="AR48" s="79">
        <v>0</v>
      </c>
      <c r="AS48" s="79">
        <v>0</v>
      </c>
      <c r="AT48" s="79">
        <v>0</v>
      </c>
      <c r="AU48" s="79">
        <v>0</v>
      </c>
      <c r="AV48" s="79">
        <v>0</v>
      </c>
      <c r="AW48" s="79">
        <v>0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0</v>
      </c>
      <c r="BJ48" s="79">
        <v>0</v>
      </c>
      <c r="BK48" s="79">
        <v>0</v>
      </c>
      <c r="BL48" s="79">
        <v>0</v>
      </c>
      <c r="BM48" s="79">
        <v>0</v>
      </c>
      <c r="BN48" s="79">
        <v>0</v>
      </c>
      <c r="BO48" s="79">
        <v>0</v>
      </c>
      <c r="BP48" s="125">
        <v>19793.55083</v>
      </c>
      <c r="BQ48" s="79">
        <v>246.27690999999999</v>
      </c>
      <c r="BR48" s="125">
        <v>20039.827740000001</v>
      </c>
      <c r="BS48" s="79">
        <v>126.89843999999999</v>
      </c>
      <c r="BT48" s="79">
        <v>562.39302999999995</v>
      </c>
      <c r="BU48" s="127">
        <v>20729.119210000001</v>
      </c>
      <c r="BX48" s="84"/>
    </row>
    <row r="49" spans="1:76">
      <c r="A49" s="32" t="s">
        <v>482</v>
      </c>
      <c r="B49" s="132" t="s">
        <v>379</v>
      </c>
      <c r="C49" s="86" t="s">
        <v>63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104.5044</v>
      </c>
      <c r="AG49" s="79">
        <v>47.97533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79">
        <v>1.90249</v>
      </c>
      <c r="AN49" s="79">
        <v>0</v>
      </c>
      <c r="AO49" s="79">
        <v>14.29852</v>
      </c>
      <c r="AP49" s="79">
        <v>61331.681790000002</v>
      </c>
      <c r="AQ49" s="79">
        <v>297.96915999999999</v>
      </c>
      <c r="AR49" s="79">
        <v>0</v>
      </c>
      <c r="AS49" s="79">
        <v>0</v>
      </c>
      <c r="AT49" s="79">
        <v>0</v>
      </c>
      <c r="AU49" s="79">
        <v>2.1355300000000002</v>
      </c>
      <c r="AV49" s="79">
        <v>0</v>
      </c>
      <c r="AW49" s="79">
        <v>0</v>
      </c>
      <c r="AX49" s="79">
        <v>0</v>
      </c>
      <c r="AY49" s="79">
        <v>2.2334399999999999</v>
      </c>
      <c r="AZ49" s="79">
        <v>0</v>
      </c>
      <c r="BA49" s="79">
        <v>0</v>
      </c>
      <c r="BB49" s="79">
        <v>0</v>
      </c>
      <c r="BC49" s="79">
        <v>0</v>
      </c>
      <c r="BD49" s="79">
        <v>0</v>
      </c>
      <c r="BE49" s="79">
        <v>0</v>
      </c>
      <c r="BF49" s="79">
        <v>0</v>
      </c>
      <c r="BG49" s="79">
        <v>0</v>
      </c>
      <c r="BH49" s="79">
        <v>0</v>
      </c>
      <c r="BI49" s="79">
        <v>11.583449999999999</v>
      </c>
      <c r="BJ49" s="79">
        <v>0</v>
      </c>
      <c r="BK49" s="79">
        <v>0</v>
      </c>
      <c r="BL49" s="79">
        <v>0</v>
      </c>
      <c r="BM49" s="79">
        <v>0</v>
      </c>
      <c r="BN49" s="79">
        <v>0</v>
      </c>
      <c r="BO49" s="79">
        <v>0</v>
      </c>
      <c r="BP49" s="125">
        <v>61814.284110000008</v>
      </c>
      <c r="BQ49" s="79">
        <v>13270.59289</v>
      </c>
      <c r="BR49" s="125">
        <v>75084.877000000008</v>
      </c>
      <c r="BS49" s="79">
        <v>0</v>
      </c>
      <c r="BT49" s="79">
        <v>2095.4013599999998</v>
      </c>
      <c r="BU49" s="127">
        <v>77180.278360000011</v>
      </c>
      <c r="BX49" s="84"/>
    </row>
    <row r="50" spans="1:76">
      <c r="A50" s="32" t="s">
        <v>483</v>
      </c>
      <c r="B50" s="13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13.29405</v>
      </c>
      <c r="AG50" s="79">
        <v>59.135869999999997</v>
      </c>
      <c r="AH50" s="79">
        <v>0</v>
      </c>
      <c r="AI50" s="79">
        <v>0</v>
      </c>
      <c r="AJ50" s="79">
        <v>0</v>
      </c>
      <c r="AK50" s="79">
        <v>0</v>
      </c>
      <c r="AL50" s="79">
        <v>0</v>
      </c>
      <c r="AM50" s="79">
        <v>0</v>
      </c>
      <c r="AN50" s="79">
        <v>130.73672999999999</v>
      </c>
      <c r="AO50" s="79">
        <v>0</v>
      </c>
      <c r="AP50" s="79">
        <v>1909.25485</v>
      </c>
      <c r="AQ50" s="79">
        <v>17478.799500000001</v>
      </c>
      <c r="AR50" s="79">
        <v>0</v>
      </c>
      <c r="AS50" s="79">
        <v>0</v>
      </c>
      <c r="AT50" s="79">
        <v>0</v>
      </c>
      <c r="AU50" s="79">
        <v>0</v>
      </c>
      <c r="AV50" s="79">
        <v>2048.5253499999999</v>
      </c>
      <c r="AW50" s="79">
        <v>52.601759999999999</v>
      </c>
      <c r="AX50" s="79">
        <v>0</v>
      </c>
      <c r="AY50" s="79">
        <v>15.480130000000001</v>
      </c>
      <c r="AZ50" s="79">
        <v>0</v>
      </c>
      <c r="BA50" s="79">
        <v>0</v>
      </c>
      <c r="BB50" s="79">
        <v>0</v>
      </c>
      <c r="BC50" s="79">
        <v>0</v>
      </c>
      <c r="BD50" s="79">
        <v>122.34177</v>
      </c>
      <c r="BE50" s="79">
        <v>0</v>
      </c>
      <c r="BF50" s="79">
        <v>0</v>
      </c>
      <c r="BG50" s="79">
        <v>0</v>
      </c>
      <c r="BH50" s="79">
        <v>0</v>
      </c>
      <c r="BI50" s="79">
        <v>3.83704</v>
      </c>
      <c r="BJ50" s="79">
        <v>0.30787999999999999</v>
      </c>
      <c r="BK50" s="79">
        <v>0</v>
      </c>
      <c r="BL50" s="79">
        <v>0</v>
      </c>
      <c r="BM50" s="79">
        <v>0</v>
      </c>
      <c r="BN50" s="79">
        <v>0</v>
      </c>
      <c r="BO50" s="79">
        <v>0</v>
      </c>
      <c r="BP50" s="125">
        <v>21834.31493</v>
      </c>
      <c r="BQ50" s="79">
        <v>5436.01217</v>
      </c>
      <c r="BR50" s="125">
        <v>27270.327100000002</v>
      </c>
      <c r="BS50" s="79">
        <v>0</v>
      </c>
      <c r="BT50" s="79">
        <v>616.52678000000003</v>
      </c>
      <c r="BU50" s="127">
        <v>27886.853880000002</v>
      </c>
      <c r="BX50" s="84"/>
    </row>
    <row r="51" spans="1:76">
      <c r="A51" s="32" t="s">
        <v>484</v>
      </c>
      <c r="B51" s="22" t="s">
        <v>349</v>
      </c>
      <c r="C51" s="87" t="s">
        <v>149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9">
        <v>0</v>
      </c>
      <c r="AM51" s="79">
        <v>0</v>
      </c>
      <c r="AN51" s="79">
        <v>0</v>
      </c>
      <c r="AO51" s="79">
        <v>0</v>
      </c>
      <c r="AP51" s="79">
        <v>0</v>
      </c>
      <c r="AQ51" s="79">
        <v>0</v>
      </c>
      <c r="AR51" s="79">
        <v>50025.319790000001</v>
      </c>
      <c r="AS51" s="79">
        <v>0</v>
      </c>
      <c r="AT51" s="79">
        <v>0</v>
      </c>
      <c r="AU51" s="79">
        <v>0</v>
      </c>
      <c r="AV51" s="79">
        <v>0</v>
      </c>
      <c r="AW51" s="79">
        <v>0</v>
      </c>
      <c r="AX51" s="79">
        <v>0</v>
      </c>
      <c r="AY51" s="79">
        <v>0</v>
      </c>
      <c r="AZ51" s="79">
        <v>0</v>
      </c>
      <c r="BA51" s="79">
        <v>0</v>
      </c>
      <c r="BB51" s="79">
        <v>0</v>
      </c>
      <c r="BC51" s="79">
        <v>8.2945600000000006</v>
      </c>
      <c r="BD51" s="79">
        <v>5.72492</v>
      </c>
      <c r="BE51" s="79">
        <v>0.17860999999999999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125">
        <v>50039.517880000007</v>
      </c>
      <c r="BQ51" s="79">
        <v>2037.7444499999999</v>
      </c>
      <c r="BR51" s="125">
        <v>52077.262330000005</v>
      </c>
      <c r="BS51" s="79">
        <v>0</v>
      </c>
      <c r="BT51" s="79">
        <v>352.36626999999999</v>
      </c>
      <c r="BU51" s="127">
        <v>52429.628600000004</v>
      </c>
      <c r="BX51" s="84"/>
    </row>
    <row r="52" spans="1:76">
      <c r="A52" s="32" t="s">
        <v>485</v>
      </c>
      <c r="B52" s="22" t="s">
        <v>381</v>
      </c>
      <c r="C52" s="87" t="s">
        <v>150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9">
        <v>0</v>
      </c>
      <c r="AM52" s="79">
        <v>0</v>
      </c>
      <c r="AN52" s="79">
        <v>0</v>
      </c>
      <c r="AO52" s="79">
        <v>0</v>
      </c>
      <c r="AP52" s="79">
        <v>0</v>
      </c>
      <c r="AQ52" s="79">
        <v>0</v>
      </c>
      <c r="AR52" s="79">
        <v>0</v>
      </c>
      <c r="AS52" s="79">
        <v>10646.637580000001</v>
      </c>
      <c r="AT52" s="79">
        <v>0</v>
      </c>
      <c r="AU52" s="7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125">
        <v>10646.637580000001</v>
      </c>
      <c r="BQ52" s="79">
        <v>4987.4929199999997</v>
      </c>
      <c r="BR52" s="125">
        <v>15634.130499999999</v>
      </c>
      <c r="BS52" s="79">
        <v>0</v>
      </c>
      <c r="BT52" s="79">
        <v>8.6847300000000001</v>
      </c>
      <c r="BU52" s="127">
        <v>15642.81523</v>
      </c>
      <c r="BX52" s="84"/>
    </row>
    <row r="53" spans="1:76">
      <c r="A53" s="32" t="s">
        <v>486</v>
      </c>
      <c r="B53" s="22" t="s">
        <v>350</v>
      </c>
      <c r="C53" s="87" t="s">
        <v>151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0</v>
      </c>
      <c r="AP53" s="79">
        <v>0</v>
      </c>
      <c r="AQ53" s="79">
        <v>0</v>
      </c>
      <c r="AR53" s="79">
        <v>0</v>
      </c>
      <c r="AS53" s="79">
        <v>0</v>
      </c>
      <c r="AT53" s="79">
        <v>1405.25359</v>
      </c>
      <c r="AU53" s="79">
        <v>0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0</v>
      </c>
      <c r="BB53" s="79">
        <v>0</v>
      </c>
      <c r="BC53" s="79">
        <v>0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125">
        <v>1405.25359</v>
      </c>
      <c r="BQ53" s="79">
        <v>0</v>
      </c>
      <c r="BR53" s="125">
        <v>1405.25359</v>
      </c>
      <c r="BS53" s="79">
        <v>0</v>
      </c>
      <c r="BT53" s="79">
        <v>11.80381</v>
      </c>
      <c r="BU53" s="127">
        <v>1417.0574000000001</v>
      </c>
      <c r="BX53" s="84"/>
    </row>
    <row r="54" spans="1:76">
      <c r="A54" s="32" t="s">
        <v>487</v>
      </c>
      <c r="B54" s="22" t="s">
        <v>66</v>
      </c>
      <c r="C54" s="87" t="s">
        <v>65</v>
      </c>
      <c r="D54" s="79">
        <v>0</v>
      </c>
      <c r="E54" s="79">
        <v>0</v>
      </c>
      <c r="F54" s="79">
        <v>0</v>
      </c>
      <c r="G54" s="79">
        <v>8.8623700000000003</v>
      </c>
      <c r="H54" s="79">
        <v>0.64256999999999997</v>
      </c>
      <c r="I54" s="79">
        <v>16.669129999999999</v>
      </c>
      <c r="J54" s="79">
        <v>0</v>
      </c>
      <c r="K54" s="79">
        <v>51.972700000000003</v>
      </c>
      <c r="L54" s="79">
        <v>0</v>
      </c>
      <c r="M54" s="79">
        <v>0</v>
      </c>
      <c r="N54" s="79">
        <v>9.9205199999999998</v>
      </c>
      <c r="O54" s="79">
        <v>0</v>
      </c>
      <c r="P54" s="79">
        <v>0</v>
      </c>
      <c r="Q54" s="79">
        <v>7.9221899999999996</v>
      </c>
      <c r="R54" s="79">
        <v>0</v>
      </c>
      <c r="S54" s="79">
        <v>2.2338300000000002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1.3737200000000001</v>
      </c>
      <c r="Z54" s="79">
        <v>0</v>
      </c>
      <c r="AA54" s="79">
        <v>0</v>
      </c>
      <c r="AB54" s="79">
        <v>0</v>
      </c>
      <c r="AC54" s="79">
        <v>7.9381300000000001</v>
      </c>
      <c r="AD54" s="79">
        <v>1806.73062</v>
      </c>
      <c r="AE54" s="79">
        <v>55.28839</v>
      </c>
      <c r="AF54" s="79">
        <v>13.38251</v>
      </c>
      <c r="AG54" s="79">
        <v>114.83989</v>
      </c>
      <c r="AH54" s="79">
        <v>17.62885</v>
      </c>
      <c r="AI54" s="79">
        <v>0</v>
      </c>
      <c r="AJ54" s="79">
        <v>0</v>
      </c>
      <c r="AK54" s="79">
        <v>3.0394700000000001</v>
      </c>
      <c r="AL54" s="79">
        <v>0</v>
      </c>
      <c r="AM54" s="79">
        <v>8.8520799999999991</v>
      </c>
      <c r="AN54" s="79">
        <v>0</v>
      </c>
      <c r="AO54" s="79">
        <v>0</v>
      </c>
      <c r="AP54" s="79">
        <v>0</v>
      </c>
      <c r="AQ54" s="79">
        <v>92.705430000000007</v>
      </c>
      <c r="AR54" s="79">
        <v>0</v>
      </c>
      <c r="AS54" s="79">
        <v>0</v>
      </c>
      <c r="AT54" s="79">
        <v>0</v>
      </c>
      <c r="AU54" s="79">
        <v>109077.95703000001</v>
      </c>
      <c r="AV54" s="79">
        <v>865.05937000000006</v>
      </c>
      <c r="AW54" s="79">
        <v>222.37944999999999</v>
      </c>
      <c r="AX54" s="79">
        <v>10.68</v>
      </c>
      <c r="AY54" s="79">
        <v>0</v>
      </c>
      <c r="AZ54" s="79">
        <v>32.654229999999998</v>
      </c>
      <c r="BA54" s="79">
        <v>45.888930000000002</v>
      </c>
      <c r="BB54" s="79">
        <v>0.92452999999999996</v>
      </c>
      <c r="BC54" s="79">
        <v>0</v>
      </c>
      <c r="BD54" s="79">
        <v>1.4026700000000001</v>
      </c>
      <c r="BE54" s="79">
        <v>197.28923</v>
      </c>
      <c r="BF54" s="79">
        <v>24.628710000000002</v>
      </c>
      <c r="BG54" s="79">
        <v>62.301720000000003</v>
      </c>
      <c r="BH54" s="79">
        <v>0</v>
      </c>
      <c r="BI54" s="79">
        <v>12.087859999999999</v>
      </c>
      <c r="BJ54" s="79">
        <v>26.802299999999999</v>
      </c>
      <c r="BK54" s="79">
        <v>0</v>
      </c>
      <c r="BL54" s="79">
        <v>0</v>
      </c>
      <c r="BM54" s="79">
        <v>37.716360000000002</v>
      </c>
      <c r="BN54" s="79">
        <v>0</v>
      </c>
      <c r="BO54" s="79">
        <v>0</v>
      </c>
      <c r="BP54" s="125">
        <v>112837.77479</v>
      </c>
      <c r="BQ54" s="79">
        <v>0</v>
      </c>
      <c r="BR54" s="125">
        <v>112837.77479</v>
      </c>
      <c r="BS54" s="79">
        <v>0</v>
      </c>
      <c r="BT54" s="79">
        <v>364.53746999999998</v>
      </c>
      <c r="BU54" s="127">
        <v>113202.31225999999</v>
      </c>
      <c r="BX54" s="84"/>
    </row>
    <row r="55" spans="1:76">
      <c r="A55" s="32" t="s">
        <v>488</v>
      </c>
      <c r="B55" s="22" t="s">
        <v>382</v>
      </c>
      <c r="C55" s="87" t="s">
        <v>152</v>
      </c>
      <c r="D55" s="79">
        <v>0</v>
      </c>
      <c r="E55" s="79">
        <v>0</v>
      </c>
      <c r="F55" s="79">
        <v>0</v>
      </c>
      <c r="G55" s="79">
        <v>0</v>
      </c>
      <c r="H55" s="79">
        <v>42.117980000000003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3.0091199999999998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548.28094999999996</v>
      </c>
      <c r="AE55" s="79">
        <v>873.90615000000003</v>
      </c>
      <c r="AF55" s="79">
        <v>2.15869</v>
      </c>
      <c r="AG55" s="79">
        <v>0</v>
      </c>
      <c r="AH55" s="79">
        <v>0</v>
      </c>
      <c r="AI55" s="79">
        <v>0</v>
      </c>
      <c r="AJ55" s="79">
        <v>0</v>
      </c>
      <c r="AK55" s="79">
        <v>262.58475000000004</v>
      </c>
      <c r="AL55" s="79">
        <v>0</v>
      </c>
      <c r="AM55" s="79">
        <v>68.992710000000002</v>
      </c>
      <c r="AN55" s="79">
        <v>0</v>
      </c>
      <c r="AO55" s="79">
        <v>486.29764</v>
      </c>
      <c r="AP55" s="79">
        <v>0</v>
      </c>
      <c r="AQ55" s="79">
        <v>188.37943000000001</v>
      </c>
      <c r="AR55" s="79">
        <v>0</v>
      </c>
      <c r="AS55" s="79">
        <v>0</v>
      </c>
      <c r="AT55" s="79">
        <v>0</v>
      </c>
      <c r="AU55" s="79">
        <v>10.34723</v>
      </c>
      <c r="AV55" s="79">
        <v>26697.895769999999</v>
      </c>
      <c r="AW55" s="79">
        <v>5.0454299999999996</v>
      </c>
      <c r="AX55" s="79">
        <v>2.4648300000000001</v>
      </c>
      <c r="AY55" s="79">
        <v>269.61959000000002</v>
      </c>
      <c r="AZ55" s="79">
        <v>28.586179999999999</v>
      </c>
      <c r="BA55" s="79">
        <v>0</v>
      </c>
      <c r="BB55" s="79">
        <v>0</v>
      </c>
      <c r="BC55" s="79">
        <v>0</v>
      </c>
      <c r="BD55" s="79">
        <v>336.72718000000003</v>
      </c>
      <c r="BE55" s="79">
        <v>0</v>
      </c>
      <c r="BF55" s="79">
        <v>0</v>
      </c>
      <c r="BG55" s="79">
        <v>0</v>
      </c>
      <c r="BH55" s="79">
        <v>0</v>
      </c>
      <c r="BI55" s="79">
        <v>0.27979999999999999</v>
      </c>
      <c r="BJ55" s="79">
        <v>0</v>
      </c>
      <c r="BK55" s="79">
        <v>0</v>
      </c>
      <c r="BL55" s="79">
        <v>0</v>
      </c>
      <c r="BM55" s="79">
        <v>0</v>
      </c>
      <c r="BN55" s="79">
        <v>0</v>
      </c>
      <c r="BO55" s="79">
        <v>0</v>
      </c>
      <c r="BP55" s="125">
        <v>29826.693429999996</v>
      </c>
      <c r="BQ55" s="79">
        <v>12305.879270000001</v>
      </c>
      <c r="BR55" s="125">
        <v>42132.572699999997</v>
      </c>
      <c r="BS55" s="79">
        <v>0</v>
      </c>
      <c r="BT55" s="79">
        <v>908.91202999999996</v>
      </c>
      <c r="BU55" s="127">
        <v>43041.484729999996</v>
      </c>
      <c r="BX55" s="84"/>
    </row>
    <row r="56" spans="1:76">
      <c r="A56" s="32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222.39794000000001</v>
      </c>
      <c r="AB56" s="79">
        <v>0</v>
      </c>
      <c r="AC56" s="79">
        <v>0</v>
      </c>
      <c r="AD56" s="79">
        <v>176.14000999999999</v>
      </c>
      <c r="AE56" s="79">
        <v>0</v>
      </c>
      <c r="AF56" s="79">
        <v>210.84479999999999</v>
      </c>
      <c r="AG56" s="79">
        <v>0.23261999999999999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79">
        <v>62.176439999999999</v>
      </c>
      <c r="AN56" s="79">
        <v>0</v>
      </c>
      <c r="AO56" s="79">
        <v>0</v>
      </c>
      <c r="AP56" s="79">
        <v>0</v>
      </c>
      <c r="AQ56" s="79">
        <v>0</v>
      </c>
      <c r="AR56" s="79">
        <v>0</v>
      </c>
      <c r="AS56" s="79">
        <v>0</v>
      </c>
      <c r="AT56" s="79">
        <v>0</v>
      </c>
      <c r="AU56" s="79">
        <v>40.943330000000003</v>
      </c>
      <c r="AV56" s="79">
        <v>6301.8637500000004</v>
      </c>
      <c r="AW56" s="79">
        <v>49187.493569999999</v>
      </c>
      <c r="AX56" s="79">
        <v>0</v>
      </c>
      <c r="AY56" s="79">
        <v>0</v>
      </c>
      <c r="AZ56" s="79">
        <v>0</v>
      </c>
      <c r="BA56" s="79">
        <v>0</v>
      </c>
      <c r="BB56" s="79">
        <v>0</v>
      </c>
      <c r="BC56" s="79">
        <v>0.84394999999999998</v>
      </c>
      <c r="BD56" s="79">
        <v>48.642870000000002</v>
      </c>
      <c r="BE56" s="79">
        <v>0</v>
      </c>
      <c r="BF56" s="79">
        <v>0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0</v>
      </c>
      <c r="BN56" s="79">
        <v>0</v>
      </c>
      <c r="BO56" s="79">
        <v>0</v>
      </c>
      <c r="BP56" s="125">
        <v>56251.579280000005</v>
      </c>
      <c r="BQ56" s="79">
        <v>887.18931999999995</v>
      </c>
      <c r="BR56" s="125">
        <v>57138.768600000003</v>
      </c>
      <c r="BS56" s="79">
        <v>0</v>
      </c>
      <c r="BT56" s="79">
        <v>1082.77991</v>
      </c>
      <c r="BU56" s="127">
        <v>58221.548510000001</v>
      </c>
      <c r="BX56" s="84"/>
    </row>
    <row r="57" spans="1:76">
      <c r="A57" s="32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11.297079999999999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79">
        <v>0</v>
      </c>
      <c r="AV57" s="79">
        <v>0</v>
      </c>
      <c r="AW57" s="79">
        <v>135.22201000000001</v>
      </c>
      <c r="AX57" s="79">
        <v>2894.6434800000002</v>
      </c>
      <c r="AY57" s="79">
        <v>0</v>
      </c>
      <c r="AZ57" s="79">
        <v>0</v>
      </c>
      <c r="BA57" s="79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0</v>
      </c>
      <c r="BL57" s="79">
        <v>0</v>
      </c>
      <c r="BM57" s="79">
        <v>0</v>
      </c>
      <c r="BN57" s="79">
        <v>0</v>
      </c>
      <c r="BO57" s="79">
        <v>0</v>
      </c>
      <c r="BP57" s="125">
        <v>3041.1625700000004</v>
      </c>
      <c r="BQ57" s="79">
        <v>183.81864999999999</v>
      </c>
      <c r="BR57" s="125">
        <v>3224.9812200000006</v>
      </c>
      <c r="BS57" s="79">
        <v>0</v>
      </c>
      <c r="BT57" s="79">
        <v>946.41508999999996</v>
      </c>
      <c r="BU57" s="127">
        <v>4171.3963100000001</v>
      </c>
      <c r="BX57" s="84"/>
    </row>
    <row r="58" spans="1:76">
      <c r="A58" s="32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1.3382799999999999</v>
      </c>
      <c r="AG58" s="79">
        <v>2.44801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79">
        <v>1.1513599999999999</v>
      </c>
      <c r="AN58" s="79">
        <v>0</v>
      </c>
      <c r="AO58" s="79">
        <v>0</v>
      </c>
      <c r="AP58" s="79">
        <v>0</v>
      </c>
      <c r="AQ58" s="79">
        <v>0.31868000000000002</v>
      </c>
      <c r="AR58" s="79">
        <v>0</v>
      </c>
      <c r="AS58" s="79">
        <v>0</v>
      </c>
      <c r="AT58" s="79">
        <v>0</v>
      </c>
      <c r="AU58" s="79">
        <v>0</v>
      </c>
      <c r="AV58" s="79">
        <v>0</v>
      </c>
      <c r="AW58" s="79">
        <v>69.856880000000004</v>
      </c>
      <c r="AX58" s="79">
        <v>0</v>
      </c>
      <c r="AY58" s="79">
        <v>9707.0246800000004</v>
      </c>
      <c r="AZ58" s="79">
        <v>0</v>
      </c>
      <c r="BA58" s="79">
        <v>0</v>
      </c>
      <c r="BB58" s="79">
        <v>0</v>
      </c>
      <c r="BC58" s="79">
        <v>0</v>
      </c>
      <c r="BD58" s="79">
        <v>0</v>
      </c>
      <c r="BE58" s="79">
        <v>0</v>
      </c>
      <c r="BF58" s="79">
        <v>0</v>
      </c>
      <c r="BG58" s="79">
        <v>0</v>
      </c>
      <c r="BH58" s="79">
        <v>0</v>
      </c>
      <c r="BI58" s="79">
        <v>0</v>
      </c>
      <c r="BJ58" s="79">
        <v>0</v>
      </c>
      <c r="BK58" s="79">
        <v>0</v>
      </c>
      <c r="BL58" s="79">
        <v>8.0732999999999997</v>
      </c>
      <c r="BM58" s="79">
        <v>4.6453100000000003</v>
      </c>
      <c r="BN58" s="79">
        <v>0</v>
      </c>
      <c r="BO58" s="79">
        <v>0</v>
      </c>
      <c r="BP58" s="125">
        <v>9794.8564999999999</v>
      </c>
      <c r="BQ58" s="79">
        <v>3693.0201299999999</v>
      </c>
      <c r="BR58" s="125">
        <v>13487.876629999999</v>
      </c>
      <c r="BS58" s="79">
        <v>0</v>
      </c>
      <c r="BT58" s="79">
        <v>288.27208999999999</v>
      </c>
      <c r="BU58" s="127">
        <v>13776.148719999999</v>
      </c>
      <c r="BX58" s="84"/>
    </row>
    <row r="59" spans="1:76">
      <c r="A59" s="32" t="s">
        <v>492</v>
      </c>
      <c r="B59" s="22" t="s">
        <v>352</v>
      </c>
      <c r="C59" s="87" t="s">
        <v>156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42.135910000000003</v>
      </c>
      <c r="AE59" s="79">
        <v>0</v>
      </c>
      <c r="AF59" s="79">
        <v>15.28274</v>
      </c>
      <c r="AG59" s="79">
        <v>5.3406099999999999</v>
      </c>
      <c r="AH59" s="79">
        <v>0</v>
      </c>
      <c r="AI59" s="79">
        <v>0</v>
      </c>
      <c r="AJ59" s="79">
        <v>0</v>
      </c>
      <c r="AK59" s="79">
        <v>0</v>
      </c>
      <c r="AL59" s="79">
        <v>0</v>
      </c>
      <c r="AM59" s="79">
        <v>5.1592099999999999</v>
      </c>
      <c r="AN59" s="79">
        <v>0</v>
      </c>
      <c r="AO59" s="79">
        <v>2.0051199999999998</v>
      </c>
      <c r="AP59" s="79">
        <v>0</v>
      </c>
      <c r="AQ59" s="79">
        <v>0</v>
      </c>
      <c r="AR59" s="79">
        <v>0</v>
      </c>
      <c r="AS59" s="79">
        <v>0</v>
      </c>
      <c r="AT59" s="79">
        <v>0</v>
      </c>
      <c r="AU59" s="79">
        <v>0</v>
      </c>
      <c r="AV59" s="79">
        <v>329.34849000000003</v>
      </c>
      <c r="AW59" s="79">
        <v>1.2622</v>
      </c>
      <c r="AX59" s="79">
        <v>0</v>
      </c>
      <c r="AY59" s="79">
        <v>242.45469</v>
      </c>
      <c r="AZ59" s="79">
        <v>5256.5989600000003</v>
      </c>
      <c r="BA59" s="79">
        <v>53.133459999999999</v>
      </c>
      <c r="BB59" s="79">
        <v>0</v>
      </c>
      <c r="BC59" s="79">
        <v>196.91220999999999</v>
      </c>
      <c r="BD59" s="79">
        <v>0</v>
      </c>
      <c r="BE59" s="79">
        <v>0</v>
      </c>
      <c r="BF59" s="79">
        <v>0</v>
      </c>
      <c r="BG59" s="79">
        <v>0</v>
      </c>
      <c r="BH59" s="79">
        <v>0</v>
      </c>
      <c r="BI59" s="79">
        <v>12.515829999999999</v>
      </c>
      <c r="BJ59" s="79">
        <v>0</v>
      </c>
      <c r="BK59" s="79">
        <v>0</v>
      </c>
      <c r="BL59" s="79">
        <v>4.23672</v>
      </c>
      <c r="BM59" s="79">
        <v>0</v>
      </c>
      <c r="BN59" s="79">
        <v>0</v>
      </c>
      <c r="BO59" s="79">
        <v>0</v>
      </c>
      <c r="BP59" s="125">
        <v>6166.3861500000012</v>
      </c>
      <c r="BQ59" s="79">
        <v>650.38414</v>
      </c>
      <c r="BR59" s="125">
        <v>6816.7702900000013</v>
      </c>
      <c r="BS59" s="79">
        <v>132.16239999999999</v>
      </c>
      <c r="BT59" s="79">
        <v>86.431280000000001</v>
      </c>
      <c r="BU59" s="127">
        <v>7035.3639700000012</v>
      </c>
      <c r="BX59" s="84"/>
    </row>
    <row r="60" spans="1:76">
      <c r="A60" s="32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0.59392999999999996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2.9730599999999998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128.39676</v>
      </c>
      <c r="AA60" s="79">
        <v>0</v>
      </c>
      <c r="AB60" s="79">
        <v>0</v>
      </c>
      <c r="AC60" s="79">
        <v>0</v>
      </c>
      <c r="AD60" s="79">
        <v>59.223880000000001</v>
      </c>
      <c r="AE60" s="79">
        <v>9.3360900000000004</v>
      </c>
      <c r="AF60" s="79">
        <v>39.139229999999998</v>
      </c>
      <c r="AG60" s="79">
        <v>0</v>
      </c>
      <c r="AH60" s="79">
        <v>82.279319999999998</v>
      </c>
      <c r="AI60" s="79">
        <v>0</v>
      </c>
      <c r="AJ60" s="79">
        <v>0</v>
      </c>
      <c r="AK60" s="79">
        <v>1.6563699999999999</v>
      </c>
      <c r="AL60" s="79">
        <v>0</v>
      </c>
      <c r="AM60" s="79">
        <v>178.62713000000002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17.390149999999998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2474.1122999999998</v>
      </c>
      <c r="BB60" s="79">
        <v>0</v>
      </c>
      <c r="BC60" s="79">
        <v>41.407240000000002</v>
      </c>
      <c r="BD60" s="79">
        <v>0</v>
      </c>
      <c r="BE60" s="79">
        <v>9.6146399999999996</v>
      </c>
      <c r="BF60" s="79">
        <v>0</v>
      </c>
      <c r="BG60" s="79">
        <v>2.3016800000000002</v>
      </c>
      <c r="BH60" s="79">
        <v>5.7500000000000002E-2</v>
      </c>
      <c r="BI60" s="79">
        <v>0</v>
      </c>
      <c r="BJ60" s="79">
        <v>4.3966399999999997</v>
      </c>
      <c r="BK60" s="79">
        <v>0</v>
      </c>
      <c r="BL60" s="79">
        <v>0</v>
      </c>
      <c r="BM60" s="79">
        <v>7.9417</v>
      </c>
      <c r="BN60" s="79">
        <v>0</v>
      </c>
      <c r="BO60" s="79">
        <v>0</v>
      </c>
      <c r="BP60" s="125">
        <v>3059.4476199999995</v>
      </c>
      <c r="BQ60" s="79">
        <v>8095.1169099999997</v>
      </c>
      <c r="BR60" s="125">
        <v>11154.56453</v>
      </c>
      <c r="BS60" s="79">
        <v>0</v>
      </c>
      <c r="BT60" s="79">
        <v>143.84753000000001</v>
      </c>
      <c r="BU60" s="127">
        <v>11298.412059999999</v>
      </c>
      <c r="BW60" s="75" t="s">
        <v>18</v>
      </c>
      <c r="BX60" s="84"/>
    </row>
    <row r="61" spans="1:76">
      <c r="A61" s="32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2.6032000000000002</v>
      </c>
      <c r="AR61" s="79">
        <v>0</v>
      </c>
      <c r="AS61" s="79">
        <v>0</v>
      </c>
      <c r="AT61" s="79">
        <v>0</v>
      </c>
      <c r="AU61" s="79">
        <v>0</v>
      </c>
      <c r="AV61" s="79">
        <v>7.8098299999999998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394.09183999999999</v>
      </c>
      <c r="BC61" s="79">
        <v>0</v>
      </c>
      <c r="BD61" s="79">
        <v>231.24768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0</v>
      </c>
      <c r="BO61" s="79">
        <v>0</v>
      </c>
      <c r="BP61" s="125">
        <v>635.75254999999993</v>
      </c>
      <c r="BQ61" s="79">
        <v>0</v>
      </c>
      <c r="BR61" s="125">
        <v>635.75254999999993</v>
      </c>
      <c r="BS61" s="79">
        <v>0</v>
      </c>
      <c r="BT61" s="79">
        <v>-91.394480000000001</v>
      </c>
      <c r="BU61" s="127">
        <v>544.35806999999988</v>
      </c>
      <c r="BX61" s="84"/>
    </row>
    <row r="62" spans="1:76">
      <c r="A62" s="32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54.819890000000001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20.031110000000002</v>
      </c>
      <c r="AG62" s="79">
        <v>0</v>
      </c>
      <c r="AH62" s="79">
        <v>663.43955000000005</v>
      </c>
      <c r="AI62" s="79">
        <v>0</v>
      </c>
      <c r="AJ62" s="79">
        <v>0</v>
      </c>
      <c r="AK62" s="79">
        <v>0</v>
      </c>
      <c r="AL62" s="79">
        <v>0</v>
      </c>
      <c r="AM62" s="79">
        <v>56.984589999999997</v>
      </c>
      <c r="AN62" s="79">
        <v>0</v>
      </c>
      <c r="AO62" s="79">
        <v>0</v>
      </c>
      <c r="AP62" s="79">
        <v>0</v>
      </c>
      <c r="AQ62" s="79">
        <v>0</v>
      </c>
      <c r="AR62" s="79">
        <v>0</v>
      </c>
      <c r="AS62" s="79">
        <v>0</v>
      </c>
      <c r="AT62" s="79">
        <v>0</v>
      </c>
      <c r="AU62" s="79">
        <v>13.67043</v>
      </c>
      <c r="AV62" s="79">
        <v>0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17.913959999999999</v>
      </c>
      <c r="BC62" s="79">
        <v>36436.915760000004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0</v>
      </c>
      <c r="BN62" s="79">
        <v>0</v>
      </c>
      <c r="BO62" s="79">
        <v>0</v>
      </c>
      <c r="BP62" s="125">
        <v>37263.775290000005</v>
      </c>
      <c r="BQ62" s="79">
        <v>10140.848410000001</v>
      </c>
      <c r="BR62" s="125">
        <v>47404.623700000004</v>
      </c>
      <c r="BS62" s="79">
        <v>0</v>
      </c>
      <c r="BT62" s="79">
        <v>120.92881</v>
      </c>
      <c r="BU62" s="127">
        <v>47525.552510000001</v>
      </c>
      <c r="BX62" s="84"/>
    </row>
    <row r="63" spans="1:76">
      <c r="A63" s="32" t="s">
        <v>496</v>
      </c>
      <c r="B63" s="22" t="s">
        <v>388</v>
      </c>
      <c r="C63" s="87" t="s">
        <v>160</v>
      </c>
      <c r="D63" s="79">
        <v>0</v>
      </c>
      <c r="E63" s="79">
        <v>0</v>
      </c>
      <c r="F63" s="79">
        <v>0</v>
      </c>
      <c r="G63" s="79">
        <v>5.61191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211.95585</v>
      </c>
      <c r="AE63" s="79">
        <v>0</v>
      </c>
      <c r="AF63" s="79">
        <v>27.11289</v>
      </c>
      <c r="AG63" s="79">
        <v>5.0329699999999997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26.043700000000001</v>
      </c>
      <c r="AN63" s="79">
        <v>0</v>
      </c>
      <c r="AO63" s="79">
        <v>28.53997</v>
      </c>
      <c r="AP63" s="79">
        <v>34.628120000000003</v>
      </c>
      <c r="AQ63" s="79">
        <v>282.79834</v>
      </c>
      <c r="AR63" s="79">
        <v>0</v>
      </c>
      <c r="AS63" s="79">
        <v>0</v>
      </c>
      <c r="AT63" s="79">
        <v>0</v>
      </c>
      <c r="AU63" s="79">
        <v>0</v>
      </c>
      <c r="AV63" s="79">
        <v>1333.57456</v>
      </c>
      <c r="AW63" s="79">
        <v>0</v>
      </c>
      <c r="AX63" s="79">
        <v>0</v>
      </c>
      <c r="AY63" s="79">
        <v>95.253370000000004</v>
      </c>
      <c r="AZ63" s="79">
        <v>0</v>
      </c>
      <c r="BA63" s="79">
        <v>0</v>
      </c>
      <c r="BB63" s="79">
        <v>189.16528</v>
      </c>
      <c r="BC63" s="79">
        <v>0</v>
      </c>
      <c r="BD63" s="79">
        <v>57737.676420000003</v>
      </c>
      <c r="BE63" s="79">
        <v>154.50291000000001</v>
      </c>
      <c r="BF63" s="79">
        <v>0</v>
      </c>
      <c r="BG63" s="79">
        <v>0</v>
      </c>
      <c r="BH63" s="79">
        <v>0</v>
      </c>
      <c r="BI63" s="79">
        <v>0</v>
      </c>
      <c r="BJ63" s="79">
        <v>0</v>
      </c>
      <c r="BK63" s="79">
        <v>0</v>
      </c>
      <c r="BL63" s="79">
        <v>0.89441999999999999</v>
      </c>
      <c r="BM63" s="79">
        <v>185.53852000000001</v>
      </c>
      <c r="BN63" s="79">
        <v>0</v>
      </c>
      <c r="BO63" s="79">
        <v>0</v>
      </c>
      <c r="BP63" s="125">
        <v>60318.329230000003</v>
      </c>
      <c r="BQ63" s="79">
        <v>4580.3347700000004</v>
      </c>
      <c r="BR63" s="125">
        <v>64898.664000000004</v>
      </c>
      <c r="BS63" s="79">
        <v>0</v>
      </c>
      <c r="BT63" s="79">
        <v>878.63337000000001</v>
      </c>
      <c r="BU63" s="127">
        <v>65777.29737</v>
      </c>
      <c r="BX63" s="84"/>
    </row>
    <row r="64" spans="1:76">
      <c r="A64" s="32" t="s">
        <v>497</v>
      </c>
      <c r="B64" s="22" t="s">
        <v>389</v>
      </c>
      <c r="C64" s="87" t="s">
        <v>67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5.5370000000000003E-2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6.0859999999999997E-2</v>
      </c>
      <c r="AN64" s="79">
        <v>0</v>
      </c>
      <c r="AO64" s="79">
        <v>0</v>
      </c>
      <c r="AP64" s="79">
        <v>0</v>
      </c>
      <c r="AQ64" s="79">
        <v>533.86342000000002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79">
        <v>0</v>
      </c>
      <c r="AZ64" s="79">
        <v>0</v>
      </c>
      <c r="BA64" s="79">
        <v>0</v>
      </c>
      <c r="BB64" s="79">
        <v>0</v>
      </c>
      <c r="BC64" s="79">
        <v>0</v>
      </c>
      <c r="BD64" s="79">
        <v>0</v>
      </c>
      <c r="BE64" s="79">
        <v>120789.76124000001</v>
      </c>
      <c r="BF64" s="79">
        <v>4139.8813300000002</v>
      </c>
      <c r="BG64" s="79">
        <v>1794.36358</v>
      </c>
      <c r="BH64" s="79">
        <v>0</v>
      </c>
      <c r="BI64" s="79">
        <v>2.5999999999999999E-2</v>
      </c>
      <c r="BJ64" s="79">
        <v>0</v>
      </c>
      <c r="BK64" s="79">
        <v>0</v>
      </c>
      <c r="BL64" s="79">
        <v>0</v>
      </c>
      <c r="BM64" s="79">
        <v>0</v>
      </c>
      <c r="BN64" s="79">
        <v>0</v>
      </c>
      <c r="BO64" s="79">
        <v>0</v>
      </c>
      <c r="BP64" s="125">
        <v>127258.01180000001</v>
      </c>
      <c r="BQ64" s="79">
        <v>9834.1290900000004</v>
      </c>
      <c r="BR64" s="125">
        <v>137092.14089000001</v>
      </c>
      <c r="BS64" s="79">
        <v>0</v>
      </c>
      <c r="BT64" s="79">
        <v>58.856189999999998</v>
      </c>
      <c r="BU64" s="127">
        <v>137150.99708</v>
      </c>
      <c r="BX64" s="84"/>
    </row>
    <row r="65" spans="1:77">
      <c r="A65" s="32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0</v>
      </c>
      <c r="J65" s="79">
        <v>0</v>
      </c>
      <c r="K65" s="79">
        <v>0</v>
      </c>
      <c r="L65" s="79">
        <v>2958.2335800000001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4.6699099999999998</v>
      </c>
      <c r="AE65" s="79">
        <v>0</v>
      </c>
      <c r="AF65" s="79">
        <v>7.8933799999999996</v>
      </c>
      <c r="AG65" s="79">
        <v>5.8864000000000001</v>
      </c>
      <c r="AH65" s="79">
        <v>0</v>
      </c>
      <c r="AI65" s="79">
        <v>0</v>
      </c>
      <c r="AJ65" s="79">
        <v>0</v>
      </c>
      <c r="AK65" s="79">
        <v>0</v>
      </c>
      <c r="AL65" s="79">
        <v>0</v>
      </c>
      <c r="AM65" s="79">
        <v>22.979759999999999</v>
      </c>
      <c r="AN65" s="79">
        <v>0</v>
      </c>
      <c r="AO65" s="79">
        <v>5.4305099999999999</v>
      </c>
      <c r="AP65" s="79">
        <v>0</v>
      </c>
      <c r="AQ65" s="79">
        <v>0</v>
      </c>
      <c r="AR65" s="79">
        <v>0</v>
      </c>
      <c r="AS65" s="79">
        <v>0</v>
      </c>
      <c r="AT65" s="79">
        <v>0</v>
      </c>
      <c r="AU65" s="79">
        <v>9.2653099999999995</v>
      </c>
      <c r="AV65" s="79">
        <v>0</v>
      </c>
      <c r="AW65" s="79">
        <v>0</v>
      </c>
      <c r="AX65" s="79">
        <v>0</v>
      </c>
      <c r="AY65" s="79">
        <v>0</v>
      </c>
      <c r="AZ65" s="79">
        <v>0</v>
      </c>
      <c r="BA65" s="79">
        <v>0</v>
      </c>
      <c r="BB65" s="79">
        <v>0</v>
      </c>
      <c r="BC65" s="79">
        <v>1.8294299999999999</v>
      </c>
      <c r="BD65" s="79">
        <v>0</v>
      </c>
      <c r="BE65" s="79">
        <v>414.04795999999999</v>
      </c>
      <c r="BF65" s="79">
        <v>59762.07877</v>
      </c>
      <c r="BG65" s="79">
        <v>1.6480000000000002E-2</v>
      </c>
      <c r="BH65" s="79">
        <v>0</v>
      </c>
      <c r="BI65" s="79">
        <v>0</v>
      </c>
      <c r="BJ65" s="79">
        <v>0</v>
      </c>
      <c r="BK65" s="79">
        <v>760.89224999999999</v>
      </c>
      <c r="BL65" s="79">
        <v>47.149970000000003</v>
      </c>
      <c r="BM65" s="79">
        <v>0</v>
      </c>
      <c r="BN65" s="79">
        <v>0</v>
      </c>
      <c r="BO65" s="79">
        <v>0</v>
      </c>
      <c r="BP65" s="125">
        <v>64000.373709999993</v>
      </c>
      <c r="BQ65" s="79">
        <v>4158.1468400000003</v>
      </c>
      <c r="BR65" s="125">
        <v>68158.520549999987</v>
      </c>
      <c r="BS65" s="79">
        <v>0</v>
      </c>
      <c r="BT65" s="79">
        <v>64.212890000000002</v>
      </c>
      <c r="BU65" s="127">
        <v>68222.733439999982</v>
      </c>
      <c r="BX65" s="84"/>
    </row>
    <row r="66" spans="1:77">
      <c r="A66" s="32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6.9102399999999999</v>
      </c>
      <c r="Z66" s="79">
        <v>0</v>
      </c>
      <c r="AA66" s="79">
        <v>0</v>
      </c>
      <c r="AB66" s="79">
        <v>0</v>
      </c>
      <c r="AC66" s="79">
        <v>0</v>
      </c>
      <c r="AD66" s="79">
        <v>239.65235999999999</v>
      </c>
      <c r="AE66" s="79">
        <v>0</v>
      </c>
      <c r="AF66" s="79">
        <v>0</v>
      </c>
      <c r="AG66" s="79">
        <v>68.291480000000007</v>
      </c>
      <c r="AH66" s="79">
        <v>0</v>
      </c>
      <c r="AI66" s="79">
        <v>0</v>
      </c>
      <c r="AJ66" s="79">
        <v>0</v>
      </c>
      <c r="AK66" s="79">
        <v>0</v>
      </c>
      <c r="AL66" s="79">
        <v>0</v>
      </c>
      <c r="AM66" s="79">
        <v>0</v>
      </c>
      <c r="AN66" s="79">
        <v>0</v>
      </c>
      <c r="AO66" s="79">
        <v>0</v>
      </c>
      <c r="AP66" s="79">
        <v>0</v>
      </c>
      <c r="AQ66" s="79">
        <v>0</v>
      </c>
      <c r="AR66" s="79">
        <v>0</v>
      </c>
      <c r="AS66" s="79">
        <v>0</v>
      </c>
      <c r="AT66" s="79">
        <v>0</v>
      </c>
      <c r="AU66" s="79">
        <v>0</v>
      </c>
      <c r="AV66" s="79">
        <v>0</v>
      </c>
      <c r="AW66" s="79">
        <v>14.00728</v>
      </c>
      <c r="AX66" s="79">
        <v>0</v>
      </c>
      <c r="AY66" s="79">
        <v>0</v>
      </c>
      <c r="AZ66" s="79">
        <v>8.4184999999999999</v>
      </c>
      <c r="BA66" s="79">
        <v>0</v>
      </c>
      <c r="BB66" s="79">
        <v>0</v>
      </c>
      <c r="BC66" s="79">
        <v>0</v>
      </c>
      <c r="BD66" s="79">
        <v>0</v>
      </c>
      <c r="BE66" s="79">
        <v>1130.2271599999999</v>
      </c>
      <c r="BF66" s="79">
        <v>0</v>
      </c>
      <c r="BG66" s="79">
        <v>64624.398710000001</v>
      </c>
      <c r="BH66" s="79">
        <v>0</v>
      </c>
      <c r="BI66" s="79">
        <v>0</v>
      </c>
      <c r="BJ66" s="79">
        <v>0</v>
      </c>
      <c r="BK66" s="79">
        <v>523.11342000000002</v>
      </c>
      <c r="BL66" s="79">
        <v>0</v>
      </c>
      <c r="BM66" s="79">
        <v>11.67581</v>
      </c>
      <c r="BN66" s="79">
        <v>0</v>
      </c>
      <c r="BO66" s="79">
        <v>0</v>
      </c>
      <c r="BP66" s="125">
        <v>66626.694959999993</v>
      </c>
      <c r="BQ66" s="79">
        <v>6666.2651599999999</v>
      </c>
      <c r="BR66" s="125">
        <v>73292.960119999989</v>
      </c>
      <c r="BS66" s="79">
        <v>0</v>
      </c>
      <c r="BT66" s="79">
        <v>189.77023</v>
      </c>
      <c r="BU66" s="127">
        <v>73482.730349999983</v>
      </c>
      <c r="BX66" s="84"/>
    </row>
    <row r="67" spans="1:77">
      <c r="A67" s="32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13.207520000000001</v>
      </c>
      <c r="AE67" s="79">
        <v>0</v>
      </c>
      <c r="AF67" s="79">
        <v>0</v>
      </c>
      <c r="AG67" s="79">
        <v>5.0374999999999996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2.8784100000000001</v>
      </c>
      <c r="AN67" s="79">
        <v>0</v>
      </c>
      <c r="AO67" s="79">
        <v>0</v>
      </c>
      <c r="AP67" s="79">
        <v>0</v>
      </c>
      <c r="AQ67" s="79">
        <v>0</v>
      </c>
      <c r="AR67" s="79">
        <v>0</v>
      </c>
      <c r="AS67" s="79">
        <v>0</v>
      </c>
      <c r="AT67" s="79">
        <v>0</v>
      </c>
      <c r="AU67" s="79">
        <v>0</v>
      </c>
      <c r="AV67" s="79">
        <v>0</v>
      </c>
      <c r="AW67" s="79">
        <v>0</v>
      </c>
      <c r="AX67" s="79">
        <v>0</v>
      </c>
      <c r="AY67" s="79">
        <v>0</v>
      </c>
      <c r="AZ67" s="79">
        <v>0</v>
      </c>
      <c r="BA67" s="79">
        <v>0</v>
      </c>
      <c r="BB67" s="79">
        <v>0</v>
      </c>
      <c r="BC67" s="79">
        <v>0</v>
      </c>
      <c r="BD67" s="79">
        <v>0</v>
      </c>
      <c r="BE67" s="79">
        <v>34.86645</v>
      </c>
      <c r="BF67" s="79">
        <v>0</v>
      </c>
      <c r="BG67" s="79">
        <v>276.05506000000003</v>
      </c>
      <c r="BH67" s="79">
        <v>1658.6071099999999</v>
      </c>
      <c r="BI67" s="79">
        <v>0</v>
      </c>
      <c r="BJ67" s="79">
        <v>0</v>
      </c>
      <c r="BK67" s="79">
        <v>142.83374999999998</v>
      </c>
      <c r="BL67" s="79">
        <v>0</v>
      </c>
      <c r="BM67" s="79">
        <v>7.9297899999999997</v>
      </c>
      <c r="BN67" s="79">
        <v>0</v>
      </c>
      <c r="BO67" s="79">
        <v>0</v>
      </c>
      <c r="BP67" s="125">
        <v>2141.4155900000001</v>
      </c>
      <c r="BQ67" s="79">
        <v>0</v>
      </c>
      <c r="BR67" s="125">
        <v>2141.4155900000001</v>
      </c>
      <c r="BS67" s="79">
        <v>0</v>
      </c>
      <c r="BT67" s="79">
        <v>2.9477200000000003</v>
      </c>
      <c r="BU67" s="127">
        <v>2144.3633100000002</v>
      </c>
      <c r="BX67" s="84"/>
    </row>
    <row r="68" spans="1:77">
      <c r="A68" s="32" t="s">
        <v>501</v>
      </c>
      <c r="B68" s="20" t="s">
        <v>393</v>
      </c>
      <c r="C68" s="88" t="s">
        <v>162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>
        <v>12.71983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0</v>
      </c>
      <c r="AG68" s="79">
        <v>0.66915000000000002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5.2441899999999997</v>
      </c>
      <c r="AN68" s="79">
        <v>0.61973</v>
      </c>
      <c r="AO68" s="79">
        <v>0.50494000000000006</v>
      </c>
      <c r="AP68" s="79">
        <v>0</v>
      </c>
      <c r="AQ68" s="79">
        <v>1.06226</v>
      </c>
      <c r="AR68" s="79">
        <v>0</v>
      </c>
      <c r="AS68" s="79">
        <v>0</v>
      </c>
      <c r="AT68" s="79">
        <v>0</v>
      </c>
      <c r="AU68" s="79">
        <v>0</v>
      </c>
      <c r="AV68" s="79">
        <v>0</v>
      </c>
      <c r="AW68" s="79">
        <v>0</v>
      </c>
      <c r="AX68" s="79">
        <v>0</v>
      </c>
      <c r="AY68" s="79">
        <v>0</v>
      </c>
      <c r="AZ68" s="79">
        <v>0</v>
      </c>
      <c r="BA68" s="79">
        <v>0</v>
      </c>
      <c r="BB68" s="79">
        <v>0</v>
      </c>
      <c r="BC68" s="79">
        <v>0</v>
      </c>
      <c r="BD68" s="79">
        <v>800.25171</v>
      </c>
      <c r="BE68" s="79">
        <v>50.111249999999998</v>
      </c>
      <c r="BF68" s="79">
        <v>0</v>
      </c>
      <c r="BG68" s="79">
        <v>0</v>
      </c>
      <c r="BH68" s="79">
        <v>0</v>
      </c>
      <c r="BI68" s="79">
        <v>9936.0988900000011</v>
      </c>
      <c r="BJ68" s="79">
        <v>8.0999999999999996E-3</v>
      </c>
      <c r="BK68" s="79">
        <v>0</v>
      </c>
      <c r="BL68" s="79">
        <v>0</v>
      </c>
      <c r="BM68" s="79">
        <v>0</v>
      </c>
      <c r="BN68" s="79">
        <v>0</v>
      </c>
      <c r="BO68" s="79">
        <v>0</v>
      </c>
      <c r="BP68" s="125">
        <v>10807.29005</v>
      </c>
      <c r="BQ68" s="79">
        <v>6086.7470400000002</v>
      </c>
      <c r="BR68" s="125">
        <v>16894.037089999998</v>
      </c>
      <c r="BS68" s="79">
        <v>0.21598999999999999</v>
      </c>
      <c r="BT68" s="79">
        <v>28.6632</v>
      </c>
      <c r="BU68" s="127">
        <v>16922.916279999998</v>
      </c>
      <c r="BX68" s="84"/>
    </row>
    <row r="69" spans="1:77">
      <c r="A69" s="32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3.0663</v>
      </c>
      <c r="AH69" s="79">
        <v>1.9490099999999999</v>
      </c>
      <c r="AI69" s="79">
        <v>0</v>
      </c>
      <c r="AJ69" s="79">
        <v>0</v>
      </c>
      <c r="AK69" s="79">
        <v>0</v>
      </c>
      <c r="AL69" s="79">
        <v>0</v>
      </c>
      <c r="AM69" s="79">
        <v>16.93329</v>
      </c>
      <c r="AN69" s="79">
        <v>0</v>
      </c>
      <c r="AO69" s="79">
        <v>0</v>
      </c>
      <c r="AP69" s="79">
        <v>0</v>
      </c>
      <c r="AQ69" s="79">
        <v>0</v>
      </c>
      <c r="AR69" s="79">
        <v>0</v>
      </c>
      <c r="AS69" s="79">
        <v>0</v>
      </c>
      <c r="AT69" s="79">
        <v>0</v>
      </c>
      <c r="AU69" s="7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0</v>
      </c>
      <c r="BC69" s="79">
        <v>20.00291</v>
      </c>
      <c r="BD69" s="79">
        <v>0</v>
      </c>
      <c r="BE69" s="79">
        <v>1.2948900000000001</v>
      </c>
      <c r="BF69" s="79">
        <v>0</v>
      </c>
      <c r="BG69" s="79">
        <v>0</v>
      </c>
      <c r="BH69" s="79">
        <v>0</v>
      </c>
      <c r="BI69" s="79">
        <v>47.727270000000004</v>
      </c>
      <c r="BJ69" s="79">
        <v>4915.5940199999995</v>
      </c>
      <c r="BK69" s="79">
        <v>0</v>
      </c>
      <c r="BL69" s="79">
        <v>0</v>
      </c>
      <c r="BM69" s="79">
        <v>5.3599800000000002</v>
      </c>
      <c r="BN69" s="79">
        <v>0</v>
      </c>
      <c r="BO69" s="79">
        <v>0</v>
      </c>
      <c r="BP69" s="125">
        <v>5011.92767</v>
      </c>
      <c r="BQ69" s="79">
        <v>16731.378089999998</v>
      </c>
      <c r="BR69" s="125">
        <v>21743.305759999999</v>
      </c>
      <c r="BS69" s="79">
        <v>0</v>
      </c>
      <c r="BT69" s="79">
        <v>85.423749999999998</v>
      </c>
      <c r="BU69" s="127">
        <v>21828.729510000001</v>
      </c>
      <c r="BX69" s="84"/>
    </row>
    <row r="70" spans="1:77">
      <c r="A70" s="32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2459.0969399999999</v>
      </c>
      <c r="BJ70" s="79">
        <v>0</v>
      </c>
      <c r="BK70" s="79">
        <v>10797.23293</v>
      </c>
      <c r="BL70" s="79">
        <v>0</v>
      </c>
      <c r="BM70" s="79">
        <v>0</v>
      </c>
      <c r="BN70" s="79">
        <v>0</v>
      </c>
      <c r="BO70" s="79">
        <v>0</v>
      </c>
      <c r="BP70" s="125">
        <v>13256.32987</v>
      </c>
      <c r="BQ70" s="79">
        <v>0</v>
      </c>
      <c r="BR70" s="125">
        <v>13256.32987</v>
      </c>
      <c r="BS70" s="79">
        <v>0</v>
      </c>
      <c r="BT70" s="79">
        <v>28.688859999999998</v>
      </c>
      <c r="BU70" s="127">
        <v>13285.01873</v>
      </c>
      <c r="BX70" s="84"/>
    </row>
    <row r="71" spans="1:77">
      <c r="A71" s="32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22.074540000000002</v>
      </c>
      <c r="J71" s="79">
        <v>6.0392599999999996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55.508510000000001</v>
      </c>
      <c r="Z71" s="79">
        <v>81.165090000000006</v>
      </c>
      <c r="AA71" s="79">
        <v>0</v>
      </c>
      <c r="AB71" s="79">
        <v>0</v>
      </c>
      <c r="AC71" s="79">
        <v>0</v>
      </c>
      <c r="AD71" s="79">
        <v>0</v>
      </c>
      <c r="AE71" s="79">
        <v>0</v>
      </c>
      <c r="AF71" s="79">
        <v>0</v>
      </c>
      <c r="AG71" s="79">
        <v>4.8889699999999996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79">
        <v>26.503319999999999</v>
      </c>
      <c r="AN71" s="79">
        <v>0</v>
      </c>
      <c r="AO71" s="79">
        <v>0</v>
      </c>
      <c r="AP71" s="79">
        <v>2.0141800000000001</v>
      </c>
      <c r="AQ71" s="79">
        <v>0</v>
      </c>
      <c r="AR71" s="79">
        <v>0</v>
      </c>
      <c r="AS71" s="79">
        <v>0</v>
      </c>
      <c r="AT71" s="79">
        <v>0</v>
      </c>
      <c r="AU71" s="79">
        <v>0</v>
      </c>
      <c r="AV71" s="79">
        <v>0</v>
      </c>
      <c r="AW71" s="79">
        <v>0</v>
      </c>
      <c r="AX71" s="79">
        <v>0</v>
      </c>
      <c r="AY71" s="79">
        <v>0</v>
      </c>
      <c r="AZ71" s="79">
        <v>0</v>
      </c>
      <c r="BA71" s="79">
        <v>0</v>
      </c>
      <c r="BB71" s="79">
        <v>0</v>
      </c>
      <c r="BC71" s="79">
        <v>2.4162300000000001</v>
      </c>
      <c r="BD71" s="79">
        <v>84.853269999999995</v>
      </c>
      <c r="BE71" s="79">
        <v>0</v>
      </c>
      <c r="BF71" s="79">
        <v>0</v>
      </c>
      <c r="BG71" s="79">
        <v>0</v>
      </c>
      <c r="BH71" s="79">
        <v>0</v>
      </c>
      <c r="BI71" s="79">
        <v>36.176789999999997</v>
      </c>
      <c r="BJ71" s="79">
        <v>0</v>
      </c>
      <c r="BK71" s="79">
        <v>0</v>
      </c>
      <c r="BL71" s="79">
        <v>4233.4317099999998</v>
      </c>
      <c r="BM71" s="79">
        <v>46.747920000000001</v>
      </c>
      <c r="BN71" s="79">
        <v>0</v>
      </c>
      <c r="BO71" s="79">
        <v>0</v>
      </c>
      <c r="BP71" s="125">
        <v>4601.8197899999996</v>
      </c>
      <c r="BQ71" s="79">
        <v>0</v>
      </c>
      <c r="BR71" s="125">
        <v>4601.8197899999996</v>
      </c>
      <c r="BS71" s="79">
        <v>0</v>
      </c>
      <c r="BT71" s="79">
        <v>84.468770000000006</v>
      </c>
      <c r="BU71" s="127">
        <v>4686.28856</v>
      </c>
      <c r="BX71" s="84"/>
    </row>
    <row r="72" spans="1:77">
      <c r="A72" s="32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0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55.360840000000003</v>
      </c>
      <c r="AD72" s="79">
        <v>13.39425</v>
      </c>
      <c r="AE72" s="79">
        <v>0</v>
      </c>
      <c r="AF72" s="79">
        <v>3.00712</v>
      </c>
      <c r="AG72" s="79">
        <v>3.11313</v>
      </c>
      <c r="AH72" s="79">
        <v>0</v>
      </c>
      <c r="AI72" s="79">
        <v>0</v>
      </c>
      <c r="AJ72" s="79">
        <v>0</v>
      </c>
      <c r="AK72" s="79">
        <v>0</v>
      </c>
      <c r="AL72" s="79">
        <v>0</v>
      </c>
      <c r="AM72" s="79">
        <v>6.3122699999999998</v>
      </c>
      <c r="AN72" s="79">
        <v>0</v>
      </c>
      <c r="AO72" s="79">
        <v>0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79">
        <v>0</v>
      </c>
      <c r="AV72" s="79">
        <v>0</v>
      </c>
      <c r="AW72" s="79">
        <v>0</v>
      </c>
      <c r="AX72" s="79">
        <v>0</v>
      </c>
      <c r="AY72" s="79">
        <v>0</v>
      </c>
      <c r="AZ72" s="79">
        <v>0</v>
      </c>
      <c r="BA72" s="79">
        <v>2.62155</v>
      </c>
      <c r="BB72" s="79">
        <v>0</v>
      </c>
      <c r="BC72" s="79">
        <v>0</v>
      </c>
      <c r="BD72" s="79">
        <v>3.4940600000000002</v>
      </c>
      <c r="BE72" s="79">
        <v>71.332740000000001</v>
      </c>
      <c r="BF72" s="79">
        <v>0</v>
      </c>
      <c r="BG72" s="79">
        <v>0</v>
      </c>
      <c r="BH72" s="79">
        <v>0</v>
      </c>
      <c r="BI72" s="79">
        <v>12.53129</v>
      </c>
      <c r="BJ72" s="79">
        <v>42.878790000000002</v>
      </c>
      <c r="BK72" s="79">
        <v>0</v>
      </c>
      <c r="BL72" s="79">
        <v>710.23027000000002</v>
      </c>
      <c r="BM72" s="79">
        <v>7798.4108200000001</v>
      </c>
      <c r="BN72" s="79">
        <v>0</v>
      </c>
      <c r="BO72" s="79">
        <v>0</v>
      </c>
      <c r="BP72" s="125">
        <v>8722.6871300000003</v>
      </c>
      <c r="BQ72" s="79">
        <v>22707.030220000001</v>
      </c>
      <c r="BR72" s="125">
        <v>31429.717349999999</v>
      </c>
      <c r="BS72" s="79">
        <v>0</v>
      </c>
      <c r="BT72" s="79">
        <v>169.50470000000001</v>
      </c>
      <c r="BU72" s="127">
        <v>31599.22205</v>
      </c>
      <c r="BX72" s="84"/>
    </row>
    <row r="73" spans="1:77">
      <c r="A73" s="32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136.18231</v>
      </c>
      <c r="BO73" s="79">
        <v>0</v>
      </c>
      <c r="BP73" s="125">
        <v>136.18231</v>
      </c>
      <c r="BQ73" s="79">
        <v>82.25367</v>
      </c>
      <c r="BR73" s="125">
        <v>218.43598</v>
      </c>
      <c r="BS73" s="79">
        <v>0</v>
      </c>
      <c r="BT73" s="79">
        <v>0.41788000000000003</v>
      </c>
      <c r="BU73" s="127">
        <v>218.85386</v>
      </c>
      <c r="BX73" s="84"/>
    </row>
    <row r="74" spans="1:77">
      <c r="A74" s="32" t="s">
        <v>507</v>
      </c>
      <c r="B74" s="105" t="s">
        <v>397</v>
      </c>
      <c r="C74" s="106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125">
        <v>0</v>
      </c>
      <c r="BS74" s="79">
        <v>0</v>
      </c>
      <c r="BT74" s="79">
        <v>0</v>
      </c>
      <c r="BU74" s="127">
        <v>0</v>
      </c>
      <c r="BX74" s="84"/>
    </row>
    <row r="75" spans="1:77" s="24" customFormat="1">
      <c r="A75" s="123" t="s">
        <v>1</v>
      </c>
      <c r="B75" s="107" t="s">
        <v>117</v>
      </c>
      <c r="C75" s="107" t="s">
        <v>356</v>
      </c>
      <c r="D75" s="91">
        <v>418899.86806000001</v>
      </c>
      <c r="E75" s="91">
        <v>5620.8831899999996</v>
      </c>
      <c r="F75" s="91">
        <v>7271.6386600000005</v>
      </c>
      <c r="G75" s="91">
        <v>76488.002229999984</v>
      </c>
      <c r="H75" s="91">
        <v>79964.382140000002</v>
      </c>
      <c r="I75" s="91">
        <v>57699.815399999992</v>
      </c>
      <c r="J75" s="91">
        <v>8812.4269800000002</v>
      </c>
      <c r="K75" s="91">
        <v>6998.8490199999997</v>
      </c>
      <c r="L75" s="91">
        <v>8692.0513300000002</v>
      </c>
      <c r="M75" s="91">
        <v>940.94710999999995</v>
      </c>
      <c r="N75" s="91">
        <v>3653.03854</v>
      </c>
      <c r="O75" s="91">
        <v>4183.4056300000002</v>
      </c>
      <c r="P75" s="91">
        <v>6316.3721299999997</v>
      </c>
      <c r="Q75" s="91">
        <v>39787.699509999984</v>
      </c>
      <c r="R75" s="91">
        <v>31942.112300000001</v>
      </c>
      <c r="S75" s="91">
        <v>23922.472729999998</v>
      </c>
      <c r="T75" s="91">
        <v>154.79085000000001</v>
      </c>
      <c r="U75" s="91">
        <v>1711.6307399999998</v>
      </c>
      <c r="V75" s="91">
        <v>942.46644000000003</v>
      </c>
      <c r="W75" s="91">
        <v>159.00148999999999</v>
      </c>
      <c r="X75" s="91">
        <v>6.66296</v>
      </c>
      <c r="Y75" s="91">
        <v>13707.525829999997</v>
      </c>
      <c r="Z75" s="91">
        <v>3101.7305700000002</v>
      </c>
      <c r="AA75" s="91">
        <v>50687.787929999999</v>
      </c>
      <c r="AB75" s="91">
        <v>12900.34708</v>
      </c>
      <c r="AC75" s="91">
        <v>12877.541829999996</v>
      </c>
      <c r="AD75" s="91">
        <v>383452.94838999998</v>
      </c>
      <c r="AE75" s="91">
        <v>32495.054319999999</v>
      </c>
      <c r="AF75" s="91">
        <v>168091.25463999997</v>
      </c>
      <c r="AG75" s="91">
        <v>102787.82582</v>
      </c>
      <c r="AH75" s="91">
        <v>42317.569189999987</v>
      </c>
      <c r="AI75" s="91">
        <v>3147.2177599999995</v>
      </c>
      <c r="AJ75" s="91">
        <v>5043.6940400000003</v>
      </c>
      <c r="AK75" s="91">
        <v>27275.293439999998</v>
      </c>
      <c r="AL75" s="91">
        <v>7781.8406999999997</v>
      </c>
      <c r="AM75" s="91">
        <v>80271.057689999987</v>
      </c>
      <c r="AN75" s="91">
        <v>2944.4622300000001</v>
      </c>
      <c r="AO75" s="91">
        <v>19826.257980000002</v>
      </c>
      <c r="AP75" s="91">
        <v>63643.179790000002</v>
      </c>
      <c r="AQ75" s="91">
        <v>20127.478830000007</v>
      </c>
      <c r="AR75" s="91">
        <v>50025.319790000001</v>
      </c>
      <c r="AS75" s="91">
        <v>10646.637580000001</v>
      </c>
      <c r="AT75" s="91">
        <v>1405.25359</v>
      </c>
      <c r="AU75" s="91">
        <v>110041.72636</v>
      </c>
      <c r="AV75" s="91">
        <v>39703.195989999993</v>
      </c>
      <c r="AW75" s="91">
        <v>50995.283579999988</v>
      </c>
      <c r="AX75" s="91">
        <v>2908.8842600000003</v>
      </c>
      <c r="AY75" s="91">
        <v>10692.881930000001</v>
      </c>
      <c r="AZ75" s="91">
        <v>5686.7831900000001</v>
      </c>
      <c r="BA75" s="91">
        <v>2875.0010999999995</v>
      </c>
      <c r="BB75" s="91">
        <v>602.99670999999989</v>
      </c>
      <c r="BC75" s="91">
        <v>37105.213280000004</v>
      </c>
      <c r="BD75" s="91">
        <v>60328.5213</v>
      </c>
      <c r="BE75" s="91">
        <v>123406.64371</v>
      </c>
      <c r="BF75" s="91">
        <v>63927.188670000003</v>
      </c>
      <c r="BG75" s="91">
        <v>66916.864100000006</v>
      </c>
      <c r="BH75" s="91">
        <v>1658.6646099999998</v>
      </c>
      <c r="BI75" s="91">
        <v>12663.21387</v>
      </c>
      <c r="BJ75" s="91">
        <v>5393.9322799999991</v>
      </c>
      <c r="BK75" s="91">
        <v>12224.07235</v>
      </c>
      <c r="BL75" s="91">
        <v>6870.11661</v>
      </c>
      <c r="BM75" s="91">
        <v>9409.2859100000005</v>
      </c>
      <c r="BN75" s="91">
        <v>136.18231</v>
      </c>
      <c r="BO75" s="91">
        <v>0</v>
      </c>
      <c r="BP75" s="125">
        <v>2522272.4485799996</v>
      </c>
      <c r="BQ75" s="91">
        <v>760932.29451999988</v>
      </c>
      <c r="BR75" s="91">
        <v>3283204.7430999991</v>
      </c>
      <c r="BS75" s="91">
        <v>-9.9999980755216544E-6</v>
      </c>
      <c r="BT75" s="91">
        <v>229766.16695999994</v>
      </c>
      <c r="BU75" s="83">
        <v>3512970.9100499991</v>
      </c>
      <c r="BW75" s="75"/>
      <c r="BX75" s="84"/>
    </row>
    <row r="76" spans="1:77" s="24" customFormat="1" ht="15" customHeight="1">
      <c r="A76" s="32" t="s">
        <v>508</v>
      </c>
      <c r="B76" s="105" t="s">
        <v>355</v>
      </c>
      <c r="C76" s="87" t="s">
        <v>509</v>
      </c>
      <c r="D76" s="79">
        <v>338550.55869999999</v>
      </c>
      <c r="E76" s="79">
        <v>5537.2354100000002</v>
      </c>
      <c r="F76" s="79">
        <v>5816.4560499999998</v>
      </c>
      <c r="G76" s="79">
        <v>76215.472479999997</v>
      </c>
      <c r="H76" s="79">
        <v>57324.264139999999</v>
      </c>
      <c r="I76" s="79">
        <v>57611.816399999996</v>
      </c>
      <c r="J76" s="79">
        <v>5241.3379800000002</v>
      </c>
      <c r="K76" s="79">
        <v>6991.1460200000001</v>
      </c>
      <c r="L76" s="79">
        <v>8440.7281399999993</v>
      </c>
      <c r="M76" s="79">
        <v>940.94710999999995</v>
      </c>
      <c r="N76" s="79">
        <v>3652.3565400000002</v>
      </c>
      <c r="O76" s="79">
        <v>4183.4056300000002</v>
      </c>
      <c r="P76" s="79">
        <v>6316.3721299999997</v>
      </c>
      <c r="Q76" s="79">
        <v>39734.295510000004</v>
      </c>
      <c r="R76" s="79">
        <v>31895.452730000001</v>
      </c>
      <c r="S76" s="79">
        <v>23900.99973</v>
      </c>
      <c r="T76" s="79">
        <v>154.79085000000001</v>
      </c>
      <c r="U76" s="79">
        <v>1709.30674</v>
      </c>
      <c r="V76" s="79">
        <v>942.46644000000003</v>
      </c>
      <c r="W76" s="79">
        <v>159.00148999999999</v>
      </c>
      <c r="X76" s="79">
        <v>6.66296</v>
      </c>
      <c r="Y76" s="79">
        <v>13694.359830000001</v>
      </c>
      <c r="Z76" s="79">
        <v>3072.4136199999998</v>
      </c>
      <c r="AA76" s="79">
        <v>50573.566680000004</v>
      </c>
      <c r="AB76" s="79">
        <v>0</v>
      </c>
      <c r="AC76" s="79">
        <v>10519.903540000001</v>
      </c>
      <c r="AD76" s="79">
        <v>354273.76159000001</v>
      </c>
      <c r="AE76" s="79">
        <v>32491.410319999999</v>
      </c>
      <c r="AF76" s="79">
        <v>165461.48574999999</v>
      </c>
      <c r="AG76" s="79">
        <v>102724.57882</v>
      </c>
      <c r="AH76" s="79">
        <v>41489.881309999997</v>
      </c>
      <c r="AI76" s="79">
        <v>3122.2697600000001</v>
      </c>
      <c r="AJ76" s="79">
        <v>5043.6940400000003</v>
      </c>
      <c r="AK76" s="79">
        <v>22846.256560000002</v>
      </c>
      <c r="AL76" s="79">
        <v>7781.8406999999997</v>
      </c>
      <c r="AM76" s="79">
        <v>78798.585879999999</v>
      </c>
      <c r="AN76" s="79">
        <v>2941.8824500000001</v>
      </c>
      <c r="AO76" s="79">
        <v>17650.09057</v>
      </c>
      <c r="AP76" s="79">
        <v>53542.184789999999</v>
      </c>
      <c r="AQ76" s="79">
        <v>20049.885580000002</v>
      </c>
      <c r="AR76" s="79">
        <v>47797.876429999997</v>
      </c>
      <c r="AS76" s="79">
        <v>10646.637580000001</v>
      </c>
      <c r="AT76" s="79">
        <v>1405.25359</v>
      </c>
      <c r="AU76" s="79">
        <v>8929.2224299999998</v>
      </c>
      <c r="AV76" s="79">
        <v>39662.285640000002</v>
      </c>
      <c r="AW76" s="79">
        <v>48966.536289999996</v>
      </c>
      <c r="AX76" s="79">
        <v>2563.3219399999998</v>
      </c>
      <c r="AY76" s="79">
        <v>10692.270930000001</v>
      </c>
      <c r="AZ76" s="79">
        <v>5537.5452999999998</v>
      </c>
      <c r="BA76" s="79">
        <v>2875.0011</v>
      </c>
      <c r="BB76" s="79">
        <v>602.99671000000001</v>
      </c>
      <c r="BC76" s="79">
        <v>37026.911399999997</v>
      </c>
      <c r="BD76" s="79">
        <v>59349.497840000004</v>
      </c>
      <c r="BE76" s="79">
        <v>1629.41164</v>
      </c>
      <c r="BF76" s="79">
        <v>20349.570790000002</v>
      </c>
      <c r="BG76" s="79">
        <v>34574.840839999997</v>
      </c>
      <c r="BH76" s="79">
        <v>571.06825000000003</v>
      </c>
      <c r="BI76" s="79">
        <v>6134.4738799999996</v>
      </c>
      <c r="BJ76" s="79">
        <v>3136.11735</v>
      </c>
      <c r="BK76" s="79">
        <v>1346.06114</v>
      </c>
      <c r="BL76" s="79">
        <v>6870.11661</v>
      </c>
      <c r="BM76" s="79">
        <v>9289.86348</v>
      </c>
      <c r="BN76" s="79">
        <v>136.17430999999999</v>
      </c>
      <c r="BO76" s="79">
        <v>0</v>
      </c>
      <c r="BP76" s="125">
        <v>2021496.18044</v>
      </c>
      <c r="BQ76" s="155"/>
      <c r="BR76" s="156"/>
      <c r="BS76" s="156"/>
      <c r="BT76" s="156"/>
      <c r="BU76" s="157"/>
      <c r="BW76" s="77"/>
    </row>
    <row r="77" spans="1:77" s="24" customFormat="1" ht="15" customHeight="1">
      <c r="A77" s="32" t="s">
        <v>510</v>
      </c>
      <c r="B77" s="105" t="s">
        <v>401</v>
      </c>
      <c r="C77" s="87" t="s">
        <v>511</v>
      </c>
      <c r="D77" s="79">
        <v>80342.353440000006</v>
      </c>
      <c r="E77" s="79">
        <v>0</v>
      </c>
      <c r="F77" s="79">
        <v>1454.04288</v>
      </c>
      <c r="G77" s="79">
        <v>133.64600000000002</v>
      </c>
      <c r="H77" s="79">
        <v>22640.117999999999</v>
      </c>
      <c r="I77" s="79">
        <v>87.998999999999995</v>
      </c>
      <c r="J77" s="79">
        <v>3571.0889999999999</v>
      </c>
      <c r="K77" s="79">
        <v>7.7030000000000003</v>
      </c>
      <c r="L77" s="79">
        <v>11.773999999999999</v>
      </c>
      <c r="M77" s="79">
        <v>0</v>
      </c>
      <c r="N77" s="79">
        <v>0.68200000000000005</v>
      </c>
      <c r="O77" s="79">
        <v>0</v>
      </c>
      <c r="P77" s="79">
        <v>0</v>
      </c>
      <c r="Q77" s="79">
        <v>53.404000000000003</v>
      </c>
      <c r="R77" s="79">
        <v>0</v>
      </c>
      <c r="S77" s="79">
        <v>21.472999999999999</v>
      </c>
      <c r="T77" s="79">
        <v>0</v>
      </c>
      <c r="U77" s="79">
        <v>2.3239999999999998</v>
      </c>
      <c r="V77" s="79">
        <v>0</v>
      </c>
      <c r="W77" s="79">
        <v>0</v>
      </c>
      <c r="X77" s="79">
        <v>0</v>
      </c>
      <c r="Y77" s="79">
        <v>13.166</v>
      </c>
      <c r="Z77" s="79">
        <v>4.4790000000000001</v>
      </c>
      <c r="AA77" s="79">
        <v>0</v>
      </c>
      <c r="AB77" s="79">
        <v>0</v>
      </c>
      <c r="AC77" s="79">
        <v>22.632000000000001</v>
      </c>
      <c r="AD77" s="79">
        <v>24261.134590000001</v>
      </c>
      <c r="AE77" s="79">
        <v>3.6440000000000001</v>
      </c>
      <c r="AF77" s="79">
        <v>1343.752</v>
      </c>
      <c r="AG77" s="79">
        <v>63.247</v>
      </c>
      <c r="AH77" s="79">
        <v>10.388</v>
      </c>
      <c r="AI77" s="79">
        <v>24.948</v>
      </c>
      <c r="AJ77" s="79">
        <v>0</v>
      </c>
      <c r="AK77" s="79">
        <v>37.777000000000001</v>
      </c>
      <c r="AL77" s="79">
        <v>0</v>
      </c>
      <c r="AM77" s="79">
        <v>193.58199999999999</v>
      </c>
      <c r="AN77" s="79">
        <v>0</v>
      </c>
      <c r="AO77" s="79">
        <v>50.716609999999996</v>
      </c>
      <c r="AP77" s="79">
        <v>10100.995000000001</v>
      </c>
      <c r="AQ77" s="79">
        <v>75.402000000000001</v>
      </c>
      <c r="AR77" s="79">
        <v>0</v>
      </c>
      <c r="AS77" s="79">
        <v>0</v>
      </c>
      <c r="AT77" s="79">
        <v>0</v>
      </c>
      <c r="AU77" s="79">
        <v>0</v>
      </c>
      <c r="AV77" s="79">
        <v>16.085999999999999</v>
      </c>
      <c r="AW77" s="79">
        <v>2.677</v>
      </c>
      <c r="AX77" s="79">
        <v>149.44381999999999</v>
      </c>
      <c r="AY77" s="79">
        <v>0.61099999999999999</v>
      </c>
      <c r="AZ77" s="79">
        <v>0</v>
      </c>
      <c r="BA77" s="79">
        <v>0</v>
      </c>
      <c r="BB77" s="79">
        <v>0</v>
      </c>
      <c r="BC77" s="79">
        <v>0</v>
      </c>
      <c r="BD77" s="79">
        <v>2.407</v>
      </c>
      <c r="BE77" s="79">
        <v>1911.0256099999999</v>
      </c>
      <c r="BF77" s="79">
        <v>40.146729999999998</v>
      </c>
      <c r="BG77" s="79">
        <v>0.437</v>
      </c>
      <c r="BH77" s="79">
        <v>0</v>
      </c>
      <c r="BI77" s="79">
        <v>0</v>
      </c>
      <c r="BJ77" s="79">
        <v>0</v>
      </c>
      <c r="BK77" s="79">
        <v>0</v>
      </c>
      <c r="BL77" s="79">
        <v>0</v>
      </c>
      <c r="BM77" s="79">
        <v>0</v>
      </c>
      <c r="BN77" s="79">
        <v>0</v>
      </c>
      <c r="BO77" s="79">
        <v>0</v>
      </c>
      <c r="BP77" s="125">
        <v>146655.30568000002</v>
      </c>
      <c r="BQ77" s="155"/>
      <c r="BR77" s="156"/>
      <c r="BS77" s="156"/>
      <c r="BT77" s="156"/>
      <c r="BU77" s="157"/>
      <c r="BW77" s="77"/>
    </row>
    <row r="78" spans="1:77" s="24" customFormat="1" ht="15" customHeight="1" thickBot="1">
      <c r="A78" s="108" t="s">
        <v>512</v>
      </c>
      <c r="B78" s="109" t="s">
        <v>402</v>
      </c>
      <c r="C78" s="109" t="s">
        <v>169</v>
      </c>
      <c r="D78" s="110">
        <v>6.9559199999999999</v>
      </c>
      <c r="E78" s="110">
        <v>83.647779999999997</v>
      </c>
      <c r="F78" s="110">
        <v>1.1397299999999999</v>
      </c>
      <c r="G78" s="110">
        <v>138.88374999999999</v>
      </c>
      <c r="H78" s="110">
        <v>0</v>
      </c>
      <c r="I78" s="110">
        <v>0</v>
      </c>
      <c r="J78" s="110">
        <v>0</v>
      </c>
      <c r="K78" s="110">
        <v>0</v>
      </c>
      <c r="L78" s="110">
        <v>239.54920000000001</v>
      </c>
      <c r="M78" s="110">
        <v>0</v>
      </c>
      <c r="N78" s="110">
        <v>0</v>
      </c>
      <c r="O78" s="110">
        <v>0</v>
      </c>
      <c r="P78" s="110">
        <v>0</v>
      </c>
      <c r="Q78" s="110">
        <v>0</v>
      </c>
      <c r="R78" s="110">
        <v>46.659570000000002</v>
      </c>
      <c r="S78" s="110">
        <v>0</v>
      </c>
      <c r="T78" s="110">
        <v>0</v>
      </c>
      <c r="U78" s="110">
        <v>0</v>
      </c>
      <c r="V78" s="110">
        <v>0</v>
      </c>
      <c r="W78" s="110">
        <v>0</v>
      </c>
      <c r="X78" s="110">
        <v>0</v>
      </c>
      <c r="Y78" s="110">
        <v>0</v>
      </c>
      <c r="Z78" s="110">
        <v>24.837949999999999</v>
      </c>
      <c r="AA78" s="110">
        <v>114.94925000000001</v>
      </c>
      <c r="AB78" s="110">
        <v>12899.619070000001</v>
      </c>
      <c r="AC78" s="110">
        <v>2335.0062899999998</v>
      </c>
      <c r="AD78" s="110">
        <v>4918.0522100000007</v>
      </c>
      <c r="AE78" s="110">
        <v>0</v>
      </c>
      <c r="AF78" s="110">
        <v>1286.0168900000001</v>
      </c>
      <c r="AG78" s="110">
        <v>0</v>
      </c>
      <c r="AH78" s="110">
        <v>817.29988000000003</v>
      </c>
      <c r="AI78" s="110">
        <v>0</v>
      </c>
      <c r="AJ78" s="110">
        <v>0</v>
      </c>
      <c r="AK78" s="110">
        <v>4391.2598799999996</v>
      </c>
      <c r="AL78" s="110">
        <v>0</v>
      </c>
      <c r="AM78" s="110">
        <v>1278.8898099999999</v>
      </c>
      <c r="AN78" s="110">
        <v>2.57978</v>
      </c>
      <c r="AO78" s="110">
        <v>2125.4508000000001</v>
      </c>
      <c r="AP78" s="110">
        <v>0</v>
      </c>
      <c r="AQ78" s="110">
        <v>2.1912500000000001</v>
      </c>
      <c r="AR78" s="110">
        <v>2227.4433600000002</v>
      </c>
      <c r="AS78" s="110">
        <v>0</v>
      </c>
      <c r="AT78" s="110">
        <v>0</v>
      </c>
      <c r="AU78" s="110">
        <v>715.94754999999998</v>
      </c>
      <c r="AV78" s="110">
        <v>24.824350000000003</v>
      </c>
      <c r="AW78" s="110">
        <v>2026.0702900000001</v>
      </c>
      <c r="AX78" s="110">
        <v>196.11850000000001</v>
      </c>
      <c r="AY78" s="110">
        <v>0</v>
      </c>
      <c r="AZ78" s="110">
        <v>149.23788999999999</v>
      </c>
      <c r="BA78" s="110">
        <v>0</v>
      </c>
      <c r="BB78" s="110">
        <v>0</v>
      </c>
      <c r="BC78" s="110">
        <v>78.301879999999997</v>
      </c>
      <c r="BD78" s="110">
        <v>976.61645999999996</v>
      </c>
      <c r="BE78" s="110">
        <v>119866.18777</v>
      </c>
      <c r="BF78" s="110">
        <v>43537.489829999999</v>
      </c>
      <c r="BG78" s="110">
        <v>32341.58626</v>
      </c>
      <c r="BH78" s="110">
        <v>1087.59636</v>
      </c>
      <c r="BI78" s="110">
        <v>6528.73999</v>
      </c>
      <c r="BJ78" s="110">
        <v>2257.81493</v>
      </c>
      <c r="BK78" s="110">
        <v>10878.011210000001</v>
      </c>
      <c r="BL78" s="110">
        <v>0</v>
      </c>
      <c r="BM78" s="110">
        <v>119.42243000000001</v>
      </c>
      <c r="BN78" s="110">
        <v>0</v>
      </c>
      <c r="BO78" s="110">
        <v>0</v>
      </c>
      <c r="BP78" s="80">
        <v>253724.39807</v>
      </c>
      <c r="BQ78" s="158"/>
      <c r="BR78" s="159"/>
      <c r="BS78" s="159"/>
      <c r="BT78" s="159"/>
      <c r="BU78" s="160"/>
      <c r="BW78" s="77"/>
    </row>
    <row r="79" spans="1:77" s="24" customFormat="1">
      <c r="A79" s="25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</row>
    <row r="80" spans="1:77" s="24" customFormat="1">
      <c r="A80" s="25"/>
      <c r="C80" s="25"/>
      <c r="BJ80" s="37"/>
      <c r="BP80" s="37"/>
      <c r="BQ80" s="37"/>
      <c r="BR80" s="37"/>
      <c r="BS80" s="37"/>
      <c r="BT80" s="37"/>
      <c r="BU80" s="37"/>
      <c r="BW80" s="77"/>
    </row>
    <row r="81" spans="1:75" s="24" customFormat="1">
      <c r="A81" s="25"/>
      <c r="C81" s="25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133"/>
      <c r="BQ81" s="77"/>
      <c r="BR81" s="77"/>
      <c r="BS81" s="77"/>
      <c r="BT81" s="77"/>
      <c r="BU81" s="77" t="s">
        <v>18</v>
      </c>
      <c r="BW81" s="77"/>
    </row>
    <row r="82" spans="1:75" s="24" customFormat="1">
      <c r="A82" s="25"/>
      <c r="C82" s="25"/>
      <c r="BJ82" s="37"/>
      <c r="BW82" s="77"/>
    </row>
    <row r="83" spans="1:75" s="24" customFormat="1">
      <c r="A83" s="25"/>
      <c r="C83" s="25"/>
      <c r="BJ83" s="37"/>
      <c r="BP83" s="37"/>
      <c r="BQ83" s="37"/>
      <c r="BT83" s="37"/>
      <c r="BW83" s="77"/>
    </row>
    <row r="84" spans="1:75" s="24" customFormat="1">
      <c r="A84" s="25"/>
      <c r="C84" s="25"/>
      <c r="AP84" s="24" t="s">
        <v>18</v>
      </c>
      <c r="BJ84" s="37"/>
      <c r="BW84" s="77"/>
    </row>
    <row r="85" spans="1:75" s="24" customFormat="1">
      <c r="A85" s="25"/>
      <c r="C85" s="25"/>
      <c r="BJ85" s="37"/>
      <c r="BP85" s="95"/>
      <c r="BQ85" s="95"/>
      <c r="BR85" s="95"/>
      <c r="BS85" s="95"/>
      <c r="BT85" s="95"/>
      <c r="BW85" s="77"/>
    </row>
    <row r="86" spans="1:75" s="24" customFormat="1">
      <c r="A86" s="25"/>
      <c r="C86" s="25"/>
      <c r="BJ86" s="37"/>
      <c r="BW86" s="77"/>
    </row>
    <row r="87" spans="1:75" s="24" customFormat="1">
      <c r="A87" s="25"/>
      <c r="C87" s="25"/>
      <c r="BJ87" s="37"/>
      <c r="BK87" s="24" t="s">
        <v>18</v>
      </c>
      <c r="BW87" s="77"/>
    </row>
    <row r="88" spans="1:75" s="24" customFormat="1">
      <c r="A88" s="25"/>
      <c r="C88" s="25"/>
      <c r="AP88" s="24" t="s">
        <v>18</v>
      </c>
      <c r="BJ88" s="37"/>
      <c r="BW88" s="77"/>
    </row>
    <row r="89" spans="1:75" s="24" customFormat="1">
      <c r="A89" s="25"/>
      <c r="C89" s="25"/>
      <c r="BJ89" s="37"/>
      <c r="BW89" s="77"/>
    </row>
    <row r="90" spans="1:75" s="24" customFormat="1">
      <c r="A90" s="25"/>
      <c r="C90" s="25"/>
      <c r="BJ90" s="37"/>
      <c r="BW90" s="77"/>
    </row>
    <row r="91" spans="1:75" s="24" customFormat="1">
      <c r="A91" s="25"/>
      <c r="C91" s="25"/>
      <c r="BJ91" s="37"/>
      <c r="BW91" s="77"/>
    </row>
    <row r="92" spans="1:75" s="24" customFormat="1">
      <c r="A92" s="25"/>
      <c r="C92" s="25"/>
      <c r="BJ92" s="37"/>
      <c r="BW92" s="77"/>
    </row>
    <row r="93" spans="1:75" s="24" customFormat="1">
      <c r="A93" s="25"/>
      <c r="C93" s="25"/>
      <c r="BJ93" s="37"/>
      <c r="BW93" s="77"/>
    </row>
    <row r="94" spans="1:75" s="24" customFormat="1">
      <c r="A94" s="25"/>
      <c r="C94" s="25"/>
      <c r="BJ94" s="37"/>
      <c r="BW94" s="77"/>
    </row>
    <row r="95" spans="1:75" s="24" customFormat="1">
      <c r="A95" s="25"/>
      <c r="C95" s="25"/>
      <c r="BJ95" s="37"/>
      <c r="BW95" s="77"/>
    </row>
    <row r="96" spans="1:75" s="24" customFormat="1">
      <c r="A96" s="25"/>
      <c r="C96" s="25"/>
      <c r="BJ96" s="37"/>
      <c r="BW96" s="77"/>
    </row>
    <row r="97" spans="1:75" s="24" customFormat="1">
      <c r="A97" s="25"/>
      <c r="C97" s="25"/>
      <c r="BJ97" s="37"/>
      <c r="BW97" s="77"/>
    </row>
    <row r="98" spans="1:75" s="24" customFormat="1">
      <c r="A98" s="25"/>
      <c r="C98" s="25"/>
      <c r="BJ98" s="37"/>
      <c r="BW98" s="77"/>
    </row>
    <row r="99" spans="1:75" s="24" customFormat="1">
      <c r="A99" s="25"/>
      <c r="C99" s="25"/>
      <c r="BJ99" s="37"/>
      <c r="BW99" s="77"/>
    </row>
    <row r="100" spans="1:75" s="24" customFormat="1">
      <c r="A100" s="25"/>
      <c r="C100" s="25"/>
      <c r="BJ100" s="37"/>
      <c r="BW100" s="77"/>
    </row>
    <row r="101" spans="1:75" s="24" customFormat="1">
      <c r="A101" s="25"/>
      <c r="C101" s="25"/>
      <c r="BJ101" s="37"/>
      <c r="BW101" s="77"/>
    </row>
    <row r="102" spans="1:75" s="24" customFormat="1">
      <c r="A102" s="25"/>
      <c r="C102" s="25"/>
      <c r="BJ102" s="37"/>
      <c r="BW102" s="77"/>
    </row>
    <row r="103" spans="1:75" s="24" customFormat="1">
      <c r="A103" s="25"/>
      <c r="C103" s="25"/>
      <c r="BJ103" s="37"/>
      <c r="BW103" s="77"/>
    </row>
    <row r="104" spans="1:75" s="24" customFormat="1">
      <c r="A104" s="25"/>
      <c r="C104" s="25"/>
      <c r="BJ104" s="37"/>
      <c r="BW104" s="77"/>
    </row>
    <row r="105" spans="1:75" s="24" customFormat="1">
      <c r="A105" s="25"/>
      <c r="C105" s="25"/>
      <c r="BJ105" s="37"/>
      <c r="BW105" s="77"/>
    </row>
    <row r="106" spans="1:75" s="24" customFormat="1">
      <c r="A106" s="25"/>
      <c r="C106" s="25"/>
      <c r="BJ106" s="37"/>
      <c r="BW106" s="77"/>
    </row>
    <row r="107" spans="1:75" s="24" customFormat="1">
      <c r="A107" s="25"/>
      <c r="C107" s="25"/>
      <c r="BJ107" s="37"/>
      <c r="BW107" s="77"/>
    </row>
    <row r="108" spans="1:75" s="24" customFormat="1">
      <c r="A108" s="25"/>
      <c r="C108" s="25"/>
      <c r="BJ108" s="37"/>
      <c r="BW108" s="77"/>
    </row>
    <row r="109" spans="1:75" s="24" customFormat="1">
      <c r="A109" s="25"/>
      <c r="C109" s="25"/>
      <c r="BJ109" s="37"/>
      <c r="BW109" s="77"/>
    </row>
    <row r="110" spans="1:75" s="24" customFormat="1">
      <c r="A110" s="25"/>
      <c r="C110" s="25"/>
      <c r="BJ110" s="37"/>
      <c r="BW110" s="77"/>
    </row>
    <row r="111" spans="1:75" s="24" customFormat="1">
      <c r="A111" s="25"/>
      <c r="C111" s="25"/>
      <c r="BJ111" s="37"/>
      <c r="BW111" s="77"/>
    </row>
    <row r="112" spans="1:75" s="24" customFormat="1">
      <c r="A112" s="25"/>
      <c r="C112" s="25"/>
      <c r="BJ112" s="37"/>
      <c r="BW112" s="77"/>
    </row>
    <row r="113" spans="1:75" s="24" customFormat="1">
      <c r="A113" s="25"/>
      <c r="C113" s="25"/>
      <c r="BJ113" s="37"/>
      <c r="BW113" s="77"/>
    </row>
    <row r="114" spans="1:75" s="24" customFormat="1">
      <c r="A114" s="25"/>
      <c r="C114" s="25"/>
      <c r="BJ114" s="37"/>
      <c r="BW114" s="77"/>
    </row>
    <row r="115" spans="1:75" s="24" customFormat="1">
      <c r="A115" s="25"/>
      <c r="C115" s="25"/>
      <c r="BJ115" s="37"/>
      <c r="BW115" s="77"/>
    </row>
    <row r="116" spans="1:75" s="24" customFormat="1">
      <c r="A116" s="25"/>
      <c r="C116" s="25"/>
      <c r="BJ116" s="37"/>
      <c r="BW116" s="77"/>
    </row>
    <row r="117" spans="1:75" s="24" customFormat="1">
      <c r="A117" s="25"/>
      <c r="C117" s="25"/>
      <c r="BJ117" s="37"/>
      <c r="BW117" s="77"/>
    </row>
    <row r="118" spans="1:75" s="24" customFormat="1">
      <c r="A118" s="25"/>
      <c r="C118" s="25"/>
      <c r="BW118" s="77"/>
    </row>
    <row r="119" spans="1:75" s="24" customFormat="1">
      <c r="A119" s="25"/>
      <c r="C119" s="25"/>
      <c r="BW119" s="77"/>
    </row>
    <row r="120" spans="1:75" s="24" customFormat="1">
      <c r="A120" s="25"/>
      <c r="C120" s="25"/>
      <c r="BW120" s="77"/>
    </row>
    <row r="121" spans="1:75" s="24" customFormat="1">
      <c r="A121" s="25"/>
      <c r="C121" s="25"/>
      <c r="BW121" s="77"/>
    </row>
    <row r="122" spans="1:75" s="24" customFormat="1">
      <c r="A122" s="25"/>
      <c r="C122" s="25"/>
      <c r="BW122" s="77"/>
    </row>
    <row r="123" spans="1:75" s="24" customFormat="1">
      <c r="A123" s="25"/>
      <c r="C123" s="25"/>
      <c r="BW123" s="77"/>
    </row>
    <row r="124" spans="1:75" s="24" customFormat="1">
      <c r="A124" s="25"/>
      <c r="C124" s="25"/>
      <c r="BW124" s="77"/>
    </row>
    <row r="125" spans="1:75" s="24" customFormat="1">
      <c r="A125" s="25"/>
      <c r="C125" s="25"/>
      <c r="BW125" s="77"/>
    </row>
    <row r="126" spans="1:75" s="24" customFormat="1">
      <c r="A126" s="25"/>
      <c r="C126" s="25"/>
      <c r="BW126" s="77"/>
    </row>
    <row r="127" spans="1:75" s="24" customFormat="1">
      <c r="A127" s="25"/>
      <c r="C127" s="25"/>
      <c r="BW127" s="77"/>
    </row>
    <row r="128" spans="1:75" s="24" customFormat="1">
      <c r="A128" s="25"/>
      <c r="C128" s="25"/>
      <c r="BW128" s="77"/>
    </row>
    <row r="129" spans="1:75" s="24" customFormat="1">
      <c r="A129" s="25"/>
      <c r="C129" s="25"/>
      <c r="BW129" s="77"/>
    </row>
    <row r="130" spans="1:75" s="24" customFormat="1">
      <c r="A130" s="25"/>
      <c r="C130" s="25"/>
      <c r="BW130" s="77"/>
    </row>
    <row r="131" spans="1:75" s="24" customFormat="1">
      <c r="A131" s="25"/>
      <c r="C131" s="25"/>
      <c r="BW131" s="77"/>
    </row>
    <row r="132" spans="1:75" s="24" customFormat="1">
      <c r="A132" s="25"/>
      <c r="C132" s="25"/>
      <c r="BW132" s="77"/>
    </row>
    <row r="133" spans="1:75" s="24" customFormat="1">
      <c r="A133" s="25"/>
      <c r="C133" s="25"/>
      <c r="BW133" s="77"/>
    </row>
    <row r="134" spans="1:75" s="24" customFormat="1">
      <c r="A134" s="25"/>
      <c r="C134" s="25"/>
      <c r="BW134" s="77"/>
    </row>
    <row r="135" spans="1:75" s="24" customFormat="1">
      <c r="A135" s="25"/>
      <c r="C135" s="25"/>
      <c r="BW135" s="77"/>
    </row>
    <row r="136" spans="1:75" s="24" customFormat="1">
      <c r="A136" s="25"/>
      <c r="C136" s="25"/>
      <c r="BW136" s="77"/>
    </row>
    <row r="137" spans="1:75" s="24" customFormat="1">
      <c r="A137" s="25"/>
      <c r="C137" s="25"/>
      <c r="BW137" s="77"/>
    </row>
    <row r="138" spans="1:75" s="24" customFormat="1">
      <c r="A138" s="25"/>
      <c r="C138" s="25"/>
      <c r="BW138" s="77"/>
    </row>
    <row r="139" spans="1:75" s="24" customFormat="1">
      <c r="A139" s="25"/>
      <c r="C139" s="25"/>
      <c r="BW139" s="77"/>
    </row>
    <row r="140" spans="1:75" s="24" customFormat="1">
      <c r="A140" s="25"/>
      <c r="C140" s="25"/>
      <c r="BW140" s="77"/>
    </row>
    <row r="141" spans="1:75" s="24" customFormat="1">
      <c r="A141" s="25"/>
      <c r="C141" s="25"/>
      <c r="BW141" s="77"/>
    </row>
    <row r="142" spans="1:75" s="24" customFormat="1">
      <c r="A142" s="25"/>
      <c r="C142" s="25"/>
      <c r="BW142" s="77"/>
    </row>
    <row r="143" spans="1:75" s="24" customFormat="1">
      <c r="A143" s="25"/>
      <c r="C143" s="25"/>
      <c r="BW143" s="77"/>
    </row>
    <row r="144" spans="1:75" s="24" customFormat="1">
      <c r="A144" s="25"/>
      <c r="C144" s="25"/>
      <c r="BW144" s="77"/>
    </row>
    <row r="145" spans="1:75" s="24" customFormat="1">
      <c r="A145" s="25"/>
      <c r="C145" s="25"/>
      <c r="BW145" s="77"/>
    </row>
    <row r="146" spans="1:75" s="24" customFormat="1">
      <c r="A146" s="25"/>
      <c r="C146" s="25"/>
      <c r="BW146" s="77"/>
    </row>
    <row r="147" spans="1:75" s="24" customFormat="1">
      <c r="A147" s="25"/>
      <c r="C147" s="25"/>
      <c r="BW147" s="77"/>
    </row>
    <row r="148" spans="1:75" s="24" customFormat="1">
      <c r="A148" s="25"/>
      <c r="C148" s="25"/>
      <c r="BW148" s="77"/>
    </row>
    <row r="149" spans="1:75" s="24" customFormat="1">
      <c r="A149" s="25"/>
      <c r="C149" s="25"/>
      <c r="BW149" s="77"/>
    </row>
    <row r="150" spans="1:75" s="24" customFormat="1">
      <c r="A150" s="25"/>
      <c r="C150" s="25"/>
      <c r="BW150" s="77"/>
    </row>
    <row r="151" spans="1:75" s="24" customFormat="1">
      <c r="A151" s="25"/>
      <c r="C151" s="25"/>
      <c r="BW151" s="77"/>
    </row>
    <row r="152" spans="1:75" s="24" customFormat="1">
      <c r="A152" s="25"/>
      <c r="C152" s="25"/>
      <c r="BW152" s="77"/>
    </row>
    <row r="153" spans="1:75" s="24" customFormat="1">
      <c r="A153" s="25"/>
      <c r="C153" s="25"/>
      <c r="BW153" s="77"/>
    </row>
    <row r="154" spans="1:75" s="24" customFormat="1">
      <c r="A154" s="25"/>
      <c r="C154" s="25"/>
      <c r="BW154" s="77"/>
    </row>
    <row r="155" spans="1:75" s="24" customFormat="1">
      <c r="A155" s="25"/>
      <c r="C155" s="25"/>
      <c r="BW155" s="77"/>
    </row>
    <row r="156" spans="1:75" s="24" customFormat="1">
      <c r="A156" s="25"/>
      <c r="C156" s="25"/>
      <c r="BW156" s="77"/>
    </row>
    <row r="157" spans="1:75" s="24" customFormat="1">
      <c r="A157" s="25"/>
      <c r="C157" s="25"/>
      <c r="BW157" s="77"/>
    </row>
    <row r="158" spans="1:75" s="24" customFormat="1">
      <c r="A158" s="25"/>
      <c r="C158" s="25"/>
      <c r="BW158" s="77"/>
    </row>
    <row r="159" spans="1:75" s="24" customFormat="1">
      <c r="A159" s="25"/>
      <c r="C159" s="25"/>
      <c r="BW159" s="77"/>
    </row>
    <row r="160" spans="1:75" s="24" customFormat="1">
      <c r="A160" s="25"/>
      <c r="C160" s="25"/>
      <c r="BW160" s="77"/>
    </row>
    <row r="161" spans="1:75" s="24" customFormat="1">
      <c r="A161" s="25"/>
      <c r="C161" s="25"/>
      <c r="BW161" s="77"/>
    </row>
    <row r="162" spans="1:75" s="24" customFormat="1">
      <c r="A162" s="25"/>
      <c r="C162" s="25"/>
      <c r="BW162" s="77"/>
    </row>
    <row r="163" spans="1:75" s="24" customFormat="1">
      <c r="A163" s="25"/>
      <c r="C163" s="25"/>
      <c r="BW163" s="77"/>
    </row>
    <row r="164" spans="1:75" s="24" customFormat="1">
      <c r="A164" s="25"/>
      <c r="C164" s="25"/>
      <c r="BW164" s="77"/>
    </row>
    <row r="165" spans="1:75" s="24" customFormat="1">
      <c r="A165" s="25"/>
      <c r="C165" s="25"/>
      <c r="BW165" s="77"/>
    </row>
    <row r="166" spans="1:75" s="24" customFormat="1">
      <c r="A166" s="25"/>
      <c r="C166" s="25"/>
      <c r="BW166" s="77"/>
    </row>
    <row r="167" spans="1:75" s="24" customFormat="1">
      <c r="A167" s="25"/>
      <c r="C167" s="25"/>
      <c r="BW167" s="77"/>
    </row>
    <row r="168" spans="1:75" s="24" customFormat="1">
      <c r="A168" s="25"/>
      <c r="C168" s="25"/>
      <c r="BW168" s="77"/>
    </row>
    <row r="169" spans="1:75" s="24" customFormat="1">
      <c r="A169" s="25"/>
      <c r="C169" s="25"/>
      <c r="BW169" s="77"/>
    </row>
    <row r="170" spans="1:75" s="24" customFormat="1">
      <c r="A170" s="25"/>
      <c r="C170" s="25"/>
      <c r="BW170" s="77"/>
    </row>
    <row r="171" spans="1:75" s="24" customFormat="1">
      <c r="A171" s="25"/>
      <c r="C171" s="25"/>
      <c r="BW171" s="77"/>
    </row>
    <row r="172" spans="1:75" s="24" customFormat="1">
      <c r="A172" s="25"/>
      <c r="C172" s="25"/>
      <c r="BW172" s="77"/>
    </row>
    <row r="173" spans="1:75" s="24" customFormat="1">
      <c r="A173" s="25"/>
      <c r="C173" s="25"/>
      <c r="BW173" s="77"/>
    </row>
    <row r="174" spans="1:75" s="24" customFormat="1">
      <c r="A174" s="25"/>
      <c r="C174" s="25"/>
      <c r="BW174" s="77"/>
    </row>
    <row r="175" spans="1:75" s="24" customFormat="1">
      <c r="A175" s="25"/>
      <c r="C175" s="25"/>
      <c r="BW175" s="77"/>
    </row>
    <row r="176" spans="1:75" s="24" customFormat="1">
      <c r="A176" s="25"/>
      <c r="C176" s="25"/>
      <c r="BW176" s="77"/>
    </row>
    <row r="177" spans="1:75" s="24" customFormat="1">
      <c r="A177" s="25"/>
      <c r="C177" s="25"/>
      <c r="BW177" s="77"/>
    </row>
    <row r="178" spans="1:75" s="24" customFormat="1">
      <c r="A178" s="25"/>
      <c r="C178" s="25"/>
      <c r="BW178" s="77"/>
    </row>
    <row r="179" spans="1:75" s="24" customFormat="1">
      <c r="A179" s="25"/>
      <c r="C179" s="25"/>
      <c r="BW179" s="77"/>
    </row>
    <row r="180" spans="1:75" s="24" customFormat="1">
      <c r="A180" s="25"/>
      <c r="C180" s="25"/>
      <c r="BW180" s="77"/>
    </row>
    <row r="181" spans="1:75" s="24" customFormat="1">
      <c r="A181" s="25"/>
      <c r="C181" s="25"/>
      <c r="BW181" s="77"/>
    </row>
    <row r="182" spans="1:75" s="24" customFormat="1">
      <c r="A182" s="25"/>
      <c r="C182" s="25"/>
      <c r="BW182" s="77"/>
    </row>
    <row r="183" spans="1:75" s="24" customFormat="1">
      <c r="A183" s="25"/>
      <c r="C183" s="25"/>
      <c r="BW183" s="77"/>
    </row>
    <row r="184" spans="1:75" s="24" customFormat="1">
      <c r="A184" s="25"/>
      <c r="C184" s="25"/>
      <c r="BW184" s="77"/>
    </row>
    <row r="185" spans="1:75" s="24" customFormat="1">
      <c r="A185" s="25"/>
      <c r="C185" s="25"/>
      <c r="BW185" s="77"/>
    </row>
    <row r="186" spans="1:75" s="24" customFormat="1">
      <c r="A186" s="25"/>
      <c r="C186" s="25"/>
      <c r="BW186" s="77"/>
    </row>
    <row r="187" spans="1:75" s="24" customFormat="1">
      <c r="A187" s="25"/>
      <c r="C187" s="25"/>
      <c r="BW187" s="77"/>
    </row>
    <row r="188" spans="1:75" s="24" customFormat="1">
      <c r="A188" s="25"/>
      <c r="C188" s="25"/>
      <c r="BW188" s="77"/>
    </row>
    <row r="189" spans="1:75" s="24" customFormat="1">
      <c r="A189" s="25"/>
      <c r="B189" s="25"/>
      <c r="C189" s="25"/>
      <c r="BW189" s="77"/>
    </row>
    <row r="190" spans="1:75" s="24" customFormat="1">
      <c r="A190" s="25"/>
      <c r="B190" s="25"/>
      <c r="C190" s="25"/>
      <c r="BW190" s="77"/>
    </row>
    <row r="191" spans="1:75" s="24" customFormat="1">
      <c r="A191" s="25"/>
      <c r="B191" s="25"/>
      <c r="C191" s="25"/>
      <c r="BW191" s="77"/>
    </row>
    <row r="192" spans="1:75" s="24" customFormat="1">
      <c r="A192" s="25"/>
      <c r="B192" s="25"/>
      <c r="C192" s="25"/>
      <c r="BW192" s="77"/>
    </row>
    <row r="193" spans="1:75" s="24" customFormat="1">
      <c r="A193" s="25"/>
      <c r="B193" s="25"/>
      <c r="C193" s="25"/>
      <c r="BW193" s="77"/>
    </row>
    <row r="194" spans="1:75" s="24" customFormat="1">
      <c r="A194" s="25"/>
      <c r="B194" s="25"/>
      <c r="C194" s="25"/>
      <c r="BW194" s="77"/>
    </row>
    <row r="195" spans="1:75" s="24" customFormat="1">
      <c r="A195" s="25"/>
      <c r="B195" s="25"/>
      <c r="C195" s="25"/>
      <c r="BW195" s="77"/>
    </row>
    <row r="196" spans="1:75" s="24" customFormat="1">
      <c r="A196" s="25"/>
      <c r="B196" s="25"/>
      <c r="C196" s="25"/>
      <c r="BW196" s="77"/>
    </row>
    <row r="197" spans="1:75" s="24" customFormat="1">
      <c r="A197" s="25"/>
      <c r="B197" s="25"/>
      <c r="C197" s="25"/>
      <c r="BW197" s="77"/>
    </row>
    <row r="198" spans="1:75" s="24" customFormat="1">
      <c r="A198" s="25"/>
      <c r="B198" s="25"/>
      <c r="C198" s="25"/>
      <c r="BW198" s="77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A3AE-31C8-427B-B6D1-EE1A0B8E80EF}">
  <dimension ref="A1:CB193"/>
  <sheetViews>
    <sheetView showGridLines="0" zoomScale="80" zoomScaleNormal="80" workbookViewId="0">
      <pane xSplit="2" ySplit="10" topLeftCell="BB45" activePane="bottomRight" state="frozen"/>
      <selection activeCell="BU80" sqref="BU80"/>
      <selection pane="topRight" activeCell="BU80" sqref="BU80"/>
      <selection pane="bottomLeft" activeCell="BU80" sqref="BU80"/>
      <selection pane="bottomRight" activeCell="BU80" sqref="BU80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1" style="16" customWidth="1"/>
    <col min="79" max="79" width="15.7109375" style="75" bestFit="1" customWidth="1"/>
    <col min="80" max="16384" width="9.140625" style="16"/>
  </cols>
  <sheetData>
    <row r="1" spans="1:80">
      <c r="A1" s="97" t="s">
        <v>115</v>
      </c>
      <c r="B1" s="97"/>
      <c r="C1" s="9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80" ht="15" customHeight="1">
      <c r="A2" s="172" t="s">
        <v>403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80">
      <c r="A3" s="97" t="s">
        <v>114</v>
      </c>
      <c r="B3" s="97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80" ht="15" thickBot="1">
      <c r="A4" s="172" t="s">
        <v>404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BW4" s="124" t="s">
        <v>329</v>
      </c>
      <c r="BY4" s="68"/>
    </row>
    <row r="5" spans="1:80" ht="15" customHeight="1">
      <c r="A5" s="69"/>
      <c r="B5" s="70"/>
      <c r="C5" s="70"/>
      <c r="D5" s="161" t="s">
        <v>107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1" t="s">
        <v>107</v>
      </c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1" t="s">
        <v>107</v>
      </c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1" t="s">
        <v>107</v>
      </c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15"/>
      <c r="AW5" s="116"/>
      <c r="AX5" s="111" t="s">
        <v>107</v>
      </c>
      <c r="AY5" s="115"/>
      <c r="AZ5" s="115"/>
      <c r="BA5" s="115"/>
      <c r="BB5" s="115"/>
      <c r="BC5" s="115"/>
      <c r="BD5" s="178" t="s">
        <v>107</v>
      </c>
      <c r="BE5" s="179"/>
      <c r="BF5" s="179"/>
      <c r="BG5" s="179"/>
      <c r="BH5" s="179"/>
      <c r="BI5" s="179"/>
      <c r="BJ5" s="179"/>
      <c r="BK5" s="179"/>
      <c r="BL5" s="180"/>
      <c r="BM5" s="70"/>
      <c r="BN5" s="70"/>
      <c r="BO5" s="70"/>
      <c r="BP5" s="70"/>
      <c r="BQ5" s="165" t="s">
        <v>110</v>
      </c>
      <c r="BR5" s="185"/>
      <c r="BS5" s="185"/>
      <c r="BT5" s="185"/>
      <c r="BU5" s="185"/>
      <c r="BV5" s="185"/>
      <c r="BW5" s="185"/>
      <c r="BX5" s="185"/>
      <c r="BY5" s="186"/>
    </row>
    <row r="6" spans="1:80" ht="52.5" customHeight="1">
      <c r="A6" s="176" t="s">
        <v>359</v>
      </c>
      <c r="B6" s="177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26" t="s">
        <v>202</v>
      </c>
      <c r="AM6" s="26" t="s">
        <v>203</v>
      </c>
      <c r="AN6" s="26" t="s">
        <v>204</v>
      </c>
      <c r="AO6" s="26" t="s">
        <v>205</v>
      </c>
      <c r="AP6" s="26" t="s">
        <v>206</v>
      </c>
      <c r="AQ6" s="26" t="s">
        <v>207</v>
      </c>
      <c r="AR6" s="26" t="s">
        <v>208</v>
      </c>
      <c r="AS6" s="26" t="s">
        <v>209</v>
      </c>
      <c r="AT6" s="26" t="s">
        <v>210</v>
      </c>
      <c r="AU6" s="26" t="s">
        <v>211</v>
      </c>
      <c r="AV6" s="26" t="s">
        <v>212</v>
      </c>
      <c r="AW6" s="26" t="s">
        <v>213</v>
      </c>
      <c r="AX6" s="26" t="s">
        <v>214</v>
      </c>
      <c r="AY6" s="26" t="s">
        <v>215</v>
      </c>
      <c r="AZ6" s="26" t="s">
        <v>216</v>
      </c>
      <c r="BA6" s="26" t="s">
        <v>217</v>
      </c>
      <c r="BB6" s="26" t="s">
        <v>218</v>
      </c>
      <c r="BC6" s="26" t="s">
        <v>219</v>
      </c>
      <c r="BD6" s="26" t="s">
        <v>220</v>
      </c>
      <c r="BE6" s="26" t="s">
        <v>221</v>
      </c>
      <c r="BF6" s="26" t="s">
        <v>222</v>
      </c>
      <c r="BG6" s="26" t="s">
        <v>223</v>
      </c>
      <c r="BH6" s="26" t="s">
        <v>224</v>
      </c>
      <c r="BI6" s="26" t="s">
        <v>225</v>
      </c>
      <c r="BJ6" s="26" t="s">
        <v>226</v>
      </c>
      <c r="BK6" s="26" t="s">
        <v>227</v>
      </c>
      <c r="BL6" s="26" t="s">
        <v>228</v>
      </c>
      <c r="BM6" s="26" t="s">
        <v>229</v>
      </c>
      <c r="BN6" s="26" t="s">
        <v>230</v>
      </c>
      <c r="BO6" s="26" t="s">
        <v>231</v>
      </c>
      <c r="BP6" s="56" t="s">
        <v>116</v>
      </c>
      <c r="BQ6" s="31" t="s">
        <v>71</v>
      </c>
      <c r="BR6" s="26" t="s">
        <v>72</v>
      </c>
      <c r="BS6" s="56" t="s">
        <v>111</v>
      </c>
      <c r="BT6" s="31" t="s">
        <v>113</v>
      </c>
      <c r="BU6" s="26" t="s">
        <v>73</v>
      </c>
      <c r="BV6" s="56" t="s">
        <v>112</v>
      </c>
      <c r="BW6" s="26" t="s">
        <v>100</v>
      </c>
      <c r="BX6" s="59" t="s">
        <v>74</v>
      </c>
      <c r="BY6" s="62" t="s">
        <v>121</v>
      </c>
    </row>
    <row r="7" spans="1:80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46"/>
      <c r="BQ7" s="28" t="s">
        <v>75</v>
      </c>
      <c r="BR7" s="28" t="s">
        <v>76</v>
      </c>
      <c r="BS7" s="39" t="s">
        <v>77</v>
      </c>
      <c r="BT7" s="28" t="s">
        <v>78</v>
      </c>
      <c r="BU7" s="28" t="s">
        <v>79</v>
      </c>
      <c r="BV7" s="46" t="s">
        <v>80</v>
      </c>
      <c r="BW7" s="57" t="s">
        <v>81</v>
      </c>
      <c r="BX7" s="45" t="s">
        <v>82</v>
      </c>
      <c r="BY7" s="43" t="s">
        <v>83</v>
      </c>
    </row>
    <row r="8" spans="1:80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26" t="s">
        <v>10</v>
      </c>
      <c r="AM8" s="26" t="s">
        <v>11</v>
      </c>
      <c r="AN8" s="26" t="s">
        <v>307</v>
      </c>
      <c r="AO8" s="26" t="s">
        <v>308</v>
      </c>
      <c r="AP8" s="26" t="s">
        <v>12</v>
      </c>
      <c r="AQ8" s="26" t="s">
        <v>13</v>
      </c>
      <c r="AR8" s="26" t="s">
        <v>309</v>
      </c>
      <c r="AS8" s="26" t="s">
        <v>310</v>
      </c>
      <c r="AT8" s="26" t="s">
        <v>311</v>
      </c>
      <c r="AU8" s="26" t="s">
        <v>14</v>
      </c>
      <c r="AV8" s="26" t="s">
        <v>312</v>
      </c>
      <c r="AW8" s="26" t="s">
        <v>313</v>
      </c>
      <c r="AX8" s="26" t="s">
        <v>314</v>
      </c>
      <c r="AY8" s="26" t="s">
        <v>315</v>
      </c>
      <c r="AZ8" s="26" t="s">
        <v>316</v>
      </c>
      <c r="BA8" s="26" t="s">
        <v>317</v>
      </c>
      <c r="BB8" s="26" t="s">
        <v>318</v>
      </c>
      <c r="BC8" s="26" t="s">
        <v>319</v>
      </c>
      <c r="BD8" s="26" t="s">
        <v>320</v>
      </c>
      <c r="BE8" s="26" t="s">
        <v>15</v>
      </c>
      <c r="BF8" s="26" t="s">
        <v>16</v>
      </c>
      <c r="BG8" s="26" t="s">
        <v>17</v>
      </c>
      <c r="BH8" s="26" t="s">
        <v>321</v>
      </c>
      <c r="BI8" s="26" t="s">
        <v>322</v>
      </c>
      <c r="BJ8" s="26" t="s">
        <v>323</v>
      </c>
      <c r="BK8" s="26" t="s">
        <v>324</v>
      </c>
      <c r="BL8" s="26" t="s">
        <v>325</v>
      </c>
      <c r="BM8" s="26" t="s">
        <v>326</v>
      </c>
      <c r="BN8" s="26" t="s">
        <v>327</v>
      </c>
      <c r="BO8" s="26" t="s">
        <v>328</v>
      </c>
      <c r="BP8" s="46" t="s">
        <v>1</v>
      </c>
      <c r="BQ8" s="60" t="s">
        <v>84</v>
      </c>
      <c r="BR8" s="30" t="s">
        <v>85</v>
      </c>
      <c r="BS8" s="61" t="s">
        <v>86</v>
      </c>
      <c r="BT8" s="60" t="s">
        <v>87</v>
      </c>
      <c r="BU8" s="30" t="s">
        <v>88</v>
      </c>
      <c r="BV8" s="46" t="s">
        <v>89</v>
      </c>
      <c r="BW8" s="26" t="s">
        <v>101</v>
      </c>
      <c r="BX8" s="47" t="s">
        <v>90</v>
      </c>
      <c r="BY8" s="54" t="s">
        <v>91</v>
      </c>
    </row>
    <row r="9" spans="1:80" ht="15.75" customHeight="1">
      <c r="A9" s="170"/>
      <c r="B9" s="171"/>
      <c r="C9" s="53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28" t="s">
        <v>75</v>
      </c>
      <c r="BR9" s="28" t="s">
        <v>76</v>
      </c>
      <c r="BS9" s="46" t="s">
        <v>77</v>
      </c>
      <c r="BT9" s="28" t="s">
        <v>78</v>
      </c>
      <c r="BU9" s="28" t="s">
        <v>79</v>
      </c>
      <c r="BV9" s="46" t="s">
        <v>80</v>
      </c>
      <c r="BW9" s="28" t="s">
        <v>81</v>
      </c>
      <c r="BX9" s="47" t="s">
        <v>82</v>
      </c>
      <c r="BY9" s="54" t="s">
        <v>83</v>
      </c>
      <c r="CA9" s="75" t="s">
        <v>18</v>
      </c>
    </row>
    <row r="10" spans="1:80">
      <c r="A10" s="48" t="s">
        <v>98</v>
      </c>
      <c r="B10" s="49" t="s">
        <v>19</v>
      </c>
      <c r="C10" s="52" t="s">
        <v>44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44"/>
      <c r="BT10" s="44"/>
      <c r="BU10" s="44"/>
      <c r="BV10" s="44"/>
      <c r="BW10" s="44"/>
      <c r="BX10" s="44"/>
      <c r="BY10" s="55"/>
    </row>
    <row r="11" spans="1:80" ht="14.25" customHeight="1">
      <c r="A11" s="89" t="s">
        <v>444</v>
      </c>
      <c r="B11" s="21" t="s">
        <v>330</v>
      </c>
      <c r="C11" s="85" t="s">
        <v>124</v>
      </c>
      <c r="D11" s="79">
        <v>89221.592069999999</v>
      </c>
      <c r="E11" s="79">
        <v>129.27790999999999</v>
      </c>
      <c r="F11" s="79">
        <v>3.1036999999999999</v>
      </c>
      <c r="G11" s="79">
        <v>82.162739999999999</v>
      </c>
      <c r="H11" s="79">
        <v>16770.554960000001</v>
      </c>
      <c r="I11" s="79">
        <v>830.2971399999999</v>
      </c>
      <c r="J11" s="79">
        <v>0.92957999999999996</v>
      </c>
      <c r="K11" s="79">
        <v>18.440169999999998</v>
      </c>
      <c r="L11" s="79">
        <v>4.3020800000000001</v>
      </c>
      <c r="M11" s="79">
        <v>4.8999999999999998E-3</v>
      </c>
      <c r="N11" s="79">
        <v>18.829719999999998</v>
      </c>
      <c r="O11" s="79">
        <v>237.38990000000001</v>
      </c>
      <c r="P11" s="79">
        <v>0.24507999999999999</v>
      </c>
      <c r="Q11" s="79">
        <v>14.995279999999999</v>
      </c>
      <c r="R11" s="79">
        <v>4.6467700000000001</v>
      </c>
      <c r="S11" s="79">
        <v>6.4616899999999999</v>
      </c>
      <c r="T11" s="79">
        <v>6.9489999999999996E-2</v>
      </c>
      <c r="U11" s="79">
        <v>1.17021</v>
      </c>
      <c r="V11" s="79">
        <v>3.3422900000000002</v>
      </c>
      <c r="W11" s="79">
        <v>1.932E-2</v>
      </c>
      <c r="X11" s="79">
        <v>6.2199999999999998E-3</v>
      </c>
      <c r="Y11" s="79">
        <v>14.622389999999999</v>
      </c>
      <c r="Z11" s="79">
        <v>29.194050000000001</v>
      </c>
      <c r="AA11" s="79">
        <v>63.563949999999998</v>
      </c>
      <c r="AB11" s="79">
        <v>0</v>
      </c>
      <c r="AC11" s="79">
        <v>23.4984</v>
      </c>
      <c r="AD11" s="79">
        <v>602.86431999999991</v>
      </c>
      <c r="AE11" s="79">
        <v>2.0000000000000002E-5</v>
      </c>
      <c r="AF11" s="79">
        <v>6683.7870700000003</v>
      </c>
      <c r="AG11" s="79">
        <v>192.62839</v>
      </c>
      <c r="AH11" s="79">
        <v>58.035710000000002</v>
      </c>
      <c r="AI11" s="79">
        <v>0.18576000000000001</v>
      </c>
      <c r="AJ11" s="79">
        <v>19.068349999999999</v>
      </c>
      <c r="AK11" s="79">
        <v>6.2566800000000002</v>
      </c>
      <c r="AL11" s="79">
        <v>2.1559999999999999E-2</v>
      </c>
      <c r="AM11" s="79">
        <v>4920.1608299999998</v>
      </c>
      <c r="AN11" s="79">
        <v>1.72695</v>
      </c>
      <c r="AO11" s="79">
        <v>63.692889999999998</v>
      </c>
      <c r="AP11" s="79">
        <v>6.1406499999999999</v>
      </c>
      <c r="AQ11" s="79">
        <v>2.588E-2</v>
      </c>
      <c r="AR11" s="79">
        <v>11.89429</v>
      </c>
      <c r="AS11" s="79">
        <v>6.4451400000000003</v>
      </c>
      <c r="AT11" s="79">
        <v>1.9088000000000001</v>
      </c>
      <c r="AU11" s="79">
        <v>67.017070000000004</v>
      </c>
      <c r="AV11" s="79">
        <v>452.04070999999999</v>
      </c>
      <c r="AW11" s="79">
        <v>14.250590000000001</v>
      </c>
      <c r="AX11" s="79">
        <v>18.36619</v>
      </c>
      <c r="AY11" s="79">
        <v>7.0630600000000001</v>
      </c>
      <c r="AZ11" s="79">
        <v>4.5370200000000001</v>
      </c>
      <c r="BA11" s="79">
        <v>8.3330900000000003</v>
      </c>
      <c r="BB11" s="79">
        <v>1.0300000000000001E-3</v>
      </c>
      <c r="BC11" s="79">
        <v>24.750419999999998</v>
      </c>
      <c r="BD11" s="79">
        <v>221.12191999999999</v>
      </c>
      <c r="BE11" s="79">
        <v>0</v>
      </c>
      <c r="BF11" s="79">
        <v>29.389130000000002</v>
      </c>
      <c r="BG11" s="79">
        <v>59.10772</v>
      </c>
      <c r="BH11" s="79">
        <v>0</v>
      </c>
      <c r="BI11" s="79">
        <v>10.341930000000001</v>
      </c>
      <c r="BJ11" s="79">
        <v>0</v>
      </c>
      <c r="BK11" s="79">
        <v>28.82366</v>
      </c>
      <c r="BL11" s="79">
        <v>52.780349999999999</v>
      </c>
      <c r="BM11" s="79">
        <v>0</v>
      </c>
      <c r="BN11" s="79">
        <v>0</v>
      </c>
      <c r="BO11" s="79">
        <v>0</v>
      </c>
      <c r="BP11" s="125">
        <v>121051.48718999996</v>
      </c>
      <c r="BQ11" s="126">
        <v>222650.69664000001</v>
      </c>
      <c r="BR11" s="126">
        <v>0</v>
      </c>
      <c r="BS11" s="125">
        <v>222650.69664000001</v>
      </c>
      <c r="BT11" s="126">
        <v>666.34168999999997</v>
      </c>
      <c r="BU11" s="126">
        <v>0</v>
      </c>
      <c r="BV11" s="125">
        <v>666.34168999999997</v>
      </c>
      <c r="BW11" s="126">
        <v>32674.430909999999</v>
      </c>
      <c r="BX11" s="125">
        <v>255991.46924000001</v>
      </c>
      <c r="BY11" s="127">
        <v>377042.95642999996</v>
      </c>
      <c r="BZ11" s="103"/>
      <c r="CB11" s="84"/>
    </row>
    <row r="12" spans="1:80" ht="14.25" customHeight="1">
      <c r="A12" s="32" t="s">
        <v>445</v>
      </c>
      <c r="B12" s="21" t="s">
        <v>331</v>
      </c>
      <c r="C12" s="104" t="s">
        <v>125</v>
      </c>
      <c r="D12" s="79">
        <v>54.392690000000002</v>
      </c>
      <c r="E12" s="79">
        <v>1294.1709900000001</v>
      </c>
      <c r="F12" s="79">
        <v>1.0000000000000001E-5</v>
      </c>
      <c r="G12" s="79">
        <v>436.60129999999998</v>
      </c>
      <c r="H12" s="79">
        <v>15.83792</v>
      </c>
      <c r="I12" s="79">
        <v>0.54771999999999998</v>
      </c>
      <c r="J12" s="79">
        <v>472.45285999999999</v>
      </c>
      <c r="K12" s="79">
        <v>5.1999999999999995E-4</v>
      </c>
      <c r="L12" s="79">
        <v>3.8150000000000003E-2</v>
      </c>
      <c r="M12" s="79">
        <v>0</v>
      </c>
      <c r="N12" s="79">
        <v>1.504E-2</v>
      </c>
      <c r="O12" s="79">
        <v>4.6644699999999997</v>
      </c>
      <c r="P12" s="79">
        <v>0.83616000000000001</v>
      </c>
      <c r="Q12" s="79">
        <v>3.1126399999999999</v>
      </c>
      <c r="R12" s="79">
        <v>2.29182</v>
      </c>
      <c r="S12" s="79">
        <v>2.1000000000000001E-4</v>
      </c>
      <c r="T12" s="79">
        <v>6.8000000000000005E-4</v>
      </c>
      <c r="U12" s="79">
        <v>6.1000000000000004E-3</v>
      </c>
      <c r="V12" s="79">
        <v>0.15140000000000001</v>
      </c>
      <c r="W12" s="79">
        <v>5.4000000000000001E-4</v>
      </c>
      <c r="X12" s="79">
        <v>0</v>
      </c>
      <c r="Y12" s="79">
        <v>136.61818</v>
      </c>
      <c r="Z12" s="79">
        <v>0</v>
      </c>
      <c r="AA12" s="79">
        <v>3.1E-4</v>
      </c>
      <c r="AB12" s="79">
        <v>0</v>
      </c>
      <c r="AC12" s="79">
        <v>2.6768299999999998</v>
      </c>
      <c r="AD12" s="79">
        <v>1147.8018199999999</v>
      </c>
      <c r="AE12" s="79">
        <v>0</v>
      </c>
      <c r="AF12" s="79">
        <v>19.374780000000001</v>
      </c>
      <c r="AG12" s="79">
        <v>49.953020000000002</v>
      </c>
      <c r="AH12" s="79">
        <v>5.1797700000000004</v>
      </c>
      <c r="AI12" s="79">
        <v>6.9999999999999994E-5</v>
      </c>
      <c r="AJ12" s="79">
        <v>2.44685</v>
      </c>
      <c r="AK12" s="79">
        <v>1.5957600000000001</v>
      </c>
      <c r="AL12" s="79">
        <v>3.0000000000000001E-5</v>
      </c>
      <c r="AM12" s="79">
        <v>143.36586</v>
      </c>
      <c r="AN12" s="79">
        <v>1.4823200000000001</v>
      </c>
      <c r="AO12" s="79">
        <v>0.31574000000000002</v>
      </c>
      <c r="AP12" s="79">
        <v>7.3361700000000001</v>
      </c>
      <c r="AQ12" s="79">
        <v>2.0000000000000002E-5</v>
      </c>
      <c r="AR12" s="79">
        <v>8.0000000000000007E-5</v>
      </c>
      <c r="AS12" s="79">
        <v>3.0000000000000001E-5</v>
      </c>
      <c r="AT12" s="79">
        <v>1.5399999999999999E-3</v>
      </c>
      <c r="AU12" s="79">
        <v>9.0000000000000006E-5</v>
      </c>
      <c r="AV12" s="79">
        <v>7.0508700000000006</v>
      </c>
      <c r="AW12" s="79">
        <v>3.6000000000000002E-4</v>
      </c>
      <c r="AX12" s="79">
        <v>4.0000000000000003E-5</v>
      </c>
      <c r="AY12" s="79">
        <v>2.2000000000000001E-4</v>
      </c>
      <c r="AZ12" s="79">
        <v>1.1E-4</v>
      </c>
      <c r="BA12" s="79">
        <v>0</v>
      </c>
      <c r="BB12" s="79">
        <v>0</v>
      </c>
      <c r="BC12" s="79">
        <v>3.9157999999999999</v>
      </c>
      <c r="BD12" s="79">
        <v>5.4638</v>
      </c>
      <c r="BE12" s="79">
        <v>0</v>
      </c>
      <c r="BF12" s="79">
        <v>2.9E-4</v>
      </c>
      <c r="BG12" s="79">
        <v>0.34308</v>
      </c>
      <c r="BH12" s="79">
        <v>3.2900000000000004E-3</v>
      </c>
      <c r="BI12" s="79">
        <v>2.0000000000000002E-5</v>
      </c>
      <c r="BJ12" s="79">
        <v>0</v>
      </c>
      <c r="BK12" s="79">
        <v>0.29744999999999999</v>
      </c>
      <c r="BL12" s="79">
        <v>0.50634999999999997</v>
      </c>
      <c r="BM12" s="79">
        <v>0.89622000000000002</v>
      </c>
      <c r="BN12" s="79">
        <v>0</v>
      </c>
      <c r="BO12" s="79">
        <v>0</v>
      </c>
      <c r="BP12" s="125">
        <v>3821.7483900000007</v>
      </c>
      <c r="BQ12" s="126">
        <v>2341.1674400000002</v>
      </c>
      <c r="BR12" s="126">
        <v>54.876620000000003</v>
      </c>
      <c r="BS12" s="125">
        <v>2396.0440600000002</v>
      </c>
      <c r="BT12" s="126">
        <v>814.87212999999997</v>
      </c>
      <c r="BU12" s="126">
        <v>0</v>
      </c>
      <c r="BV12" s="125">
        <v>814.87212999999997</v>
      </c>
      <c r="BW12" s="126">
        <v>21.465479999999999</v>
      </c>
      <c r="BX12" s="125">
        <v>3232.3816699999998</v>
      </c>
      <c r="BY12" s="127">
        <v>7054.1300600000004</v>
      </c>
      <c r="BZ12" s="103"/>
      <c r="CB12" s="84"/>
    </row>
    <row r="13" spans="1:80" ht="14.25" customHeight="1">
      <c r="A13" s="32" t="s">
        <v>446</v>
      </c>
      <c r="B13" s="21" t="s">
        <v>360</v>
      </c>
      <c r="C13" s="104" t="s">
        <v>126</v>
      </c>
      <c r="D13" s="79">
        <v>1.6000000000000001E-4</v>
      </c>
      <c r="E13" s="79">
        <v>1.0300000000000001E-3</v>
      </c>
      <c r="F13" s="79">
        <v>1358.2043000000001</v>
      </c>
      <c r="G13" s="79">
        <v>1.5100000000000001E-3</v>
      </c>
      <c r="H13" s="79">
        <v>44.626260000000002</v>
      </c>
      <c r="I13" s="79">
        <v>8.9000000000000006E-4</v>
      </c>
      <c r="J13" s="79">
        <v>1.2E-4</v>
      </c>
      <c r="K13" s="79">
        <v>4.8999999999999998E-4</v>
      </c>
      <c r="L13" s="79">
        <v>3.16E-3</v>
      </c>
      <c r="M13" s="79">
        <v>8.0000000000000007E-5</v>
      </c>
      <c r="N13" s="79">
        <v>3.2100000000000002E-3</v>
      </c>
      <c r="O13" s="79">
        <v>2.0000000000000002E-5</v>
      </c>
      <c r="P13" s="79">
        <v>4.0000000000000003E-5</v>
      </c>
      <c r="Q13" s="79">
        <v>4.4999999999999999E-4</v>
      </c>
      <c r="R13" s="79">
        <v>4.0000000000000003E-5</v>
      </c>
      <c r="S13" s="79">
        <v>2.4000000000000001E-4</v>
      </c>
      <c r="T13" s="79">
        <v>3.5E-4</v>
      </c>
      <c r="U13" s="79">
        <v>1.08E-3</v>
      </c>
      <c r="V13" s="79">
        <v>1.24E-3</v>
      </c>
      <c r="W13" s="79">
        <v>1.0000000000000001E-5</v>
      </c>
      <c r="X13" s="79">
        <v>0</v>
      </c>
      <c r="Y13" s="79">
        <v>7.6477300000000001</v>
      </c>
      <c r="Z13" s="79">
        <v>1.4999999999999999E-4</v>
      </c>
      <c r="AA13" s="79">
        <v>1.3500000000000001E-3</v>
      </c>
      <c r="AB13" s="79">
        <v>0</v>
      </c>
      <c r="AC13" s="79">
        <v>6.6E-4</v>
      </c>
      <c r="AD13" s="79">
        <v>1.042E-2</v>
      </c>
      <c r="AE13" s="79">
        <v>0</v>
      </c>
      <c r="AF13" s="79">
        <v>24.633510000000001</v>
      </c>
      <c r="AG13" s="79">
        <v>23.476849999999999</v>
      </c>
      <c r="AH13" s="79">
        <v>1.9499999999999999E-3</v>
      </c>
      <c r="AI13" s="79">
        <v>4.0000000000000003E-5</v>
      </c>
      <c r="AJ13" s="79">
        <v>3.4000000000000002E-4</v>
      </c>
      <c r="AK13" s="79">
        <v>1.1129999999999999E-2</v>
      </c>
      <c r="AL13" s="79">
        <v>9.0000000000000006E-5</v>
      </c>
      <c r="AM13" s="79">
        <v>3061.4162500000002</v>
      </c>
      <c r="AN13" s="79">
        <v>0.94555999999999996</v>
      </c>
      <c r="AO13" s="79">
        <v>33.499960000000002</v>
      </c>
      <c r="AP13" s="79">
        <v>5.9999999999999995E-4</v>
      </c>
      <c r="AQ13" s="79">
        <v>3.0000000000000001E-5</v>
      </c>
      <c r="AR13" s="79">
        <v>1.3999999999999999E-4</v>
      </c>
      <c r="AS13" s="79">
        <v>1E-4</v>
      </c>
      <c r="AT13" s="79">
        <v>1.9000000000000001E-4</v>
      </c>
      <c r="AU13" s="79">
        <v>14.159330000000001</v>
      </c>
      <c r="AV13" s="79">
        <v>90.616349999999997</v>
      </c>
      <c r="AW13" s="79">
        <v>4.8000000000000001E-4</v>
      </c>
      <c r="AX13" s="79">
        <v>1.0000000000000001E-5</v>
      </c>
      <c r="AY13" s="79">
        <v>1E-4</v>
      </c>
      <c r="AZ13" s="79">
        <v>9.5089999999999994E-2</v>
      </c>
      <c r="BA13" s="79">
        <v>6.5799999999999999E-3</v>
      </c>
      <c r="BB13" s="79">
        <v>1.0000000000000001E-5</v>
      </c>
      <c r="BC13" s="79">
        <v>1.7000000000000001E-4</v>
      </c>
      <c r="BD13" s="79">
        <v>25.198409999999999</v>
      </c>
      <c r="BE13" s="79">
        <v>0</v>
      </c>
      <c r="BF13" s="79">
        <v>11.73845</v>
      </c>
      <c r="BG13" s="79">
        <v>59.524749999999997</v>
      </c>
      <c r="BH13" s="79">
        <v>0</v>
      </c>
      <c r="BI13" s="79">
        <v>0.98451999999999995</v>
      </c>
      <c r="BJ13" s="79">
        <v>7.9291099999999997</v>
      </c>
      <c r="BK13" s="79">
        <v>0.39189000000000002</v>
      </c>
      <c r="BL13" s="79">
        <v>3.8698999999999999</v>
      </c>
      <c r="BM13" s="79">
        <v>3.4200599999999999</v>
      </c>
      <c r="BN13" s="79">
        <v>0</v>
      </c>
      <c r="BO13" s="79">
        <v>0</v>
      </c>
      <c r="BP13" s="125">
        <v>4772.4269400000003</v>
      </c>
      <c r="BQ13" s="126">
        <v>3664.32015</v>
      </c>
      <c r="BR13" s="126">
        <v>0</v>
      </c>
      <c r="BS13" s="125">
        <v>3664.32015</v>
      </c>
      <c r="BT13" s="126">
        <v>0</v>
      </c>
      <c r="BU13" s="126">
        <v>0</v>
      </c>
      <c r="BV13" s="125">
        <v>0</v>
      </c>
      <c r="BW13" s="126">
        <v>1185.0332900000001</v>
      </c>
      <c r="BX13" s="125">
        <v>4849.3534399999999</v>
      </c>
      <c r="BY13" s="127">
        <v>9621.7803800000002</v>
      </c>
      <c r="BZ13" s="103"/>
      <c r="CB13" s="84"/>
    </row>
    <row r="14" spans="1:80" ht="14.25" customHeight="1">
      <c r="A14" s="32" t="s">
        <v>447</v>
      </c>
      <c r="B14" s="21" t="s">
        <v>361</v>
      </c>
      <c r="C14" s="104" t="s">
        <v>3</v>
      </c>
      <c r="D14" s="79">
        <v>194.36266000000001</v>
      </c>
      <c r="E14" s="79">
        <v>0.31605</v>
      </c>
      <c r="F14" s="79">
        <v>2.33E-3</v>
      </c>
      <c r="G14" s="79">
        <v>12139.949970000001</v>
      </c>
      <c r="H14" s="79">
        <v>45.888010000000001</v>
      </c>
      <c r="I14" s="79">
        <v>78.990579999999994</v>
      </c>
      <c r="J14" s="79">
        <v>587.30315999999993</v>
      </c>
      <c r="K14" s="79">
        <v>0.65607000000000004</v>
      </c>
      <c r="L14" s="79">
        <v>0</v>
      </c>
      <c r="M14" s="79">
        <v>136.17418999999998</v>
      </c>
      <c r="N14" s="79">
        <v>126.79895999999999</v>
      </c>
      <c r="O14" s="79">
        <v>27.352540000000001</v>
      </c>
      <c r="P14" s="79">
        <v>5.7144199999999996</v>
      </c>
      <c r="Q14" s="79">
        <v>3128.2352999999998</v>
      </c>
      <c r="R14" s="79">
        <v>6214.6178199999995</v>
      </c>
      <c r="S14" s="79">
        <v>139.74024</v>
      </c>
      <c r="T14" s="79">
        <v>2.2446799999999998</v>
      </c>
      <c r="U14" s="79">
        <v>1.0000000000000001E-5</v>
      </c>
      <c r="V14" s="79">
        <v>0.12795999999999999</v>
      </c>
      <c r="W14" s="79">
        <v>5.9000000000000003E-4</v>
      </c>
      <c r="X14" s="79">
        <v>1.9000000000000001E-4</v>
      </c>
      <c r="Y14" s="79">
        <v>338.65835000000004</v>
      </c>
      <c r="Z14" s="79">
        <v>3.7608700000000002</v>
      </c>
      <c r="AA14" s="79">
        <v>5.6695600000000006</v>
      </c>
      <c r="AB14" s="79">
        <v>0</v>
      </c>
      <c r="AC14" s="79">
        <v>25.008710000000001</v>
      </c>
      <c r="AD14" s="79">
        <v>20620.483450000003</v>
      </c>
      <c r="AE14" s="79">
        <v>2.1299999999999999E-3</v>
      </c>
      <c r="AF14" s="79">
        <v>2390.1544899999999</v>
      </c>
      <c r="AG14" s="79">
        <v>2685.7329</v>
      </c>
      <c r="AH14" s="79">
        <v>100.69991</v>
      </c>
      <c r="AI14" s="79">
        <v>9.9729999999999999E-2</v>
      </c>
      <c r="AJ14" s="79">
        <v>1.243E-2</v>
      </c>
      <c r="AK14" s="79">
        <v>136.84025</v>
      </c>
      <c r="AL14" s="79">
        <v>2.1420000000000002E-2</v>
      </c>
      <c r="AM14" s="79">
        <v>28.364920000000001</v>
      </c>
      <c r="AN14" s="79">
        <v>2.0799999999999998E-3</v>
      </c>
      <c r="AO14" s="79">
        <v>1.32897</v>
      </c>
      <c r="AP14" s="79">
        <v>0.65190999999999999</v>
      </c>
      <c r="AQ14" s="79">
        <v>3.15E-3</v>
      </c>
      <c r="AR14" s="79">
        <v>81.579620000000006</v>
      </c>
      <c r="AS14" s="79">
        <v>15.66667</v>
      </c>
      <c r="AT14" s="79">
        <v>0.28838000000000003</v>
      </c>
      <c r="AU14" s="79">
        <v>14.524409999999998</v>
      </c>
      <c r="AV14" s="79">
        <v>99.160910000000001</v>
      </c>
      <c r="AW14" s="79">
        <v>223.15671</v>
      </c>
      <c r="AX14" s="79">
        <v>17.464289999999998</v>
      </c>
      <c r="AY14" s="79">
        <v>1.7706099999999998</v>
      </c>
      <c r="AZ14" s="79">
        <v>1.8287600000000002</v>
      </c>
      <c r="BA14" s="79">
        <v>11.84451</v>
      </c>
      <c r="BB14" s="79">
        <v>2.7E-4</v>
      </c>
      <c r="BC14" s="79">
        <v>8.0137</v>
      </c>
      <c r="BD14" s="79">
        <v>58.316080000000007</v>
      </c>
      <c r="BE14" s="79">
        <v>5.9000000000000003E-4</v>
      </c>
      <c r="BF14" s="79">
        <v>2.1559900000000001</v>
      </c>
      <c r="BG14" s="79">
        <v>44.702770000000001</v>
      </c>
      <c r="BH14" s="79">
        <v>2.8549999999999999E-2</v>
      </c>
      <c r="BI14" s="79">
        <v>3.2619999999999996E-2</v>
      </c>
      <c r="BJ14" s="79">
        <v>0.13517999999999999</v>
      </c>
      <c r="BK14" s="79">
        <v>14.128169999999999</v>
      </c>
      <c r="BL14" s="79">
        <v>1.0954900000000001</v>
      </c>
      <c r="BM14" s="79">
        <v>497.44172000000003</v>
      </c>
      <c r="BN14" s="79">
        <v>0</v>
      </c>
      <c r="BO14" s="79">
        <v>0</v>
      </c>
      <c r="BP14" s="125">
        <v>50259.306960000009</v>
      </c>
      <c r="BQ14" s="126">
        <v>78.075090000000003</v>
      </c>
      <c r="BR14" s="126">
        <v>40.120109999999997</v>
      </c>
      <c r="BS14" s="125">
        <v>118.1952</v>
      </c>
      <c r="BT14" s="126">
        <v>0</v>
      </c>
      <c r="BU14" s="126">
        <v>2754.5312199999998</v>
      </c>
      <c r="BV14" s="125">
        <v>2754.5312199999998</v>
      </c>
      <c r="BW14" s="126">
        <v>32280.237730000001</v>
      </c>
      <c r="BX14" s="125">
        <v>35152.96415</v>
      </c>
      <c r="BY14" s="127">
        <v>85412.271110000001</v>
      </c>
      <c r="BZ14" s="103"/>
      <c r="CB14" s="84"/>
    </row>
    <row r="15" spans="1:80" ht="14.25" customHeight="1">
      <c r="A15" s="32" t="s">
        <v>448</v>
      </c>
      <c r="B15" s="21" t="s">
        <v>332</v>
      </c>
      <c r="C15" s="104" t="s">
        <v>51</v>
      </c>
      <c r="D15" s="79">
        <v>10396.389759999998</v>
      </c>
      <c r="E15" s="79">
        <v>0</v>
      </c>
      <c r="F15" s="79">
        <v>1172.75172</v>
      </c>
      <c r="G15" s="79">
        <v>253.71609000000001</v>
      </c>
      <c r="H15" s="79">
        <v>15569.242809999998</v>
      </c>
      <c r="I15" s="79">
        <v>109.55804999999999</v>
      </c>
      <c r="J15" s="79">
        <v>19.79599</v>
      </c>
      <c r="K15" s="79">
        <v>47.259810000000002</v>
      </c>
      <c r="L15" s="79">
        <v>21.770599999999998</v>
      </c>
      <c r="M15" s="79">
        <v>0.25091000000000002</v>
      </c>
      <c r="N15" s="79">
        <v>210.58625000000001</v>
      </c>
      <c r="O15" s="79">
        <v>45.652159999999995</v>
      </c>
      <c r="P15" s="79">
        <v>31.186329999999998</v>
      </c>
      <c r="Q15" s="79">
        <v>70.116770000000002</v>
      </c>
      <c r="R15" s="79">
        <v>118.2093</v>
      </c>
      <c r="S15" s="79">
        <v>64.86506</v>
      </c>
      <c r="T15" s="79">
        <v>6.4649999999999999E-2</v>
      </c>
      <c r="U15" s="79">
        <v>2.0664500000000001</v>
      </c>
      <c r="V15" s="79">
        <v>0</v>
      </c>
      <c r="W15" s="79">
        <v>3.8800000000000002E-3</v>
      </c>
      <c r="X15" s="79">
        <v>0</v>
      </c>
      <c r="Y15" s="79">
        <v>1606.44838</v>
      </c>
      <c r="Z15" s="79">
        <v>4.7129500000000002</v>
      </c>
      <c r="AA15" s="79">
        <v>142.74806000000001</v>
      </c>
      <c r="AB15" s="79">
        <v>0</v>
      </c>
      <c r="AC15" s="79">
        <v>52.321570000000001</v>
      </c>
      <c r="AD15" s="79">
        <v>447.74306000000001</v>
      </c>
      <c r="AE15" s="79">
        <v>10.773160000000001</v>
      </c>
      <c r="AF15" s="79">
        <v>6227.9261699999997</v>
      </c>
      <c r="AG15" s="79">
        <v>2735.57413</v>
      </c>
      <c r="AH15" s="79">
        <v>62.945310000000006</v>
      </c>
      <c r="AI15" s="79">
        <v>0</v>
      </c>
      <c r="AJ15" s="79">
        <v>633.51672000000008</v>
      </c>
      <c r="AK15" s="79">
        <v>9.6826800000000013</v>
      </c>
      <c r="AL15" s="79">
        <v>9.8848699999999994</v>
      </c>
      <c r="AM15" s="79">
        <v>14945.91389</v>
      </c>
      <c r="AN15" s="79">
        <v>46.509990000000002</v>
      </c>
      <c r="AO15" s="79">
        <v>121.16974999999999</v>
      </c>
      <c r="AP15" s="79">
        <v>198.66152</v>
      </c>
      <c r="AQ15" s="79">
        <v>24.311780000000002</v>
      </c>
      <c r="AR15" s="79">
        <v>190.46860000000001</v>
      </c>
      <c r="AS15" s="79">
        <v>40.9788</v>
      </c>
      <c r="AT15" s="79">
        <v>1.08135</v>
      </c>
      <c r="AU15" s="79">
        <v>45.062060000000002</v>
      </c>
      <c r="AV15" s="79">
        <v>186.35066</v>
      </c>
      <c r="AW15" s="79">
        <v>106.55150999999999</v>
      </c>
      <c r="AX15" s="79">
        <v>1.07769</v>
      </c>
      <c r="AY15" s="79">
        <v>16.578219999999998</v>
      </c>
      <c r="AZ15" s="79">
        <v>19.590510000000002</v>
      </c>
      <c r="BA15" s="79">
        <v>37.455489999999998</v>
      </c>
      <c r="BB15" s="79">
        <v>8.0350000000000005E-2</v>
      </c>
      <c r="BC15" s="79">
        <v>25.004860000000001</v>
      </c>
      <c r="BD15" s="79">
        <v>615.8118199999999</v>
      </c>
      <c r="BE15" s="79">
        <v>1509.5599</v>
      </c>
      <c r="BF15" s="79">
        <v>1107.20299</v>
      </c>
      <c r="BG15" s="79">
        <v>1662.2390600000001</v>
      </c>
      <c r="BH15" s="79">
        <v>172.12905000000001</v>
      </c>
      <c r="BI15" s="79">
        <v>33.712989999999998</v>
      </c>
      <c r="BJ15" s="79">
        <v>175.65759</v>
      </c>
      <c r="BK15" s="79">
        <v>61.92597</v>
      </c>
      <c r="BL15" s="79">
        <v>354.71426000000002</v>
      </c>
      <c r="BM15" s="79">
        <v>0.47939999999999999</v>
      </c>
      <c r="BN15" s="79">
        <v>0</v>
      </c>
      <c r="BO15" s="79">
        <v>0</v>
      </c>
      <c r="BP15" s="125">
        <v>61778.043709999998</v>
      </c>
      <c r="BQ15" s="126">
        <v>261614.54373999999</v>
      </c>
      <c r="BR15" s="126">
        <v>0</v>
      </c>
      <c r="BS15" s="125">
        <v>261614.54373999999</v>
      </c>
      <c r="BT15" s="126">
        <v>0</v>
      </c>
      <c r="BU15" s="126">
        <v>3187.06693</v>
      </c>
      <c r="BV15" s="125">
        <v>3187.06693</v>
      </c>
      <c r="BW15" s="126">
        <v>32210.1872</v>
      </c>
      <c r="BX15" s="125">
        <v>297011.79786999995</v>
      </c>
      <c r="BY15" s="127">
        <v>358789.84157999995</v>
      </c>
      <c r="BZ15" s="103"/>
      <c r="CB15" s="84"/>
    </row>
    <row r="16" spans="1:80" ht="14.25" customHeight="1">
      <c r="A16" s="32" t="s">
        <v>449</v>
      </c>
      <c r="B16" s="21" t="s">
        <v>333</v>
      </c>
      <c r="C16" s="104" t="s">
        <v>52</v>
      </c>
      <c r="D16" s="79">
        <v>81.972920000000002</v>
      </c>
      <c r="E16" s="79">
        <v>1.1039400000000001</v>
      </c>
      <c r="F16" s="79">
        <v>44.476650000000006</v>
      </c>
      <c r="G16" s="79">
        <v>1283.1435500000002</v>
      </c>
      <c r="H16" s="79">
        <v>1555.29486</v>
      </c>
      <c r="I16" s="79">
        <v>6911.0951399999994</v>
      </c>
      <c r="J16" s="79">
        <v>18.226000000000003</v>
      </c>
      <c r="K16" s="79">
        <v>21.350009999999997</v>
      </c>
      <c r="L16" s="79">
        <v>0.12681999999999999</v>
      </c>
      <c r="M16" s="79">
        <v>1.00037</v>
      </c>
      <c r="N16" s="79">
        <v>5.0000000000000002E-5</v>
      </c>
      <c r="O16" s="79">
        <v>5.5799999999999995E-2</v>
      </c>
      <c r="P16" s="79">
        <v>129.39562000000001</v>
      </c>
      <c r="Q16" s="79">
        <v>219.70877000000002</v>
      </c>
      <c r="R16" s="79">
        <v>492.14336000000003</v>
      </c>
      <c r="S16" s="79">
        <v>181.83879999999999</v>
      </c>
      <c r="T16" s="79">
        <v>0</v>
      </c>
      <c r="U16" s="79">
        <v>0.21110000000000001</v>
      </c>
      <c r="V16" s="79">
        <v>0</v>
      </c>
      <c r="W16" s="79">
        <v>0</v>
      </c>
      <c r="X16" s="79">
        <v>0</v>
      </c>
      <c r="Y16" s="79">
        <v>508.28311999999994</v>
      </c>
      <c r="Z16" s="79">
        <v>13.486790000000001</v>
      </c>
      <c r="AA16" s="79">
        <v>17.701589999999999</v>
      </c>
      <c r="AB16" s="79">
        <v>0</v>
      </c>
      <c r="AC16" s="79">
        <v>30.342090000000002</v>
      </c>
      <c r="AD16" s="79">
        <v>346.35713999999996</v>
      </c>
      <c r="AE16" s="79">
        <v>23.277990000000003</v>
      </c>
      <c r="AF16" s="79">
        <v>897.84888000000001</v>
      </c>
      <c r="AG16" s="79">
        <v>475.80752999999999</v>
      </c>
      <c r="AH16" s="79">
        <v>108.92757999999999</v>
      </c>
      <c r="AI16" s="79">
        <v>0.91247999999999996</v>
      </c>
      <c r="AJ16" s="79">
        <v>16.70234</v>
      </c>
      <c r="AK16" s="79">
        <v>17.026020000000003</v>
      </c>
      <c r="AL16" s="79">
        <v>3.1047699999999998</v>
      </c>
      <c r="AM16" s="79">
        <v>113.06209999999999</v>
      </c>
      <c r="AN16" s="79">
        <v>21.507450000000002</v>
      </c>
      <c r="AO16" s="79">
        <v>48.017199999999995</v>
      </c>
      <c r="AP16" s="79">
        <v>73.036409999999989</v>
      </c>
      <c r="AQ16" s="79">
        <v>96.293999999999997</v>
      </c>
      <c r="AR16" s="79">
        <v>18.369809999999998</v>
      </c>
      <c r="AS16" s="79">
        <v>5.2931299999999997</v>
      </c>
      <c r="AT16" s="79">
        <v>9.6829999999999999E-2</v>
      </c>
      <c r="AU16" s="79">
        <v>6.1843700000000004</v>
      </c>
      <c r="AV16" s="79">
        <v>58.681579999999997</v>
      </c>
      <c r="AW16" s="79">
        <v>226.27798999999999</v>
      </c>
      <c r="AX16" s="79">
        <v>3.8192400000000002</v>
      </c>
      <c r="AY16" s="79">
        <v>106.14129</v>
      </c>
      <c r="AZ16" s="79">
        <v>59.004710000000003</v>
      </c>
      <c r="BA16" s="79">
        <v>3.3237800000000002</v>
      </c>
      <c r="BB16" s="79">
        <v>0</v>
      </c>
      <c r="BC16" s="79">
        <v>225.62539000000001</v>
      </c>
      <c r="BD16" s="79">
        <v>2372.9638300000001</v>
      </c>
      <c r="BE16" s="79">
        <v>2037.7997399999999</v>
      </c>
      <c r="BF16" s="79">
        <v>27.922269999999997</v>
      </c>
      <c r="BG16" s="79">
        <v>377.50535000000002</v>
      </c>
      <c r="BH16" s="79">
        <v>11.57798</v>
      </c>
      <c r="BI16" s="79">
        <v>271.91802999999999</v>
      </c>
      <c r="BJ16" s="79">
        <v>3.6403500000000002</v>
      </c>
      <c r="BK16" s="79">
        <v>11.404440000000001</v>
      </c>
      <c r="BL16" s="79">
        <v>94.154260000000008</v>
      </c>
      <c r="BM16" s="79">
        <v>97.771539999999987</v>
      </c>
      <c r="BN16" s="79">
        <v>0</v>
      </c>
      <c r="BO16" s="79">
        <v>0</v>
      </c>
      <c r="BP16" s="125">
        <v>19772.315149999999</v>
      </c>
      <c r="BQ16" s="126">
        <v>67048.501480000006</v>
      </c>
      <c r="BR16" s="126">
        <v>0</v>
      </c>
      <c r="BS16" s="125">
        <v>67048.501480000006</v>
      </c>
      <c r="BT16" s="126">
        <v>0</v>
      </c>
      <c r="BU16" s="126">
        <v>930.40625</v>
      </c>
      <c r="BV16" s="125">
        <v>930.40625</v>
      </c>
      <c r="BW16" s="126">
        <v>41830.826890000004</v>
      </c>
      <c r="BX16" s="125">
        <v>109809.73462</v>
      </c>
      <c r="BY16" s="127">
        <v>129582.04977</v>
      </c>
      <c r="BZ16" s="103"/>
      <c r="CB16" s="84"/>
    </row>
    <row r="17" spans="1:80" ht="14.25" customHeight="1">
      <c r="A17" s="32" t="s">
        <v>450</v>
      </c>
      <c r="B17" s="21" t="s">
        <v>362</v>
      </c>
      <c r="C17" s="104" t="s">
        <v>127</v>
      </c>
      <c r="D17" s="79">
        <v>87.847679999999997</v>
      </c>
      <c r="E17" s="79">
        <v>0</v>
      </c>
      <c r="F17" s="79">
        <v>2.31142</v>
      </c>
      <c r="G17" s="79">
        <v>1521.5501199999999</v>
      </c>
      <c r="H17" s="79">
        <v>87.457789999999989</v>
      </c>
      <c r="I17" s="79">
        <v>329.21596999999997</v>
      </c>
      <c r="J17" s="79">
        <v>1379.5152800000001</v>
      </c>
      <c r="K17" s="79">
        <v>4.0800000000000003E-3</v>
      </c>
      <c r="L17" s="79">
        <v>0</v>
      </c>
      <c r="M17" s="79">
        <v>1.0000000000000001E-5</v>
      </c>
      <c r="N17" s="79">
        <v>20.847799999999999</v>
      </c>
      <c r="O17" s="79">
        <v>0.91637999999999997</v>
      </c>
      <c r="P17" s="79">
        <v>89.503510000000006</v>
      </c>
      <c r="Q17" s="79">
        <v>192.62262999999999</v>
      </c>
      <c r="R17" s="79">
        <v>550.27796000000001</v>
      </c>
      <c r="S17" s="79">
        <v>186.25904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2060.6344399999998</v>
      </c>
      <c r="Z17" s="79">
        <v>6.3928099999999999</v>
      </c>
      <c r="AA17" s="79">
        <v>28.206389999999999</v>
      </c>
      <c r="AB17" s="79">
        <v>0</v>
      </c>
      <c r="AC17" s="79">
        <v>8.0981100000000001</v>
      </c>
      <c r="AD17" s="79">
        <v>7598.5294199999998</v>
      </c>
      <c r="AE17" s="79">
        <v>1.1917599999999999</v>
      </c>
      <c r="AF17" s="79">
        <v>369.76458000000002</v>
      </c>
      <c r="AG17" s="79">
        <v>110.61356000000001</v>
      </c>
      <c r="AH17" s="79">
        <v>53.878799999999998</v>
      </c>
      <c r="AI17" s="79">
        <v>2.1112199999999999</v>
      </c>
      <c r="AJ17" s="79">
        <v>191.19055</v>
      </c>
      <c r="AK17" s="79">
        <v>2.8188800000000001</v>
      </c>
      <c r="AL17" s="79">
        <v>3.4620600000000001</v>
      </c>
      <c r="AM17" s="79">
        <v>557.58339000000001</v>
      </c>
      <c r="AN17" s="79">
        <v>5.8268500000000003</v>
      </c>
      <c r="AO17" s="79">
        <v>15.515080000000001</v>
      </c>
      <c r="AP17" s="79">
        <v>251.76508999999999</v>
      </c>
      <c r="AQ17" s="79">
        <v>18.020700000000001</v>
      </c>
      <c r="AR17" s="79">
        <v>13.65964</v>
      </c>
      <c r="AS17" s="79">
        <v>14.66447</v>
      </c>
      <c r="AT17" s="79">
        <v>0.27062000000000003</v>
      </c>
      <c r="AU17" s="79">
        <v>3.7905700000000002</v>
      </c>
      <c r="AV17" s="79">
        <v>227.51616000000001</v>
      </c>
      <c r="AW17" s="79">
        <v>374.40339999999998</v>
      </c>
      <c r="AX17" s="79">
        <v>1.13409</v>
      </c>
      <c r="AY17" s="79">
        <v>35.55509</v>
      </c>
      <c r="AZ17" s="79">
        <v>10.497540000000001</v>
      </c>
      <c r="BA17" s="79">
        <v>2.3269199999999999</v>
      </c>
      <c r="BB17" s="79">
        <v>0</v>
      </c>
      <c r="BC17" s="79">
        <v>30.85407</v>
      </c>
      <c r="BD17" s="79">
        <v>134.5907</v>
      </c>
      <c r="BE17" s="79">
        <v>0</v>
      </c>
      <c r="BF17" s="79">
        <v>17.20851</v>
      </c>
      <c r="BG17" s="79">
        <v>0</v>
      </c>
      <c r="BH17" s="79">
        <v>0</v>
      </c>
      <c r="BI17" s="79">
        <v>5.0463500000000003</v>
      </c>
      <c r="BJ17" s="79">
        <v>0</v>
      </c>
      <c r="BK17" s="79">
        <v>71.854659999999996</v>
      </c>
      <c r="BL17" s="79">
        <v>20.17238</v>
      </c>
      <c r="BM17" s="79">
        <v>5.7009999999999998E-2</v>
      </c>
      <c r="BN17" s="79">
        <v>0</v>
      </c>
      <c r="BO17" s="79">
        <v>0</v>
      </c>
      <c r="BP17" s="125">
        <v>16697.535540000001</v>
      </c>
      <c r="BQ17" s="126">
        <v>5227.5733899999996</v>
      </c>
      <c r="BR17" s="126">
        <v>0</v>
      </c>
      <c r="BS17" s="125">
        <v>5227.5733899999996</v>
      </c>
      <c r="BT17" s="126">
        <v>0</v>
      </c>
      <c r="BU17" s="126">
        <v>419.79286000000002</v>
      </c>
      <c r="BV17" s="125">
        <v>419.79286000000002</v>
      </c>
      <c r="BW17" s="126">
        <v>1656.67228</v>
      </c>
      <c r="BX17" s="125">
        <v>7304.0385299999998</v>
      </c>
      <c r="BY17" s="127">
        <v>24001.574070000002</v>
      </c>
      <c r="BZ17" s="103"/>
      <c r="CB17" s="84"/>
    </row>
    <row r="18" spans="1:80" ht="14.25" customHeight="1">
      <c r="A18" s="32" t="s">
        <v>451</v>
      </c>
      <c r="B18" s="21" t="s">
        <v>334</v>
      </c>
      <c r="C18" s="104" t="s">
        <v>128</v>
      </c>
      <c r="D18" s="79">
        <v>313.80547999999999</v>
      </c>
      <c r="E18" s="79">
        <v>0</v>
      </c>
      <c r="F18" s="79">
        <v>56.443980000000003</v>
      </c>
      <c r="G18" s="79">
        <v>68.653189999999995</v>
      </c>
      <c r="H18" s="79">
        <v>5597.5592900000001</v>
      </c>
      <c r="I18" s="79">
        <v>480.88784999999996</v>
      </c>
      <c r="J18" s="79">
        <v>215.29562999999999</v>
      </c>
      <c r="K18" s="79">
        <v>68.648560000000003</v>
      </c>
      <c r="L18" s="79">
        <v>2190.2153800000001</v>
      </c>
      <c r="M18" s="79">
        <v>0.21872</v>
      </c>
      <c r="N18" s="79">
        <v>0</v>
      </c>
      <c r="O18" s="79">
        <v>44.04795</v>
      </c>
      <c r="P18" s="79">
        <v>35.096850000000003</v>
      </c>
      <c r="Q18" s="79">
        <v>1150.5919200000001</v>
      </c>
      <c r="R18" s="79">
        <v>71.367999999999995</v>
      </c>
      <c r="S18" s="79">
        <v>24.413530000000002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60.87912</v>
      </c>
      <c r="Z18" s="79">
        <v>3.21957</v>
      </c>
      <c r="AA18" s="79">
        <v>74.679649999999995</v>
      </c>
      <c r="AB18" s="79">
        <v>0</v>
      </c>
      <c r="AC18" s="79">
        <v>28.907599999999999</v>
      </c>
      <c r="AD18" s="79">
        <v>300.73732000000001</v>
      </c>
      <c r="AE18" s="79">
        <v>1.04369</v>
      </c>
      <c r="AF18" s="79">
        <v>218.95397</v>
      </c>
      <c r="AG18" s="79">
        <v>130.81196</v>
      </c>
      <c r="AH18" s="79">
        <v>64.59496</v>
      </c>
      <c r="AI18" s="79">
        <v>0.51127999999999996</v>
      </c>
      <c r="AJ18" s="79">
        <v>617.46103000000005</v>
      </c>
      <c r="AK18" s="79">
        <v>67.151200000000003</v>
      </c>
      <c r="AL18" s="79">
        <v>58.621519999999997</v>
      </c>
      <c r="AM18" s="79">
        <v>158.78793999999999</v>
      </c>
      <c r="AN18" s="79">
        <v>686.42610999999999</v>
      </c>
      <c r="AO18" s="79">
        <v>425.87155000000001</v>
      </c>
      <c r="AP18" s="79">
        <v>3016.5281799999998</v>
      </c>
      <c r="AQ18" s="79">
        <v>41.073530000000005</v>
      </c>
      <c r="AR18" s="79">
        <v>96.870679999999993</v>
      </c>
      <c r="AS18" s="79">
        <v>29.961690000000001</v>
      </c>
      <c r="AT18" s="79">
        <v>0.49319000000000002</v>
      </c>
      <c r="AU18" s="79">
        <v>20.523109999999999</v>
      </c>
      <c r="AV18" s="79">
        <v>295.69389999999999</v>
      </c>
      <c r="AW18" s="79">
        <v>920.03234999999995</v>
      </c>
      <c r="AX18" s="79">
        <v>8.3858200000000007</v>
      </c>
      <c r="AY18" s="79">
        <v>285.13459999999998</v>
      </c>
      <c r="AZ18" s="79">
        <v>181.84443000000002</v>
      </c>
      <c r="BA18" s="79">
        <v>2.0351499999999998</v>
      </c>
      <c r="BB18" s="79">
        <v>0</v>
      </c>
      <c r="BC18" s="79">
        <v>860.31007999999997</v>
      </c>
      <c r="BD18" s="79">
        <v>688.68462</v>
      </c>
      <c r="BE18" s="79">
        <v>1648.0207499999999</v>
      </c>
      <c r="BF18" s="79">
        <v>89.793430000000001</v>
      </c>
      <c r="BG18" s="79">
        <v>8.3162800000000008</v>
      </c>
      <c r="BH18" s="79">
        <v>4.0859399999999999</v>
      </c>
      <c r="BI18" s="79">
        <v>53.781840000000003</v>
      </c>
      <c r="BJ18" s="79">
        <v>9.5769999999999994E-2</v>
      </c>
      <c r="BK18" s="79">
        <v>38.067459999999997</v>
      </c>
      <c r="BL18" s="79">
        <v>39.89508</v>
      </c>
      <c r="BM18" s="79">
        <v>0.21525</v>
      </c>
      <c r="BN18" s="79">
        <v>0</v>
      </c>
      <c r="BO18" s="79">
        <v>0</v>
      </c>
      <c r="BP18" s="125">
        <v>21545.747930000001</v>
      </c>
      <c r="BQ18" s="126">
        <v>2400.3272000000002</v>
      </c>
      <c r="BR18" s="126">
        <v>0</v>
      </c>
      <c r="BS18" s="125">
        <v>2400.3272000000002</v>
      </c>
      <c r="BT18" s="126">
        <v>0</v>
      </c>
      <c r="BU18" s="126">
        <v>45.226289999999999</v>
      </c>
      <c r="BV18" s="125">
        <v>45.226289999999999</v>
      </c>
      <c r="BW18" s="126">
        <v>1566.6884700000001</v>
      </c>
      <c r="BX18" s="125">
        <v>4012.2419600000003</v>
      </c>
      <c r="BY18" s="127">
        <v>25557.989890000001</v>
      </c>
      <c r="BZ18" s="103"/>
      <c r="CB18" s="84"/>
    </row>
    <row r="19" spans="1:80" ht="14.25" customHeight="1">
      <c r="A19" s="32" t="s">
        <v>452</v>
      </c>
      <c r="B19" s="21" t="s">
        <v>335</v>
      </c>
      <c r="C19" s="104" t="s">
        <v>129</v>
      </c>
      <c r="D19" s="79">
        <v>1.5709999999999998E-2</v>
      </c>
      <c r="E19" s="79">
        <v>1.6000000000000001E-4</v>
      </c>
      <c r="F19" s="79">
        <v>1.8000000000000001E-4</v>
      </c>
      <c r="G19" s="79">
        <v>2.9865500000000003</v>
      </c>
      <c r="H19" s="79">
        <v>29.380430000000004</v>
      </c>
      <c r="I19" s="79">
        <v>51.542169999999999</v>
      </c>
      <c r="J19" s="79">
        <v>0.22916</v>
      </c>
      <c r="K19" s="79">
        <v>57.651429999999998</v>
      </c>
      <c r="L19" s="79">
        <v>758.90373</v>
      </c>
      <c r="M19" s="79">
        <v>0</v>
      </c>
      <c r="N19" s="79">
        <v>4.4589999999999998E-2</v>
      </c>
      <c r="O19" s="79">
        <v>1.8329899999999999</v>
      </c>
      <c r="P19" s="79">
        <v>2.4671699999999999</v>
      </c>
      <c r="Q19" s="79">
        <v>4.07524</v>
      </c>
      <c r="R19" s="79">
        <v>2.9E-4</v>
      </c>
      <c r="S19" s="79">
        <v>0.56140999999999996</v>
      </c>
      <c r="T19" s="79">
        <v>0</v>
      </c>
      <c r="U19" s="79">
        <v>0.52239000000000002</v>
      </c>
      <c r="V19" s="79">
        <v>0</v>
      </c>
      <c r="W19" s="79">
        <v>0</v>
      </c>
      <c r="X19" s="79">
        <v>0</v>
      </c>
      <c r="Y19" s="79">
        <v>3.35684</v>
      </c>
      <c r="Z19" s="79">
        <v>0</v>
      </c>
      <c r="AA19" s="79">
        <v>3.0000000000000001E-5</v>
      </c>
      <c r="AB19" s="79">
        <v>0</v>
      </c>
      <c r="AC19" s="79">
        <v>4.6076900000000007</v>
      </c>
      <c r="AD19" s="79">
        <v>5.2085399999999993</v>
      </c>
      <c r="AE19" s="79">
        <v>9.7000000000000005E-4</v>
      </c>
      <c r="AF19" s="79">
        <v>217.27558999999999</v>
      </c>
      <c r="AG19" s="79">
        <v>737.82060000000001</v>
      </c>
      <c r="AH19" s="79">
        <v>0.84892000000000001</v>
      </c>
      <c r="AI19" s="79">
        <v>2.8E-3</v>
      </c>
      <c r="AJ19" s="79">
        <v>1.0000000000000001E-5</v>
      </c>
      <c r="AK19" s="79">
        <v>23.534739999999999</v>
      </c>
      <c r="AL19" s="79">
        <v>22.862960000000001</v>
      </c>
      <c r="AM19" s="79">
        <v>27.298469999999998</v>
      </c>
      <c r="AN19" s="79">
        <v>82.491519999999994</v>
      </c>
      <c r="AO19" s="79">
        <v>398.01748999999995</v>
      </c>
      <c r="AP19" s="79">
        <v>2974.3087700000001</v>
      </c>
      <c r="AQ19" s="79">
        <v>0.88570000000000004</v>
      </c>
      <c r="AR19" s="79">
        <v>16.150069999999999</v>
      </c>
      <c r="AS19" s="79">
        <v>8.1194500000000005</v>
      </c>
      <c r="AT19" s="79">
        <v>0.1411</v>
      </c>
      <c r="AU19" s="79">
        <v>41.787660000000002</v>
      </c>
      <c r="AV19" s="79">
        <v>291.83436</v>
      </c>
      <c r="AW19" s="79">
        <v>202.99692999999999</v>
      </c>
      <c r="AX19" s="79">
        <v>3.6599599999999999</v>
      </c>
      <c r="AY19" s="79">
        <v>67.984309999999994</v>
      </c>
      <c r="AZ19" s="79">
        <v>13.374980000000001</v>
      </c>
      <c r="BA19" s="79">
        <v>3.32E-3</v>
      </c>
      <c r="BB19" s="79">
        <v>0</v>
      </c>
      <c r="BC19" s="79">
        <v>242.32124999999999</v>
      </c>
      <c r="BD19" s="79">
        <v>128.8252</v>
      </c>
      <c r="BE19" s="79">
        <v>0</v>
      </c>
      <c r="BF19" s="79">
        <v>28.37885</v>
      </c>
      <c r="BG19" s="79">
        <v>132.06826000000001</v>
      </c>
      <c r="BH19" s="79">
        <v>0.48219000000000001</v>
      </c>
      <c r="BI19" s="79">
        <v>11.66835</v>
      </c>
      <c r="BJ19" s="79">
        <v>88.214870000000005</v>
      </c>
      <c r="BK19" s="79">
        <v>5.3429000000000002</v>
      </c>
      <c r="BL19" s="79">
        <v>11.949540000000001</v>
      </c>
      <c r="BM19" s="79">
        <v>126.82744</v>
      </c>
      <c r="BN19" s="79">
        <v>0</v>
      </c>
      <c r="BO19" s="79">
        <v>0</v>
      </c>
      <c r="BP19" s="125">
        <v>6830.8662299999969</v>
      </c>
      <c r="BQ19" s="126">
        <v>0</v>
      </c>
      <c r="BR19" s="126">
        <v>239.54920000000001</v>
      </c>
      <c r="BS19" s="125">
        <v>239.54920000000001</v>
      </c>
      <c r="BT19" s="126">
        <v>0</v>
      </c>
      <c r="BU19" s="126">
        <v>72.95102</v>
      </c>
      <c r="BV19" s="125">
        <v>72.95102</v>
      </c>
      <c r="BW19" s="126">
        <v>0.15392</v>
      </c>
      <c r="BX19" s="125">
        <v>312.65413999999998</v>
      </c>
      <c r="BY19" s="127">
        <v>7143.5203699999965</v>
      </c>
      <c r="BZ19" s="103"/>
      <c r="CB19" s="84"/>
    </row>
    <row r="20" spans="1:80" ht="14.25" customHeight="1">
      <c r="A20" s="32" t="s">
        <v>453</v>
      </c>
      <c r="B20" s="21" t="s">
        <v>363</v>
      </c>
      <c r="C20" s="104" t="s">
        <v>130</v>
      </c>
      <c r="D20" s="79">
        <v>1306.73451</v>
      </c>
      <c r="E20" s="79">
        <v>13.233230000000001</v>
      </c>
      <c r="F20" s="79">
        <v>1397.49046</v>
      </c>
      <c r="G20" s="79">
        <v>4872.9979399999993</v>
      </c>
      <c r="H20" s="79">
        <v>710.04581000000007</v>
      </c>
      <c r="I20" s="79">
        <v>531.08668999999998</v>
      </c>
      <c r="J20" s="79">
        <v>475.72600999999997</v>
      </c>
      <c r="K20" s="79">
        <v>3.5853100000000002</v>
      </c>
      <c r="L20" s="79">
        <v>0</v>
      </c>
      <c r="M20" s="79">
        <v>1.82399</v>
      </c>
      <c r="N20" s="79">
        <v>0</v>
      </c>
      <c r="O20" s="79">
        <v>19.59356</v>
      </c>
      <c r="P20" s="79">
        <v>48.81644</v>
      </c>
      <c r="Q20" s="79">
        <v>4742.40553</v>
      </c>
      <c r="R20" s="79">
        <v>1648.8505600000001</v>
      </c>
      <c r="S20" s="79">
        <v>155.83509000000001</v>
      </c>
      <c r="T20" s="79">
        <v>0</v>
      </c>
      <c r="U20" s="79">
        <v>0</v>
      </c>
      <c r="V20" s="79">
        <v>0</v>
      </c>
      <c r="W20" s="79">
        <v>0.45755000000000001</v>
      </c>
      <c r="X20" s="79">
        <v>3.8129999999999997E-2</v>
      </c>
      <c r="Y20" s="79">
        <v>51.719740000000002</v>
      </c>
      <c r="Z20" s="79">
        <v>52.174579999999999</v>
      </c>
      <c r="AA20" s="79">
        <v>5.3054800000000002</v>
      </c>
      <c r="AB20" s="79">
        <v>0</v>
      </c>
      <c r="AC20" s="79">
        <v>1006.53541</v>
      </c>
      <c r="AD20" s="79">
        <v>13747.59194</v>
      </c>
      <c r="AE20" s="79">
        <v>915.91777000000002</v>
      </c>
      <c r="AF20" s="79">
        <v>8322.2046599999994</v>
      </c>
      <c r="AG20" s="79">
        <v>2011.4410600000001</v>
      </c>
      <c r="AH20" s="79">
        <v>3754.1669200000001</v>
      </c>
      <c r="AI20" s="79">
        <v>316.01657999999998</v>
      </c>
      <c r="AJ20" s="79">
        <v>0</v>
      </c>
      <c r="AK20" s="79">
        <v>1421.1023499999999</v>
      </c>
      <c r="AL20" s="79">
        <v>428.99149999999997</v>
      </c>
      <c r="AM20" s="79">
        <v>3481.5437400000001</v>
      </c>
      <c r="AN20" s="79">
        <v>19.94115</v>
      </c>
      <c r="AO20" s="79">
        <v>1580.6732099999999</v>
      </c>
      <c r="AP20" s="79">
        <v>1482.15896</v>
      </c>
      <c r="AQ20" s="79">
        <v>294.52913999999998</v>
      </c>
      <c r="AR20" s="79">
        <v>99.734710000000007</v>
      </c>
      <c r="AS20" s="79">
        <v>204.48128</v>
      </c>
      <c r="AT20" s="79">
        <v>4.0525900000000004</v>
      </c>
      <c r="AU20" s="79">
        <v>402.17935999999997</v>
      </c>
      <c r="AV20" s="79">
        <v>1702.3611100000001</v>
      </c>
      <c r="AW20" s="79">
        <v>2358.3088699999998</v>
      </c>
      <c r="AX20" s="79">
        <v>168.78538</v>
      </c>
      <c r="AY20" s="79">
        <v>396.85374999999999</v>
      </c>
      <c r="AZ20" s="79">
        <v>304.44013000000001</v>
      </c>
      <c r="BA20" s="79">
        <v>38.024340000000002</v>
      </c>
      <c r="BB20" s="79">
        <v>0</v>
      </c>
      <c r="BC20" s="79">
        <v>3009.8191900000002</v>
      </c>
      <c r="BD20" s="79">
        <v>1804.34485</v>
      </c>
      <c r="BE20" s="79">
        <v>1842.5158899999999</v>
      </c>
      <c r="BF20" s="79">
        <v>1123.24308</v>
      </c>
      <c r="BG20" s="79">
        <v>280.29593999999997</v>
      </c>
      <c r="BH20" s="79">
        <v>15.38631</v>
      </c>
      <c r="BI20" s="79">
        <v>54.356290000000001</v>
      </c>
      <c r="BJ20" s="79">
        <v>4.6831699999999996</v>
      </c>
      <c r="BK20" s="79">
        <v>94.151859999999999</v>
      </c>
      <c r="BL20" s="79">
        <v>92.389129999999994</v>
      </c>
      <c r="BM20" s="79">
        <v>3.04834</v>
      </c>
      <c r="BN20" s="79">
        <v>0</v>
      </c>
      <c r="BO20" s="79">
        <v>0</v>
      </c>
      <c r="BP20" s="125">
        <v>68824.190569999992</v>
      </c>
      <c r="BQ20" s="126">
        <v>30546.07576</v>
      </c>
      <c r="BR20" s="126">
        <v>0</v>
      </c>
      <c r="BS20" s="125">
        <v>30546.07576</v>
      </c>
      <c r="BT20" s="126">
        <v>2392.4014000000002</v>
      </c>
      <c r="BU20" s="126">
        <v>595.55463999999995</v>
      </c>
      <c r="BV20" s="125">
        <v>2987.95604</v>
      </c>
      <c r="BW20" s="126">
        <v>7680.4912800000002</v>
      </c>
      <c r="BX20" s="125">
        <v>41214.523079999999</v>
      </c>
      <c r="BY20" s="127">
        <v>110038.71364999999</v>
      </c>
      <c r="BZ20" s="103"/>
      <c r="CB20" s="84"/>
    </row>
    <row r="21" spans="1:80" ht="14.25" customHeight="1">
      <c r="A21" s="32" t="s">
        <v>454</v>
      </c>
      <c r="B21" s="21" t="s">
        <v>336</v>
      </c>
      <c r="C21" s="104" t="s">
        <v>131</v>
      </c>
      <c r="D21" s="79">
        <v>3420.3029200000001</v>
      </c>
      <c r="E21" s="79">
        <v>1.039E-2</v>
      </c>
      <c r="F21" s="79">
        <v>5.4273499999999997</v>
      </c>
      <c r="G21" s="79">
        <v>2559.9846299999999</v>
      </c>
      <c r="H21" s="79">
        <v>2008.5406600000001</v>
      </c>
      <c r="I21" s="79">
        <v>4124.15362</v>
      </c>
      <c r="J21" s="79">
        <v>399.41075000000001</v>
      </c>
      <c r="K21" s="79">
        <v>38.633809999999997</v>
      </c>
      <c r="L21" s="79">
        <v>0</v>
      </c>
      <c r="M21" s="79">
        <v>2.1507999999999998</v>
      </c>
      <c r="N21" s="79">
        <v>0</v>
      </c>
      <c r="O21" s="79">
        <v>235.25976</v>
      </c>
      <c r="P21" s="79">
        <v>1399.60708</v>
      </c>
      <c r="Q21" s="79">
        <v>1614.22965</v>
      </c>
      <c r="R21" s="79">
        <v>262.36991</v>
      </c>
      <c r="S21" s="79">
        <v>704.41020000000003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348.47165000000001</v>
      </c>
      <c r="Z21" s="79">
        <v>117.09941000000001</v>
      </c>
      <c r="AA21" s="79">
        <v>237.35167999999999</v>
      </c>
      <c r="AB21" s="79">
        <v>0</v>
      </c>
      <c r="AC21" s="79">
        <v>497.83724999999998</v>
      </c>
      <c r="AD21" s="79">
        <v>3968.9403899999998</v>
      </c>
      <c r="AE21" s="79">
        <v>104.47555</v>
      </c>
      <c r="AF21" s="79">
        <v>115.61505</v>
      </c>
      <c r="AG21" s="79">
        <v>221.92366000000001</v>
      </c>
      <c r="AH21" s="79">
        <v>509.64645000000002</v>
      </c>
      <c r="AI21" s="79">
        <v>583.19922999999994</v>
      </c>
      <c r="AJ21" s="79">
        <v>1.515E-2</v>
      </c>
      <c r="AK21" s="79">
        <v>76.3142</v>
      </c>
      <c r="AL21" s="79">
        <v>14.585279999999999</v>
      </c>
      <c r="AM21" s="79">
        <v>1209.8784799999999</v>
      </c>
      <c r="AN21" s="79">
        <v>60.478000000000002</v>
      </c>
      <c r="AO21" s="79">
        <v>87.553150000000002</v>
      </c>
      <c r="AP21" s="79">
        <v>334.77035999999998</v>
      </c>
      <c r="AQ21" s="79">
        <v>398.87223</v>
      </c>
      <c r="AR21" s="79">
        <v>54.72345</v>
      </c>
      <c r="AS21" s="79">
        <v>254.20146</v>
      </c>
      <c r="AT21" s="79">
        <v>4.3539599999999998</v>
      </c>
      <c r="AU21" s="79">
        <v>54.059260000000002</v>
      </c>
      <c r="AV21" s="79">
        <v>148.56846999999999</v>
      </c>
      <c r="AW21" s="79">
        <v>890.27970000000005</v>
      </c>
      <c r="AX21" s="79">
        <v>70.820809999999994</v>
      </c>
      <c r="AY21" s="79">
        <v>158.49154999999999</v>
      </c>
      <c r="AZ21" s="79">
        <v>227.42914999999999</v>
      </c>
      <c r="BA21" s="79">
        <v>66.261200000000002</v>
      </c>
      <c r="BB21" s="79">
        <v>0</v>
      </c>
      <c r="BC21" s="79">
        <v>154.13024999999999</v>
      </c>
      <c r="BD21" s="79">
        <v>604.63040999999998</v>
      </c>
      <c r="BE21" s="79">
        <v>352.97226999999998</v>
      </c>
      <c r="BF21" s="79">
        <v>343.84636999999998</v>
      </c>
      <c r="BG21" s="79">
        <v>142.83527000000001</v>
      </c>
      <c r="BH21" s="79">
        <v>15.975540000000001</v>
      </c>
      <c r="BI21" s="79">
        <v>152.56974000000002</v>
      </c>
      <c r="BJ21" s="79">
        <v>1.81213</v>
      </c>
      <c r="BK21" s="79">
        <v>170.85055</v>
      </c>
      <c r="BL21" s="79">
        <v>47.466320000000003</v>
      </c>
      <c r="BM21" s="79">
        <v>1.4673700000000001</v>
      </c>
      <c r="BN21" s="79">
        <v>0</v>
      </c>
      <c r="BO21" s="79">
        <v>0</v>
      </c>
      <c r="BP21" s="125">
        <v>29579.263929999986</v>
      </c>
      <c r="BQ21" s="126">
        <v>37010.635329999997</v>
      </c>
      <c r="BR21" s="126">
        <v>0</v>
      </c>
      <c r="BS21" s="125">
        <v>37010.635329999997</v>
      </c>
      <c r="BT21" s="126">
        <v>0</v>
      </c>
      <c r="BU21" s="126">
        <v>278.75121999999999</v>
      </c>
      <c r="BV21" s="125">
        <v>278.75121999999999</v>
      </c>
      <c r="BW21" s="126">
        <v>3304.8721700000001</v>
      </c>
      <c r="BX21" s="125">
        <v>40594.258719999998</v>
      </c>
      <c r="BY21" s="127">
        <v>70173.522649999984</v>
      </c>
      <c r="BZ21" s="103"/>
      <c r="CB21" s="84"/>
    </row>
    <row r="22" spans="1:80" ht="14.25" customHeight="1">
      <c r="A22" s="32" t="s">
        <v>455</v>
      </c>
      <c r="B22" s="21" t="s">
        <v>364</v>
      </c>
      <c r="C22" s="104" t="s">
        <v>132</v>
      </c>
      <c r="D22" s="79">
        <v>1468.96144</v>
      </c>
      <c r="E22" s="79">
        <v>0</v>
      </c>
      <c r="F22" s="79">
        <v>65.725800000000007</v>
      </c>
      <c r="G22" s="79">
        <v>93.405809999999988</v>
      </c>
      <c r="H22" s="79">
        <v>238.31086000000002</v>
      </c>
      <c r="I22" s="79">
        <v>170.15997999999999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400.97235999999998</v>
      </c>
      <c r="P22" s="79">
        <v>1.4841</v>
      </c>
      <c r="Q22" s="79">
        <v>2.9851299999999998</v>
      </c>
      <c r="R22" s="79">
        <v>1.40018</v>
      </c>
      <c r="S22" s="79">
        <v>3.2892600000000001</v>
      </c>
      <c r="T22" s="79">
        <v>0</v>
      </c>
      <c r="U22" s="79">
        <v>0</v>
      </c>
      <c r="V22" s="79">
        <v>0</v>
      </c>
      <c r="W22" s="79">
        <v>0</v>
      </c>
      <c r="X22" s="79">
        <v>1.9000000000000001E-4</v>
      </c>
      <c r="Y22" s="79">
        <v>4.1075799999999996</v>
      </c>
      <c r="Z22" s="79">
        <v>0.82954000000000006</v>
      </c>
      <c r="AA22" s="79">
        <v>0</v>
      </c>
      <c r="AB22" s="79">
        <v>0</v>
      </c>
      <c r="AC22" s="79">
        <v>51.875950000000003</v>
      </c>
      <c r="AD22" s="79">
        <v>36.98563</v>
      </c>
      <c r="AE22" s="79">
        <v>1.3511599999999999</v>
      </c>
      <c r="AF22" s="79">
        <v>56.105809999999998</v>
      </c>
      <c r="AG22" s="79">
        <v>235.3682</v>
      </c>
      <c r="AH22" s="79">
        <v>6.7986599999999999</v>
      </c>
      <c r="AI22" s="79">
        <v>0</v>
      </c>
      <c r="AJ22" s="79">
        <v>43.956679999999999</v>
      </c>
      <c r="AK22" s="79">
        <v>31.72335</v>
      </c>
      <c r="AL22" s="79">
        <v>9.9739400000000007</v>
      </c>
      <c r="AM22" s="79">
        <v>88.275000000000006</v>
      </c>
      <c r="AN22" s="79">
        <v>53.127659999999999</v>
      </c>
      <c r="AO22" s="79">
        <v>27.949590000000001</v>
      </c>
      <c r="AP22" s="79">
        <v>220.8023</v>
      </c>
      <c r="AQ22" s="79">
        <v>0.23456000000000002</v>
      </c>
      <c r="AR22" s="79">
        <v>10.03556</v>
      </c>
      <c r="AS22" s="79">
        <v>4.0401100000000003</v>
      </c>
      <c r="AT22" s="79">
        <v>8.4019999999999997E-2</v>
      </c>
      <c r="AU22" s="79">
        <v>4.5989599999999999</v>
      </c>
      <c r="AV22" s="79">
        <v>40.6</v>
      </c>
      <c r="AW22" s="79">
        <v>240.79022000000001</v>
      </c>
      <c r="AX22" s="79">
        <v>9.5097400000000007</v>
      </c>
      <c r="AY22" s="79">
        <v>44.14329</v>
      </c>
      <c r="AZ22" s="79">
        <v>16.035730000000001</v>
      </c>
      <c r="BA22" s="79">
        <v>26.752020000000002</v>
      </c>
      <c r="BB22" s="79">
        <v>0</v>
      </c>
      <c r="BC22" s="79">
        <v>119.08338000000001</v>
      </c>
      <c r="BD22" s="79">
        <v>184.36304000000001</v>
      </c>
      <c r="BE22" s="79">
        <v>85.563810000000004</v>
      </c>
      <c r="BF22" s="79">
        <v>344.13186000000002</v>
      </c>
      <c r="BG22" s="79">
        <v>5831.1758200000004</v>
      </c>
      <c r="BH22" s="79">
        <v>5.5651200000000003</v>
      </c>
      <c r="BI22" s="79">
        <v>20.893699999999999</v>
      </c>
      <c r="BJ22" s="79">
        <v>0.35321999999999998</v>
      </c>
      <c r="BK22" s="79">
        <v>50.643439999999998</v>
      </c>
      <c r="BL22" s="79">
        <v>18.421250000000001</v>
      </c>
      <c r="BM22" s="79">
        <v>2.0933899999999999</v>
      </c>
      <c r="BN22" s="79">
        <v>0</v>
      </c>
      <c r="BO22" s="79">
        <v>0</v>
      </c>
      <c r="BP22" s="125">
        <v>10375.038399999999</v>
      </c>
      <c r="BQ22" s="126">
        <v>28402.223900000001</v>
      </c>
      <c r="BR22" s="126">
        <v>0</v>
      </c>
      <c r="BS22" s="125">
        <v>28402.223900000001</v>
      </c>
      <c r="BT22" s="126">
        <v>0</v>
      </c>
      <c r="BU22" s="126">
        <v>430.30108000000001</v>
      </c>
      <c r="BV22" s="125">
        <v>430.30108000000001</v>
      </c>
      <c r="BW22" s="126">
        <v>375.36833999999999</v>
      </c>
      <c r="BX22" s="125">
        <v>29207.893320000003</v>
      </c>
      <c r="BY22" s="127">
        <v>39582.93172</v>
      </c>
      <c r="BZ22" s="103"/>
      <c r="CB22" s="84"/>
    </row>
    <row r="23" spans="1:80" ht="14.25" customHeight="1">
      <c r="A23" s="32" t="s">
        <v>456</v>
      </c>
      <c r="B23" s="21" t="s">
        <v>337</v>
      </c>
      <c r="C23" s="104" t="s">
        <v>133</v>
      </c>
      <c r="D23" s="79">
        <v>700.98685</v>
      </c>
      <c r="E23" s="79">
        <v>0</v>
      </c>
      <c r="F23" s="79">
        <v>54.722090000000001</v>
      </c>
      <c r="G23" s="79">
        <v>582.01788999999997</v>
      </c>
      <c r="H23" s="79">
        <v>1607.87328</v>
      </c>
      <c r="I23" s="79">
        <v>741.76034000000004</v>
      </c>
      <c r="J23" s="79">
        <v>94.495949999999993</v>
      </c>
      <c r="K23" s="79">
        <v>19.089300000000001</v>
      </c>
      <c r="L23" s="79">
        <v>0</v>
      </c>
      <c r="M23" s="79">
        <v>0.95745999999999998</v>
      </c>
      <c r="N23" s="79">
        <v>1031.4721199999999</v>
      </c>
      <c r="O23" s="79">
        <v>757.66953999999998</v>
      </c>
      <c r="P23" s="79">
        <v>1001.49574</v>
      </c>
      <c r="Q23" s="79">
        <v>822.15053999999998</v>
      </c>
      <c r="R23" s="79">
        <v>257.49013000000002</v>
      </c>
      <c r="S23" s="79">
        <v>671.62932999999998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310.21784000000002</v>
      </c>
      <c r="Z23" s="79">
        <v>122.88363</v>
      </c>
      <c r="AA23" s="79">
        <v>324.94598999999999</v>
      </c>
      <c r="AB23" s="79">
        <v>0</v>
      </c>
      <c r="AC23" s="79">
        <v>450.52436</v>
      </c>
      <c r="AD23" s="79">
        <v>6276.6247000000003</v>
      </c>
      <c r="AE23" s="79">
        <v>1886.6018200000001</v>
      </c>
      <c r="AF23" s="79">
        <v>1108.31025</v>
      </c>
      <c r="AG23" s="79">
        <v>777.15387999999996</v>
      </c>
      <c r="AH23" s="79">
        <v>243.28888000000001</v>
      </c>
      <c r="AI23" s="79">
        <v>6.92957</v>
      </c>
      <c r="AJ23" s="79">
        <v>33.455440000000003</v>
      </c>
      <c r="AK23" s="79">
        <v>76.418229999999994</v>
      </c>
      <c r="AL23" s="79">
        <v>44.294620000000002</v>
      </c>
      <c r="AM23" s="79">
        <v>362.03052000000002</v>
      </c>
      <c r="AN23" s="79">
        <v>9.8926800000000004</v>
      </c>
      <c r="AO23" s="79">
        <v>100.91388000000001</v>
      </c>
      <c r="AP23" s="79">
        <v>1115.71334</v>
      </c>
      <c r="AQ23" s="79">
        <v>120.50815</v>
      </c>
      <c r="AR23" s="79">
        <v>185.97731999999999</v>
      </c>
      <c r="AS23" s="79">
        <v>110.29653</v>
      </c>
      <c r="AT23" s="79">
        <v>1.8674900000000001</v>
      </c>
      <c r="AU23" s="79">
        <v>20.803650000000001</v>
      </c>
      <c r="AV23" s="79">
        <v>164.75812999999999</v>
      </c>
      <c r="AW23" s="79">
        <v>443.65091000000001</v>
      </c>
      <c r="AX23" s="79">
        <v>93.265060000000005</v>
      </c>
      <c r="AY23" s="79">
        <v>322.38042000000002</v>
      </c>
      <c r="AZ23" s="79">
        <v>73.509829999999994</v>
      </c>
      <c r="BA23" s="79">
        <v>19.816880000000001</v>
      </c>
      <c r="BB23" s="79">
        <v>0</v>
      </c>
      <c r="BC23" s="79">
        <v>66.471519999999998</v>
      </c>
      <c r="BD23" s="79">
        <v>657.82236</v>
      </c>
      <c r="BE23" s="79">
        <v>0</v>
      </c>
      <c r="BF23" s="79">
        <v>201.33186000000001</v>
      </c>
      <c r="BG23" s="79">
        <v>0</v>
      </c>
      <c r="BH23" s="79">
        <v>0</v>
      </c>
      <c r="BI23" s="79">
        <v>46.87641</v>
      </c>
      <c r="BJ23" s="79">
        <v>0</v>
      </c>
      <c r="BK23" s="79">
        <v>78.081040000000002</v>
      </c>
      <c r="BL23" s="79">
        <v>62.717280000000002</v>
      </c>
      <c r="BM23" s="79">
        <v>8.9429999999999996E-2</v>
      </c>
      <c r="BN23" s="79">
        <v>0</v>
      </c>
      <c r="BO23" s="79">
        <v>0</v>
      </c>
      <c r="BP23" s="125">
        <v>24264.234460000003</v>
      </c>
      <c r="BQ23" s="126">
        <v>9160.8823200000006</v>
      </c>
      <c r="BR23" s="126">
        <v>0</v>
      </c>
      <c r="BS23" s="125">
        <v>9160.8823200000006</v>
      </c>
      <c r="BT23" s="126">
        <v>138.43405999999999</v>
      </c>
      <c r="BU23" s="126">
        <v>17.520499999999998</v>
      </c>
      <c r="BV23" s="125">
        <v>155.95455999999999</v>
      </c>
      <c r="BW23" s="126">
        <v>871.92260999999996</v>
      </c>
      <c r="BX23" s="125">
        <v>10188.75949</v>
      </c>
      <c r="BY23" s="127">
        <v>34452.993950000004</v>
      </c>
      <c r="BZ23" s="103"/>
      <c r="CB23" s="84"/>
    </row>
    <row r="24" spans="1:80" ht="14.25" customHeight="1">
      <c r="A24" s="32" t="s">
        <v>457</v>
      </c>
      <c r="B24" s="21" t="s">
        <v>338</v>
      </c>
      <c r="C24" s="104" t="s">
        <v>134</v>
      </c>
      <c r="D24" s="79">
        <v>349.47009000000003</v>
      </c>
      <c r="E24" s="79">
        <v>0</v>
      </c>
      <c r="F24" s="79">
        <v>48.340620000000001</v>
      </c>
      <c r="G24" s="79">
        <v>1861.73666</v>
      </c>
      <c r="H24" s="79">
        <v>1512.48711</v>
      </c>
      <c r="I24" s="79">
        <v>133.24309</v>
      </c>
      <c r="J24" s="79">
        <v>771.47496000000001</v>
      </c>
      <c r="K24" s="79">
        <v>45.5197</v>
      </c>
      <c r="L24" s="79">
        <v>0</v>
      </c>
      <c r="M24" s="79">
        <v>0.59558</v>
      </c>
      <c r="N24" s="79">
        <v>708.99107000000004</v>
      </c>
      <c r="O24" s="79">
        <v>592.10472000000004</v>
      </c>
      <c r="P24" s="79">
        <v>55.176639999999999</v>
      </c>
      <c r="Q24" s="79">
        <v>8210.8709500000004</v>
      </c>
      <c r="R24" s="79">
        <v>274.04662000000002</v>
      </c>
      <c r="S24" s="79">
        <v>417.07303000000002</v>
      </c>
      <c r="T24" s="79">
        <v>0</v>
      </c>
      <c r="U24" s="79">
        <v>0</v>
      </c>
      <c r="V24" s="79">
        <v>5.9383600000000003</v>
      </c>
      <c r="W24" s="79">
        <v>0</v>
      </c>
      <c r="X24" s="79">
        <v>0</v>
      </c>
      <c r="Y24" s="79">
        <v>92.880619999999993</v>
      </c>
      <c r="Z24" s="79">
        <v>211.14787999999999</v>
      </c>
      <c r="AA24" s="79">
        <v>2341.0961699999998</v>
      </c>
      <c r="AB24" s="79">
        <v>0</v>
      </c>
      <c r="AC24" s="79">
        <v>46.99588</v>
      </c>
      <c r="AD24" s="79">
        <v>40878.007969999999</v>
      </c>
      <c r="AE24" s="79">
        <v>20.838789999999999</v>
      </c>
      <c r="AF24" s="79">
        <v>1132.46201</v>
      </c>
      <c r="AG24" s="79">
        <v>2829.59375</v>
      </c>
      <c r="AH24" s="79">
        <v>78.50103</v>
      </c>
      <c r="AI24" s="79">
        <v>44.696190000000001</v>
      </c>
      <c r="AJ24" s="79">
        <v>0</v>
      </c>
      <c r="AK24" s="79">
        <v>11.638260000000001</v>
      </c>
      <c r="AL24" s="79">
        <v>3.1554000000000002</v>
      </c>
      <c r="AM24" s="79">
        <v>867.87554</v>
      </c>
      <c r="AN24" s="79">
        <v>6.1078299999999999</v>
      </c>
      <c r="AO24" s="79">
        <v>222.56935999999999</v>
      </c>
      <c r="AP24" s="79">
        <v>271.45756999999998</v>
      </c>
      <c r="AQ24" s="79">
        <v>18.530840000000001</v>
      </c>
      <c r="AR24" s="79">
        <v>34.807110000000002</v>
      </c>
      <c r="AS24" s="79">
        <v>47.186140000000002</v>
      </c>
      <c r="AT24" s="79">
        <v>0.78561000000000003</v>
      </c>
      <c r="AU24" s="79">
        <v>32.912019999999998</v>
      </c>
      <c r="AV24" s="79">
        <v>340.10568000000001</v>
      </c>
      <c r="AW24" s="79">
        <v>1188.16392</v>
      </c>
      <c r="AX24" s="79">
        <v>17.72513</v>
      </c>
      <c r="AY24" s="79">
        <v>25.846879999999999</v>
      </c>
      <c r="AZ24" s="79">
        <v>14.366429999999999</v>
      </c>
      <c r="BA24" s="79">
        <v>6.0733600000000001</v>
      </c>
      <c r="BB24" s="79">
        <v>0</v>
      </c>
      <c r="BC24" s="79">
        <v>95.794799999999995</v>
      </c>
      <c r="BD24" s="79">
        <v>148.44114999999999</v>
      </c>
      <c r="BE24" s="79">
        <v>303.11727000000002</v>
      </c>
      <c r="BF24" s="79">
        <v>34.543939999999999</v>
      </c>
      <c r="BG24" s="79">
        <v>71.866399999999999</v>
      </c>
      <c r="BH24" s="79">
        <v>1.8607100000000001</v>
      </c>
      <c r="BI24" s="79">
        <v>13.39644</v>
      </c>
      <c r="BJ24" s="79">
        <v>0.11574</v>
      </c>
      <c r="BK24" s="79">
        <v>121.6491</v>
      </c>
      <c r="BL24" s="79">
        <v>204.86252999999999</v>
      </c>
      <c r="BM24" s="79">
        <v>0.82381000000000004</v>
      </c>
      <c r="BN24" s="79">
        <v>0</v>
      </c>
      <c r="BO24" s="79">
        <v>0</v>
      </c>
      <c r="BP24" s="125">
        <v>66769.068459999995</v>
      </c>
      <c r="BQ24" s="126">
        <v>1000.92134</v>
      </c>
      <c r="BR24" s="126">
        <v>0</v>
      </c>
      <c r="BS24" s="125">
        <v>1000.92134</v>
      </c>
      <c r="BT24" s="126">
        <v>1995.81448</v>
      </c>
      <c r="BU24" s="126">
        <v>1398.96775</v>
      </c>
      <c r="BV24" s="125">
        <v>3394.7822299999998</v>
      </c>
      <c r="BW24" s="126">
        <v>8644.7231400000001</v>
      </c>
      <c r="BX24" s="125">
        <v>13040.42671</v>
      </c>
      <c r="BY24" s="127">
        <v>79809.495169999995</v>
      </c>
      <c r="BZ24" s="103"/>
      <c r="CB24" s="84"/>
    </row>
    <row r="25" spans="1:80" ht="14.25" customHeight="1">
      <c r="A25" s="32" t="s">
        <v>458</v>
      </c>
      <c r="B25" s="21" t="s">
        <v>365</v>
      </c>
      <c r="C25" s="104" t="s">
        <v>135</v>
      </c>
      <c r="D25" s="79">
        <v>64.929680000000005</v>
      </c>
      <c r="E25" s="79">
        <v>0</v>
      </c>
      <c r="F25" s="79">
        <v>12.50661</v>
      </c>
      <c r="G25" s="79">
        <v>3028.9645500000001</v>
      </c>
      <c r="H25" s="79">
        <v>167.232</v>
      </c>
      <c r="I25" s="79">
        <v>267.5102</v>
      </c>
      <c r="J25" s="79">
        <v>29.58765</v>
      </c>
      <c r="K25" s="79">
        <v>755.33550000000002</v>
      </c>
      <c r="L25" s="79">
        <v>0</v>
      </c>
      <c r="M25" s="79">
        <v>1.7084299999999999</v>
      </c>
      <c r="N25" s="79">
        <v>0</v>
      </c>
      <c r="O25" s="79">
        <v>12.688140000000001</v>
      </c>
      <c r="P25" s="79">
        <v>960.67030999999997</v>
      </c>
      <c r="Q25" s="79">
        <v>687.14572999999996</v>
      </c>
      <c r="R25" s="79">
        <v>5511.3468199999998</v>
      </c>
      <c r="S25" s="79">
        <v>9369.0085799999997</v>
      </c>
      <c r="T25" s="79">
        <v>0</v>
      </c>
      <c r="U25" s="79">
        <v>14.757569999999999</v>
      </c>
      <c r="V25" s="79">
        <v>47.292439999999999</v>
      </c>
      <c r="W25" s="79">
        <v>2.0842700000000001</v>
      </c>
      <c r="X25" s="79">
        <v>0</v>
      </c>
      <c r="Y25" s="79">
        <v>398.75752</v>
      </c>
      <c r="Z25" s="79">
        <v>22.827809999999999</v>
      </c>
      <c r="AA25" s="79">
        <v>203.54740000000001</v>
      </c>
      <c r="AB25" s="79">
        <v>0</v>
      </c>
      <c r="AC25" s="79">
        <v>4917.8006100000002</v>
      </c>
      <c r="AD25" s="79">
        <v>10712.869279999999</v>
      </c>
      <c r="AE25" s="79">
        <v>8.9191000000000003</v>
      </c>
      <c r="AF25" s="79">
        <v>352.86122999999998</v>
      </c>
      <c r="AG25" s="79">
        <v>742.00274999999999</v>
      </c>
      <c r="AH25" s="79">
        <v>44.707250000000002</v>
      </c>
      <c r="AI25" s="79">
        <v>224.13138000000001</v>
      </c>
      <c r="AJ25" s="79">
        <v>0</v>
      </c>
      <c r="AK25" s="79">
        <v>112.30772</v>
      </c>
      <c r="AL25" s="79">
        <v>4.4551800000000004</v>
      </c>
      <c r="AM25" s="79">
        <v>190.49189000000001</v>
      </c>
      <c r="AN25" s="79">
        <v>1.9264600000000001</v>
      </c>
      <c r="AO25" s="79">
        <v>1783.1016299999999</v>
      </c>
      <c r="AP25" s="79">
        <v>264.97149000000002</v>
      </c>
      <c r="AQ25" s="79">
        <v>762.24137999999994</v>
      </c>
      <c r="AR25" s="79">
        <v>56.003619999999998</v>
      </c>
      <c r="AS25" s="79">
        <v>13.12565</v>
      </c>
      <c r="AT25" s="79">
        <v>0.25644</v>
      </c>
      <c r="AU25" s="79">
        <v>11.67924</v>
      </c>
      <c r="AV25" s="79">
        <v>1429.20714</v>
      </c>
      <c r="AW25" s="79">
        <v>774.79533000000004</v>
      </c>
      <c r="AX25" s="79">
        <v>17.887789999999999</v>
      </c>
      <c r="AY25" s="79">
        <v>290.09850999999998</v>
      </c>
      <c r="AZ25" s="79">
        <v>48.681260000000002</v>
      </c>
      <c r="BA25" s="79">
        <v>16.253029999999999</v>
      </c>
      <c r="BB25" s="79">
        <v>0</v>
      </c>
      <c r="BC25" s="79">
        <v>8.6762999999999995</v>
      </c>
      <c r="BD25" s="79">
        <v>361.54391000000004</v>
      </c>
      <c r="BE25" s="79">
        <v>0</v>
      </c>
      <c r="BF25" s="79">
        <v>22.425160000000002</v>
      </c>
      <c r="BG25" s="79">
        <v>0</v>
      </c>
      <c r="BH25" s="79">
        <v>0</v>
      </c>
      <c r="BI25" s="79">
        <v>7.5885999999999996</v>
      </c>
      <c r="BJ25" s="79">
        <v>0</v>
      </c>
      <c r="BK25" s="79">
        <v>20.055119999999999</v>
      </c>
      <c r="BL25" s="79">
        <v>461.84894000000003</v>
      </c>
      <c r="BM25" s="79">
        <v>5.1700000000000001E-3</v>
      </c>
      <c r="BN25" s="79">
        <v>0</v>
      </c>
      <c r="BO25" s="79">
        <v>0</v>
      </c>
      <c r="BP25" s="125">
        <v>45220.819769999995</v>
      </c>
      <c r="BQ25" s="126">
        <v>322.78133000000003</v>
      </c>
      <c r="BR25" s="126">
        <v>22.374860000000002</v>
      </c>
      <c r="BS25" s="125">
        <v>345.15619000000004</v>
      </c>
      <c r="BT25" s="126">
        <v>3987.3356699999999</v>
      </c>
      <c r="BU25" s="126">
        <v>223.58554000000001</v>
      </c>
      <c r="BV25" s="125">
        <v>4210.9212099999995</v>
      </c>
      <c r="BW25" s="126">
        <v>20590.920709999999</v>
      </c>
      <c r="BX25" s="125">
        <v>25146.99811</v>
      </c>
      <c r="BY25" s="127">
        <v>70367.817879999988</v>
      </c>
      <c r="BZ25" s="103"/>
      <c r="CB25" s="84"/>
    </row>
    <row r="26" spans="1:80" ht="14.25" customHeight="1">
      <c r="A26" s="32" t="s">
        <v>459</v>
      </c>
      <c r="B26" s="21" t="s">
        <v>339</v>
      </c>
      <c r="C26" s="104" t="s">
        <v>136</v>
      </c>
      <c r="D26" s="79">
        <v>1658.06062</v>
      </c>
      <c r="E26" s="79">
        <v>0</v>
      </c>
      <c r="F26" s="79">
        <v>7.1884499999999996</v>
      </c>
      <c r="G26" s="79">
        <v>969.24262999999996</v>
      </c>
      <c r="H26" s="79">
        <v>1003.9481800000001</v>
      </c>
      <c r="I26" s="79">
        <v>706.19218000000001</v>
      </c>
      <c r="J26" s="79">
        <v>73.487369999999999</v>
      </c>
      <c r="K26" s="79">
        <v>12.03284</v>
      </c>
      <c r="L26" s="79">
        <v>0</v>
      </c>
      <c r="M26" s="79">
        <v>74.577799999999996</v>
      </c>
      <c r="N26" s="79">
        <v>0</v>
      </c>
      <c r="O26" s="79">
        <v>14.597659999999999</v>
      </c>
      <c r="P26" s="79">
        <v>67.972430000000003</v>
      </c>
      <c r="Q26" s="79">
        <v>269.93844000000001</v>
      </c>
      <c r="R26" s="79">
        <v>209.57295999999999</v>
      </c>
      <c r="S26" s="79">
        <v>2672.3368099999998</v>
      </c>
      <c r="T26" s="79">
        <v>0</v>
      </c>
      <c r="U26" s="79">
        <v>145.70436000000001</v>
      </c>
      <c r="V26" s="79">
        <v>0</v>
      </c>
      <c r="W26" s="79">
        <v>2.1057600000000001</v>
      </c>
      <c r="X26" s="79">
        <v>0</v>
      </c>
      <c r="Y26" s="79">
        <v>350.11358000000001</v>
      </c>
      <c r="Z26" s="79">
        <v>130.23500000000001</v>
      </c>
      <c r="AA26" s="79">
        <v>647.91525000000001</v>
      </c>
      <c r="AB26" s="79">
        <v>0</v>
      </c>
      <c r="AC26" s="79">
        <v>54.167580000000001</v>
      </c>
      <c r="AD26" s="79">
        <v>8576.8206499999997</v>
      </c>
      <c r="AE26" s="79">
        <v>64.216229999999996</v>
      </c>
      <c r="AF26" s="79">
        <v>929.00572</v>
      </c>
      <c r="AG26" s="79">
        <v>179.42218</v>
      </c>
      <c r="AH26" s="79">
        <v>37.128390000000003</v>
      </c>
      <c r="AI26" s="79">
        <v>8.4185300000000005</v>
      </c>
      <c r="AJ26" s="79">
        <v>0.57303000000000004</v>
      </c>
      <c r="AK26" s="79">
        <v>79.258009999999999</v>
      </c>
      <c r="AL26" s="79">
        <v>53.94923</v>
      </c>
      <c r="AM26" s="79">
        <v>291.46571</v>
      </c>
      <c r="AN26" s="79">
        <v>31.442399999999999</v>
      </c>
      <c r="AO26" s="79">
        <v>153.38476</v>
      </c>
      <c r="AP26" s="79">
        <v>5009.0405899999996</v>
      </c>
      <c r="AQ26" s="79">
        <v>313.69507999999996</v>
      </c>
      <c r="AR26" s="79">
        <v>77.566580000000002</v>
      </c>
      <c r="AS26" s="79">
        <v>123.47349</v>
      </c>
      <c r="AT26" s="79">
        <v>10.531639999999999</v>
      </c>
      <c r="AU26" s="79">
        <v>56.000749999999996</v>
      </c>
      <c r="AV26" s="79">
        <v>146.43720999999999</v>
      </c>
      <c r="AW26" s="79">
        <v>411.49006000000003</v>
      </c>
      <c r="AX26" s="79">
        <v>24.682839999999999</v>
      </c>
      <c r="AY26" s="79">
        <v>28.423500000000001</v>
      </c>
      <c r="AZ26" s="79">
        <v>113.67067</v>
      </c>
      <c r="BA26" s="79">
        <v>39.865009999999998</v>
      </c>
      <c r="BB26" s="79">
        <v>0</v>
      </c>
      <c r="BC26" s="79">
        <v>151.67707999999999</v>
      </c>
      <c r="BD26" s="79">
        <v>434.66038000000003</v>
      </c>
      <c r="BE26" s="79">
        <v>0</v>
      </c>
      <c r="BF26" s="79">
        <v>309.23102999999998</v>
      </c>
      <c r="BG26" s="79">
        <v>92.553539999999998</v>
      </c>
      <c r="BH26" s="79">
        <v>0</v>
      </c>
      <c r="BI26" s="79">
        <v>19.209990000000001</v>
      </c>
      <c r="BJ26" s="79">
        <v>0</v>
      </c>
      <c r="BK26" s="79">
        <v>47.576129999999999</v>
      </c>
      <c r="BL26" s="79">
        <v>382.62380000000002</v>
      </c>
      <c r="BM26" s="79">
        <v>0.17101</v>
      </c>
      <c r="BN26" s="79">
        <v>0</v>
      </c>
      <c r="BO26" s="79">
        <v>0</v>
      </c>
      <c r="BP26" s="125">
        <v>27267.055120000012</v>
      </c>
      <c r="BQ26" s="126">
        <v>19498.858359999998</v>
      </c>
      <c r="BR26" s="126">
        <v>0</v>
      </c>
      <c r="BS26" s="125">
        <v>19498.858359999998</v>
      </c>
      <c r="BT26" s="126">
        <v>1963.25243</v>
      </c>
      <c r="BU26" s="126">
        <v>194.75659999999999</v>
      </c>
      <c r="BV26" s="125">
        <v>2158.0090300000002</v>
      </c>
      <c r="BW26" s="126">
        <v>2836.4187099999999</v>
      </c>
      <c r="BX26" s="125">
        <v>24493.286099999998</v>
      </c>
      <c r="BY26" s="127">
        <v>51760.341220000009</v>
      </c>
      <c r="BZ26" s="103"/>
      <c r="CB26" s="84"/>
    </row>
    <row r="27" spans="1:80" ht="14.25" customHeight="1">
      <c r="A27" s="32" t="s">
        <v>460</v>
      </c>
      <c r="B27" s="21" t="s">
        <v>340</v>
      </c>
      <c r="C27" s="104" t="s">
        <v>137</v>
      </c>
      <c r="D27" s="79">
        <v>34.980910000000002</v>
      </c>
      <c r="E27" s="79">
        <v>0</v>
      </c>
      <c r="F27" s="79">
        <v>1.85453</v>
      </c>
      <c r="G27" s="79">
        <v>109.68376000000001</v>
      </c>
      <c r="H27" s="79">
        <v>318.60167000000001</v>
      </c>
      <c r="I27" s="79">
        <v>12.325979999999999</v>
      </c>
      <c r="J27" s="79">
        <v>3.0588600000000001</v>
      </c>
      <c r="K27" s="79">
        <v>5.4935700000000001</v>
      </c>
      <c r="L27" s="79">
        <v>0</v>
      </c>
      <c r="M27" s="79">
        <v>116.42699</v>
      </c>
      <c r="N27" s="79">
        <v>0</v>
      </c>
      <c r="O27" s="79">
        <v>3.3077899999999998</v>
      </c>
      <c r="P27" s="79">
        <v>3.6129799999999999</v>
      </c>
      <c r="Q27" s="79">
        <v>34.351739999999999</v>
      </c>
      <c r="R27" s="79">
        <v>36.178069999999998</v>
      </c>
      <c r="S27" s="79">
        <v>25.12856</v>
      </c>
      <c r="T27" s="79">
        <v>0</v>
      </c>
      <c r="U27" s="79">
        <v>0</v>
      </c>
      <c r="V27" s="79">
        <v>0</v>
      </c>
      <c r="W27" s="79">
        <v>0.43373</v>
      </c>
      <c r="X27" s="79">
        <v>0</v>
      </c>
      <c r="Y27" s="79">
        <v>7.3280799999999999</v>
      </c>
      <c r="Z27" s="79">
        <v>5.1437299999999997</v>
      </c>
      <c r="AA27" s="79">
        <v>170.76420999999999</v>
      </c>
      <c r="AB27" s="79">
        <v>0</v>
      </c>
      <c r="AC27" s="79">
        <v>2.4766400000000002</v>
      </c>
      <c r="AD27" s="79">
        <v>1278.1538700000001</v>
      </c>
      <c r="AE27" s="79">
        <v>84.901979999999995</v>
      </c>
      <c r="AF27" s="79">
        <v>54.57255</v>
      </c>
      <c r="AG27" s="79">
        <v>256.17313000000001</v>
      </c>
      <c r="AH27" s="79">
        <v>53.885379999999998</v>
      </c>
      <c r="AI27" s="79">
        <v>9.8209800000000005</v>
      </c>
      <c r="AJ27" s="79">
        <v>720.99458000000004</v>
      </c>
      <c r="AK27" s="79">
        <v>197.74337</v>
      </c>
      <c r="AL27" s="79">
        <v>245.80073999999999</v>
      </c>
      <c r="AM27" s="79">
        <v>99.97596999999999</v>
      </c>
      <c r="AN27" s="79">
        <v>91.144599999999997</v>
      </c>
      <c r="AO27" s="79">
        <v>335.97476999999998</v>
      </c>
      <c r="AP27" s="79">
        <v>1735.0247300000001</v>
      </c>
      <c r="AQ27" s="79">
        <v>590.35207000000003</v>
      </c>
      <c r="AR27" s="79">
        <v>275.44328999999999</v>
      </c>
      <c r="AS27" s="79">
        <v>84.277709999999999</v>
      </c>
      <c r="AT27" s="79">
        <v>1.70482</v>
      </c>
      <c r="AU27" s="79">
        <v>6.39663</v>
      </c>
      <c r="AV27" s="79">
        <v>143.62056999999999</v>
      </c>
      <c r="AW27" s="79">
        <v>181.17033000000001</v>
      </c>
      <c r="AX27" s="79">
        <v>21.748629999999999</v>
      </c>
      <c r="AY27" s="79">
        <v>35.506160000000001</v>
      </c>
      <c r="AZ27" s="79">
        <v>32.122839999999997</v>
      </c>
      <c r="BA27" s="79">
        <v>7.0942600000000002</v>
      </c>
      <c r="BB27" s="79">
        <v>0</v>
      </c>
      <c r="BC27" s="79">
        <v>55.565460000000002</v>
      </c>
      <c r="BD27" s="79">
        <v>243.24534</v>
      </c>
      <c r="BE27" s="79">
        <v>0</v>
      </c>
      <c r="BF27" s="79">
        <v>155.28319999999999</v>
      </c>
      <c r="BG27" s="79">
        <v>0</v>
      </c>
      <c r="BH27" s="79">
        <v>0</v>
      </c>
      <c r="BI27" s="79">
        <v>25.645160000000001</v>
      </c>
      <c r="BJ27" s="79">
        <v>0</v>
      </c>
      <c r="BK27" s="79">
        <v>46.28246</v>
      </c>
      <c r="BL27" s="79">
        <v>126.47829</v>
      </c>
      <c r="BM27" s="79">
        <v>0</v>
      </c>
      <c r="BN27" s="79">
        <v>0</v>
      </c>
      <c r="BO27" s="79">
        <v>0</v>
      </c>
      <c r="BP27" s="125">
        <v>8087.2556700000014</v>
      </c>
      <c r="BQ27" s="126">
        <v>23930.82602</v>
      </c>
      <c r="BR27" s="126">
        <v>0</v>
      </c>
      <c r="BS27" s="125">
        <v>23930.82602</v>
      </c>
      <c r="BT27" s="126">
        <v>3207.31169</v>
      </c>
      <c r="BU27" s="126">
        <v>176.78922</v>
      </c>
      <c r="BV27" s="125">
        <v>3384.1009100000001</v>
      </c>
      <c r="BW27" s="126">
        <v>822.38699999999994</v>
      </c>
      <c r="BX27" s="125">
        <v>28137.31393</v>
      </c>
      <c r="BY27" s="127">
        <v>36224.569600000003</v>
      </c>
      <c r="BZ27" s="103"/>
      <c r="CB27" s="84"/>
    </row>
    <row r="28" spans="1:80" ht="14.25" customHeight="1">
      <c r="A28" s="32" t="s">
        <v>461</v>
      </c>
      <c r="B28" s="21" t="s">
        <v>341</v>
      </c>
      <c r="C28" s="104" t="s">
        <v>138</v>
      </c>
      <c r="D28" s="79">
        <v>299.7312</v>
      </c>
      <c r="E28" s="79">
        <v>1.1541699999999999</v>
      </c>
      <c r="F28" s="79">
        <v>4.8729899999999997</v>
      </c>
      <c r="G28" s="79">
        <v>2018.7022999999999</v>
      </c>
      <c r="H28" s="79">
        <v>96.73872999999999</v>
      </c>
      <c r="I28" s="79">
        <v>120.94562000000001</v>
      </c>
      <c r="J28" s="79">
        <v>11.24119</v>
      </c>
      <c r="K28" s="79">
        <v>262.37207999999998</v>
      </c>
      <c r="L28" s="79">
        <v>0</v>
      </c>
      <c r="M28" s="79">
        <v>122.37181</v>
      </c>
      <c r="N28" s="79">
        <v>0</v>
      </c>
      <c r="O28" s="79">
        <v>1.7101200000000001</v>
      </c>
      <c r="P28" s="79">
        <v>42.902389999999997</v>
      </c>
      <c r="Q28" s="79">
        <v>183.43213</v>
      </c>
      <c r="R28" s="79">
        <v>1271.2040999999999</v>
      </c>
      <c r="S28" s="79">
        <v>290.75934999999998</v>
      </c>
      <c r="T28" s="79">
        <v>0</v>
      </c>
      <c r="U28" s="79">
        <v>0</v>
      </c>
      <c r="V28" s="79">
        <v>0</v>
      </c>
      <c r="W28" s="79">
        <v>3.4367299999999998</v>
      </c>
      <c r="X28" s="79">
        <v>1.2784800000000001</v>
      </c>
      <c r="Y28" s="79">
        <v>182.84334000000001</v>
      </c>
      <c r="Z28" s="79">
        <v>38.081380000000003</v>
      </c>
      <c r="AA28" s="79">
        <v>820.40161999999998</v>
      </c>
      <c r="AB28" s="79">
        <v>0</v>
      </c>
      <c r="AC28" s="79">
        <v>54.685980000000001</v>
      </c>
      <c r="AD28" s="79">
        <v>4079.0801499999998</v>
      </c>
      <c r="AE28" s="79">
        <v>940.11779000000001</v>
      </c>
      <c r="AF28" s="79">
        <v>889.98747000000003</v>
      </c>
      <c r="AG28" s="79">
        <v>179.72993</v>
      </c>
      <c r="AH28" s="79">
        <v>103.48854</v>
      </c>
      <c r="AI28" s="79">
        <v>12.927060000000001</v>
      </c>
      <c r="AJ28" s="79">
        <v>151.79382000000001</v>
      </c>
      <c r="AK28" s="79">
        <v>194.53378000000001</v>
      </c>
      <c r="AL28" s="79">
        <v>241.00740999999999</v>
      </c>
      <c r="AM28" s="79">
        <v>232.72667000000001</v>
      </c>
      <c r="AN28" s="79">
        <v>9.2524599999999992</v>
      </c>
      <c r="AO28" s="79">
        <v>269.86304000000001</v>
      </c>
      <c r="AP28" s="79">
        <v>3989.79142</v>
      </c>
      <c r="AQ28" s="79">
        <v>347.45254</v>
      </c>
      <c r="AR28" s="79">
        <v>92.463970000000003</v>
      </c>
      <c r="AS28" s="79">
        <v>174.18334999999999</v>
      </c>
      <c r="AT28" s="79">
        <v>3.1361500000000002</v>
      </c>
      <c r="AU28" s="79">
        <v>37.997430000000001</v>
      </c>
      <c r="AV28" s="79">
        <v>316.46784000000002</v>
      </c>
      <c r="AW28" s="79">
        <v>1171.48116</v>
      </c>
      <c r="AX28" s="79">
        <v>108.82536</v>
      </c>
      <c r="AY28" s="79">
        <v>103.39655999999999</v>
      </c>
      <c r="AZ28" s="79">
        <v>35.159239999999997</v>
      </c>
      <c r="BA28" s="79">
        <v>12.821</v>
      </c>
      <c r="BB28" s="79">
        <v>0</v>
      </c>
      <c r="BC28" s="79">
        <v>403.76913999999999</v>
      </c>
      <c r="BD28" s="79">
        <v>670.04346999999996</v>
      </c>
      <c r="BE28" s="79">
        <v>4531.6075300000002</v>
      </c>
      <c r="BF28" s="79">
        <v>56.957979999999999</v>
      </c>
      <c r="BG28" s="79">
        <v>15.486890000000001</v>
      </c>
      <c r="BH28" s="79">
        <v>3.6501999999999999</v>
      </c>
      <c r="BI28" s="79">
        <v>1078.3832600000001</v>
      </c>
      <c r="BJ28" s="79">
        <v>46.869750000000003</v>
      </c>
      <c r="BK28" s="79">
        <v>370.16955000000002</v>
      </c>
      <c r="BL28" s="79">
        <v>67.066649999999996</v>
      </c>
      <c r="BM28" s="79">
        <v>0.10034999999999999</v>
      </c>
      <c r="BN28" s="79">
        <v>0</v>
      </c>
      <c r="BO28" s="79">
        <v>0</v>
      </c>
      <c r="BP28" s="125">
        <v>26770.654620000001</v>
      </c>
      <c r="BQ28" s="126">
        <v>20527.130349999999</v>
      </c>
      <c r="BR28" s="126">
        <v>0</v>
      </c>
      <c r="BS28" s="125">
        <v>20527.130349999999</v>
      </c>
      <c r="BT28" s="126">
        <v>790.37111000000004</v>
      </c>
      <c r="BU28" s="126">
        <v>240.48175000000001</v>
      </c>
      <c r="BV28" s="125">
        <v>1030.85286</v>
      </c>
      <c r="BW28" s="126">
        <v>1820.3666000000001</v>
      </c>
      <c r="BX28" s="125">
        <v>23378.34981</v>
      </c>
      <c r="BY28" s="127">
        <v>50149.004430000001</v>
      </c>
      <c r="BZ28" s="103"/>
      <c r="CB28" s="84"/>
    </row>
    <row r="29" spans="1:80" ht="14.25" customHeight="1">
      <c r="A29" s="32" t="s">
        <v>462</v>
      </c>
      <c r="B29" s="21" t="s">
        <v>342</v>
      </c>
      <c r="C29" s="104" t="s">
        <v>139</v>
      </c>
      <c r="D29" s="79">
        <v>273.20278999999999</v>
      </c>
      <c r="E29" s="79">
        <v>0</v>
      </c>
      <c r="F29" s="79">
        <v>15.44589</v>
      </c>
      <c r="G29" s="79">
        <v>3615.1132399999997</v>
      </c>
      <c r="H29" s="79">
        <v>673.91804999999999</v>
      </c>
      <c r="I29" s="79">
        <v>436.71692999999999</v>
      </c>
      <c r="J29" s="79">
        <v>171.73145</v>
      </c>
      <c r="K29" s="79">
        <v>63.978639999999999</v>
      </c>
      <c r="L29" s="79">
        <v>0</v>
      </c>
      <c r="M29" s="79">
        <v>2.6939999999999999E-2</v>
      </c>
      <c r="N29" s="79">
        <v>0</v>
      </c>
      <c r="O29" s="79">
        <v>8.3193000000000001</v>
      </c>
      <c r="P29" s="79">
        <v>42.379469999999998</v>
      </c>
      <c r="Q29" s="79">
        <v>1421.4745499999999</v>
      </c>
      <c r="R29" s="79">
        <v>1306.7456500000001</v>
      </c>
      <c r="S29" s="79">
        <v>235.91094000000001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71.433090000000007</v>
      </c>
      <c r="Z29" s="79">
        <v>188.83172999999999</v>
      </c>
      <c r="AA29" s="79">
        <v>808.62379999999996</v>
      </c>
      <c r="AB29" s="79">
        <v>0</v>
      </c>
      <c r="AC29" s="79">
        <v>207.95748</v>
      </c>
      <c r="AD29" s="79">
        <v>3593.0090399999999</v>
      </c>
      <c r="AE29" s="79">
        <v>5022.8193000000001</v>
      </c>
      <c r="AF29" s="79">
        <v>790.05511000000001</v>
      </c>
      <c r="AG29" s="79">
        <v>321.40262000000001</v>
      </c>
      <c r="AH29" s="79">
        <v>131.56262000000001</v>
      </c>
      <c r="AI29" s="79">
        <v>311.70652000000001</v>
      </c>
      <c r="AJ29" s="79">
        <v>0.27089999999999997</v>
      </c>
      <c r="AK29" s="79">
        <v>133.15771000000001</v>
      </c>
      <c r="AL29" s="79">
        <v>11.919510000000001</v>
      </c>
      <c r="AM29" s="79">
        <v>373.88718</v>
      </c>
      <c r="AN29" s="79">
        <v>14.580159999999999</v>
      </c>
      <c r="AO29" s="79">
        <v>256.69421</v>
      </c>
      <c r="AP29" s="79">
        <v>210.15268</v>
      </c>
      <c r="AQ29" s="79">
        <v>1967.4570200000001</v>
      </c>
      <c r="AR29" s="79">
        <v>328.221</v>
      </c>
      <c r="AS29" s="79">
        <v>225.92400000000001</v>
      </c>
      <c r="AT29" s="79">
        <v>4.9192299999999998</v>
      </c>
      <c r="AU29" s="79">
        <v>51.312539999999998</v>
      </c>
      <c r="AV29" s="79">
        <v>449.41008999999997</v>
      </c>
      <c r="AW29" s="79">
        <v>2212.6669200000001</v>
      </c>
      <c r="AX29" s="79">
        <v>11.17975</v>
      </c>
      <c r="AY29" s="79">
        <v>39.379040000000003</v>
      </c>
      <c r="AZ29" s="79">
        <v>106.47904</v>
      </c>
      <c r="BA29" s="79">
        <v>651.91683999999998</v>
      </c>
      <c r="BB29" s="79">
        <v>0</v>
      </c>
      <c r="BC29" s="79">
        <v>151.20359999999999</v>
      </c>
      <c r="BD29" s="79">
        <v>239.84080999999998</v>
      </c>
      <c r="BE29" s="79">
        <v>387.92572000000001</v>
      </c>
      <c r="BF29" s="79">
        <v>76.426410000000004</v>
      </c>
      <c r="BG29" s="79">
        <v>871.92714999999998</v>
      </c>
      <c r="BH29" s="79">
        <v>2.1430899999999999</v>
      </c>
      <c r="BI29" s="79">
        <v>47.806719999999999</v>
      </c>
      <c r="BJ29" s="79">
        <v>0</v>
      </c>
      <c r="BK29" s="79">
        <v>75.935360000000003</v>
      </c>
      <c r="BL29" s="79">
        <v>270.41663</v>
      </c>
      <c r="BM29" s="79">
        <v>6.7390000000000005E-2</v>
      </c>
      <c r="BN29" s="79">
        <v>0</v>
      </c>
      <c r="BO29" s="79">
        <v>0</v>
      </c>
      <c r="BP29" s="125">
        <v>28885.585850000007</v>
      </c>
      <c r="BQ29" s="126">
        <v>9452.9492100000007</v>
      </c>
      <c r="BR29" s="126">
        <v>0</v>
      </c>
      <c r="BS29" s="125">
        <v>9452.9492100000007</v>
      </c>
      <c r="BT29" s="126">
        <v>10466.693139999999</v>
      </c>
      <c r="BU29" s="126">
        <v>210.00185999999999</v>
      </c>
      <c r="BV29" s="125">
        <v>10676.695</v>
      </c>
      <c r="BW29" s="126">
        <v>5019.4201599999997</v>
      </c>
      <c r="BX29" s="125">
        <v>25149.06437</v>
      </c>
      <c r="BY29" s="127">
        <v>54034.65022000001</v>
      </c>
      <c r="BZ29" s="103"/>
      <c r="CB29" s="84"/>
    </row>
    <row r="30" spans="1:80" ht="14.25" customHeight="1">
      <c r="A30" s="32" t="s">
        <v>463</v>
      </c>
      <c r="B30" s="21" t="s">
        <v>366</v>
      </c>
      <c r="C30" s="104" t="s">
        <v>140</v>
      </c>
      <c r="D30" s="79">
        <v>25.58464</v>
      </c>
      <c r="E30" s="79">
        <v>3.124E-2</v>
      </c>
      <c r="F30" s="79">
        <v>20.55397</v>
      </c>
      <c r="G30" s="79">
        <v>90.372409999999988</v>
      </c>
      <c r="H30" s="79">
        <v>11.778549999999999</v>
      </c>
      <c r="I30" s="79">
        <v>50.294380000000004</v>
      </c>
      <c r="J30" s="79">
        <v>1.6689400000000001</v>
      </c>
      <c r="K30" s="79">
        <v>2.385E-2</v>
      </c>
      <c r="L30" s="79">
        <v>0</v>
      </c>
      <c r="M30" s="79">
        <v>0.33695000000000003</v>
      </c>
      <c r="N30" s="79">
        <v>0</v>
      </c>
      <c r="O30" s="79">
        <v>0</v>
      </c>
      <c r="P30" s="79">
        <v>15.962999999999999</v>
      </c>
      <c r="Q30" s="79">
        <v>174.77359999999999</v>
      </c>
      <c r="R30" s="79">
        <v>3.9175499999999999</v>
      </c>
      <c r="S30" s="79">
        <v>25.071840000000002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4.7250899999999998</v>
      </c>
      <c r="Z30" s="79">
        <v>24.10718</v>
      </c>
      <c r="AA30" s="79">
        <v>78.537499999999994</v>
      </c>
      <c r="AB30" s="79">
        <v>0</v>
      </c>
      <c r="AC30" s="79">
        <v>26.216830000000002</v>
      </c>
      <c r="AD30" s="79">
        <v>188.27962000000002</v>
      </c>
      <c r="AE30" s="79">
        <v>871.33717999999999</v>
      </c>
      <c r="AF30" s="79">
        <v>99.849630000000005</v>
      </c>
      <c r="AG30" s="79">
        <v>33.245359999999998</v>
      </c>
      <c r="AH30" s="79">
        <v>46.503959999999999</v>
      </c>
      <c r="AI30" s="79">
        <v>3.137</v>
      </c>
      <c r="AJ30" s="79">
        <v>0</v>
      </c>
      <c r="AK30" s="79">
        <v>33.323639999999997</v>
      </c>
      <c r="AL30" s="79">
        <v>0.63422000000000001</v>
      </c>
      <c r="AM30" s="79">
        <v>7.6453199999999999</v>
      </c>
      <c r="AN30" s="79">
        <v>0.85528999999999999</v>
      </c>
      <c r="AO30" s="79">
        <v>4.8493000000000004</v>
      </c>
      <c r="AP30" s="79">
        <v>3.6400299999999999</v>
      </c>
      <c r="AQ30" s="79">
        <v>22.980400000000003</v>
      </c>
      <c r="AR30" s="79">
        <v>26.101199999999999</v>
      </c>
      <c r="AS30" s="79">
        <v>21.171510000000001</v>
      </c>
      <c r="AT30" s="79">
        <v>0.48097000000000001</v>
      </c>
      <c r="AU30" s="79">
        <v>1.1487099999999999</v>
      </c>
      <c r="AV30" s="79">
        <v>38.304540000000003</v>
      </c>
      <c r="AW30" s="79">
        <v>358.25009</v>
      </c>
      <c r="AX30" s="79">
        <v>1.01868</v>
      </c>
      <c r="AY30" s="79">
        <v>2.0249799999999998</v>
      </c>
      <c r="AZ30" s="79">
        <v>1.3063800000000001</v>
      </c>
      <c r="BA30" s="79">
        <v>11.2561</v>
      </c>
      <c r="BB30" s="79">
        <v>0</v>
      </c>
      <c r="BC30" s="79">
        <v>35.784379999999999</v>
      </c>
      <c r="BD30" s="79">
        <v>33.568950000000001</v>
      </c>
      <c r="BE30" s="79">
        <v>152.10284999999999</v>
      </c>
      <c r="BF30" s="79">
        <v>2.9953099999999999</v>
      </c>
      <c r="BG30" s="79">
        <v>54.930250000000001</v>
      </c>
      <c r="BH30" s="79">
        <v>9.6579999999999999E-2</v>
      </c>
      <c r="BI30" s="79">
        <v>1.6147299999999998</v>
      </c>
      <c r="BJ30" s="79">
        <v>7.5789999999999996E-2</v>
      </c>
      <c r="BK30" s="79">
        <v>0.81893000000000005</v>
      </c>
      <c r="BL30" s="79">
        <v>14.36809</v>
      </c>
      <c r="BM30" s="79">
        <v>4.5687899999999999</v>
      </c>
      <c r="BN30" s="79">
        <v>0</v>
      </c>
      <c r="BO30" s="79">
        <v>0</v>
      </c>
      <c r="BP30" s="125">
        <v>2632.226279999999</v>
      </c>
      <c r="BQ30" s="126">
        <v>24263.606250000001</v>
      </c>
      <c r="BR30" s="126">
        <v>0</v>
      </c>
      <c r="BS30" s="125">
        <v>24263.606250000001</v>
      </c>
      <c r="BT30" s="126">
        <v>30126.765370000001</v>
      </c>
      <c r="BU30" s="126">
        <v>190.79263</v>
      </c>
      <c r="BV30" s="125">
        <v>30317.558000000001</v>
      </c>
      <c r="BW30" s="126">
        <v>2230.2478900000001</v>
      </c>
      <c r="BX30" s="125">
        <v>56811.41214</v>
      </c>
      <c r="BY30" s="127">
        <v>59443.638420000003</v>
      </c>
      <c r="BZ30" s="103"/>
      <c r="CB30" s="84"/>
    </row>
    <row r="31" spans="1:80" ht="14.25" customHeight="1">
      <c r="A31" s="32" t="s">
        <v>464</v>
      </c>
      <c r="B31" s="21" t="s">
        <v>343</v>
      </c>
      <c r="C31" s="104" t="s">
        <v>141</v>
      </c>
      <c r="D31" s="79">
        <v>24.988790000000002</v>
      </c>
      <c r="E31" s="79">
        <v>0</v>
      </c>
      <c r="F31" s="79">
        <v>1.8260799999999999</v>
      </c>
      <c r="G31" s="79">
        <v>4.5734899999999996</v>
      </c>
      <c r="H31" s="79">
        <v>0.13763</v>
      </c>
      <c r="I31" s="79">
        <v>8.0640000000000003E-2</v>
      </c>
      <c r="J31" s="79">
        <v>4.5260000000000002E-2</v>
      </c>
      <c r="K31" s="79">
        <v>4.9399999999999999E-3</v>
      </c>
      <c r="L31" s="79">
        <v>0.14485000000000001</v>
      </c>
      <c r="M31" s="79">
        <v>5.1000000000000004E-4</v>
      </c>
      <c r="N31" s="79">
        <v>5.79E-3</v>
      </c>
      <c r="O31" s="79">
        <v>1.32E-3</v>
      </c>
      <c r="P31" s="79">
        <v>0.10607999999999999</v>
      </c>
      <c r="Q31" s="79">
        <v>5.577E-2</v>
      </c>
      <c r="R31" s="79">
        <v>2.3525999999999998</v>
      </c>
      <c r="S31" s="79">
        <v>0.47846</v>
      </c>
      <c r="T31" s="79">
        <v>0</v>
      </c>
      <c r="U31" s="79">
        <v>3.1700000000000001E-3</v>
      </c>
      <c r="V31" s="79">
        <v>0</v>
      </c>
      <c r="W31" s="79">
        <v>1.33E-3</v>
      </c>
      <c r="X31" s="79">
        <v>0.75865000000000005</v>
      </c>
      <c r="Y31" s="79">
        <v>2.1311</v>
      </c>
      <c r="Z31" s="79">
        <v>0.42627999999999999</v>
      </c>
      <c r="AA31" s="79">
        <v>0.23754</v>
      </c>
      <c r="AB31" s="79">
        <v>0</v>
      </c>
      <c r="AC31" s="79">
        <v>0.59350999999999998</v>
      </c>
      <c r="AD31" s="79">
        <v>16.679090000000002</v>
      </c>
      <c r="AE31" s="79">
        <v>16.893360000000001</v>
      </c>
      <c r="AF31" s="79">
        <v>5.8916199999999996</v>
      </c>
      <c r="AG31" s="79">
        <v>1.83527</v>
      </c>
      <c r="AH31" s="79">
        <v>1.4300900000000001</v>
      </c>
      <c r="AI31" s="79">
        <v>8.3099999999999997E-3</v>
      </c>
      <c r="AJ31" s="79">
        <v>522.83284000000003</v>
      </c>
      <c r="AK31" s="79">
        <v>7.2117699999999996</v>
      </c>
      <c r="AL31" s="79">
        <v>0.57157000000000002</v>
      </c>
      <c r="AM31" s="79">
        <v>2.4604699999999999</v>
      </c>
      <c r="AN31" s="79">
        <v>0.12497</v>
      </c>
      <c r="AO31" s="79">
        <v>3.4357700000000002</v>
      </c>
      <c r="AP31" s="79">
        <v>0.98385</v>
      </c>
      <c r="AQ31" s="79">
        <v>1.18509</v>
      </c>
      <c r="AR31" s="79">
        <v>0.71843000000000001</v>
      </c>
      <c r="AS31" s="79">
        <v>3.4090000000000002E-2</v>
      </c>
      <c r="AT31" s="79">
        <v>4.45E-3</v>
      </c>
      <c r="AU31" s="79">
        <v>4.45E-3</v>
      </c>
      <c r="AV31" s="79">
        <v>0.39428000000000002</v>
      </c>
      <c r="AW31" s="79">
        <v>5.6516700000000002</v>
      </c>
      <c r="AX31" s="79">
        <v>2.9399999999999999E-3</v>
      </c>
      <c r="AY31" s="79">
        <v>2.3563100000000001</v>
      </c>
      <c r="AZ31" s="79">
        <v>1.179E-2</v>
      </c>
      <c r="BA31" s="79">
        <v>1.6549999999999999E-2</v>
      </c>
      <c r="BB31" s="79">
        <v>8.4600000000000005E-3</v>
      </c>
      <c r="BC31" s="79">
        <v>12.92306</v>
      </c>
      <c r="BD31" s="79">
        <v>5.7478899999999999</v>
      </c>
      <c r="BE31" s="79">
        <v>0</v>
      </c>
      <c r="BF31" s="79">
        <v>0.72892000000000001</v>
      </c>
      <c r="BG31" s="79">
        <v>1.1440000000000001E-2</v>
      </c>
      <c r="BH31" s="79">
        <v>0</v>
      </c>
      <c r="BI31" s="79">
        <v>0.33112000000000003</v>
      </c>
      <c r="BJ31" s="79">
        <v>0</v>
      </c>
      <c r="BK31" s="79">
        <v>0.46798000000000001</v>
      </c>
      <c r="BL31" s="79">
        <v>5.3306199999999997</v>
      </c>
      <c r="BM31" s="79">
        <v>0</v>
      </c>
      <c r="BN31" s="79">
        <v>0</v>
      </c>
      <c r="BO31" s="79">
        <v>0</v>
      </c>
      <c r="BP31" s="125">
        <v>655.24230999999997</v>
      </c>
      <c r="BQ31" s="126">
        <v>651.58069</v>
      </c>
      <c r="BR31" s="126">
        <v>0</v>
      </c>
      <c r="BS31" s="125">
        <v>651.58069</v>
      </c>
      <c r="BT31" s="126">
        <v>702.94379000000004</v>
      </c>
      <c r="BU31" s="126">
        <v>12.318210000000001</v>
      </c>
      <c r="BV31" s="125">
        <v>715.26200000000006</v>
      </c>
      <c r="BW31" s="126">
        <v>288.16383999999999</v>
      </c>
      <c r="BX31" s="125">
        <v>1655.0065300000001</v>
      </c>
      <c r="BY31" s="127">
        <v>2310.2488400000002</v>
      </c>
      <c r="BZ31" s="103"/>
      <c r="CB31" s="84"/>
    </row>
    <row r="32" spans="1:80" ht="14.25" customHeight="1">
      <c r="A32" s="32" t="s">
        <v>465</v>
      </c>
      <c r="B32" s="21" t="s">
        <v>344</v>
      </c>
      <c r="C32" s="104" t="s">
        <v>142</v>
      </c>
      <c r="D32" s="79">
        <v>8.3153100000000002</v>
      </c>
      <c r="E32" s="79">
        <v>7.2730000000000003E-2</v>
      </c>
      <c r="F32" s="79">
        <v>1.1543699999999999</v>
      </c>
      <c r="G32" s="79">
        <v>128.9742</v>
      </c>
      <c r="H32" s="79">
        <v>131.31489999999999</v>
      </c>
      <c r="I32" s="79">
        <v>341.54808000000003</v>
      </c>
      <c r="J32" s="79">
        <v>17.278559999999999</v>
      </c>
      <c r="K32" s="79">
        <v>2.9600000000000001E-2</v>
      </c>
      <c r="L32" s="79">
        <v>0</v>
      </c>
      <c r="M32" s="79">
        <v>1.0245500000000001</v>
      </c>
      <c r="N32" s="79">
        <v>0</v>
      </c>
      <c r="O32" s="79">
        <v>10.434669999999999</v>
      </c>
      <c r="P32" s="79">
        <v>49.420499999999997</v>
      </c>
      <c r="Q32" s="79">
        <v>82.713970000000003</v>
      </c>
      <c r="R32" s="79">
        <v>89.825859999999992</v>
      </c>
      <c r="S32" s="79">
        <v>13.3644</v>
      </c>
      <c r="T32" s="79">
        <v>0</v>
      </c>
      <c r="U32" s="79">
        <v>0.26195000000000002</v>
      </c>
      <c r="V32" s="79">
        <v>2.0000000000000001E-4</v>
      </c>
      <c r="W32" s="79">
        <v>0</v>
      </c>
      <c r="X32" s="79">
        <v>1.0000000000000001E-5</v>
      </c>
      <c r="Y32" s="79">
        <v>45.683729999999997</v>
      </c>
      <c r="Z32" s="79">
        <v>3.3159200000000002</v>
      </c>
      <c r="AA32" s="79">
        <v>93.80753</v>
      </c>
      <c r="AB32" s="79">
        <v>0</v>
      </c>
      <c r="AC32" s="79">
        <v>35.357420000000005</v>
      </c>
      <c r="AD32" s="79">
        <v>184.93825000000001</v>
      </c>
      <c r="AE32" s="79">
        <v>27.231479999999998</v>
      </c>
      <c r="AF32" s="79">
        <v>2031.1359200000002</v>
      </c>
      <c r="AG32" s="79">
        <v>12.84986</v>
      </c>
      <c r="AH32" s="79">
        <v>58.55668</v>
      </c>
      <c r="AI32" s="79">
        <v>0.41837999999999997</v>
      </c>
      <c r="AJ32" s="79">
        <v>182.90958000000001</v>
      </c>
      <c r="AK32" s="79">
        <v>97.964729999999989</v>
      </c>
      <c r="AL32" s="79">
        <v>18.384350000000001</v>
      </c>
      <c r="AM32" s="79">
        <v>118.47748999999999</v>
      </c>
      <c r="AN32" s="79">
        <v>3.6621099999999998</v>
      </c>
      <c r="AO32" s="79">
        <v>25.01211</v>
      </c>
      <c r="AP32" s="79">
        <v>572.39211999999998</v>
      </c>
      <c r="AQ32" s="79">
        <v>56.458579999999998</v>
      </c>
      <c r="AR32" s="79">
        <v>118.60966000000001</v>
      </c>
      <c r="AS32" s="79">
        <v>14.71086</v>
      </c>
      <c r="AT32" s="79">
        <v>0.21628</v>
      </c>
      <c r="AU32" s="79">
        <v>17.377400000000002</v>
      </c>
      <c r="AV32" s="79">
        <v>31.01127</v>
      </c>
      <c r="AW32" s="79">
        <v>51.533759999999994</v>
      </c>
      <c r="AX32" s="79">
        <v>18.026220000000002</v>
      </c>
      <c r="AY32" s="79">
        <v>16.355979999999999</v>
      </c>
      <c r="AZ32" s="79">
        <v>56.468060000000001</v>
      </c>
      <c r="BA32" s="79">
        <v>4.7118799999999998</v>
      </c>
      <c r="BB32" s="79">
        <v>0.14387</v>
      </c>
      <c r="BC32" s="79">
        <v>24.265460000000001</v>
      </c>
      <c r="BD32" s="79">
        <v>182.06424999999999</v>
      </c>
      <c r="BE32" s="79">
        <v>0</v>
      </c>
      <c r="BF32" s="79">
        <v>70.520380000000003</v>
      </c>
      <c r="BG32" s="79">
        <v>0</v>
      </c>
      <c r="BH32" s="79">
        <v>0</v>
      </c>
      <c r="BI32" s="79">
        <v>25.126980000000003</v>
      </c>
      <c r="BJ32" s="79">
        <v>0</v>
      </c>
      <c r="BK32" s="79">
        <v>90.686350000000004</v>
      </c>
      <c r="BL32" s="79">
        <v>55.474499999999999</v>
      </c>
      <c r="BM32" s="79">
        <v>0.31596999999999997</v>
      </c>
      <c r="BN32" s="79">
        <v>0</v>
      </c>
      <c r="BO32" s="79">
        <v>0</v>
      </c>
      <c r="BP32" s="125">
        <v>5221.9092300000002</v>
      </c>
      <c r="BQ32" s="126">
        <v>37547.352400000003</v>
      </c>
      <c r="BR32" s="126">
        <v>0</v>
      </c>
      <c r="BS32" s="125">
        <v>37547.352400000003</v>
      </c>
      <c r="BT32" s="126">
        <v>1704.16084</v>
      </c>
      <c r="BU32" s="126">
        <v>229.38113999999999</v>
      </c>
      <c r="BV32" s="125">
        <v>1933.54198</v>
      </c>
      <c r="BW32" s="126">
        <v>3852.1048199999996</v>
      </c>
      <c r="BX32" s="125">
        <v>43332.999200000006</v>
      </c>
      <c r="BY32" s="127">
        <v>48554.908430000003</v>
      </c>
      <c r="BZ32" s="103"/>
      <c r="CB32" s="84"/>
    </row>
    <row r="33" spans="1:80" ht="14.25" customHeight="1">
      <c r="A33" s="32" t="s">
        <v>466</v>
      </c>
      <c r="B33" s="21" t="s">
        <v>345</v>
      </c>
      <c r="C33" s="104" t="s">
        <v>143</v>
      </c>
      <c r="D33" s="79">
        <v>0</v>
      </c>
      <c r="E33" s="79">
        <v>26.096579999999999</v>
      </c>
      <c r="F33" s="79">
        <v>16.666499999999999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0.17493</v>
      </c>
      <c r="N33" s="79">
        <v>0</v>
      </c>
      <c r="O33" s="79">
        <v>13.19195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0.17305999999999999</v>
      </c>
      <c r="AA33" s="79">
        <v>0</v>
      </c>
      <c r="AB33" s="79">
        <v>0</v>
      </c>
      <c r="AC33" s="79">
        <v>11.04302</v>
      </c>
      <c r="AD33" s="79">
        <v>12.401730000000001</v>
      </c>
      <c r="AE33" s="79">
        <v>0.73804000000000003</v>
      </c>
      <c r="AF33" s="79">
        <v>143.30457000000001</v>
      </c>
      <c r="AG33" s="79">
        <v>98.498850000000004</v>
      </c>
      <c r="AH33" s="79">
        <v>0.71811999999999998</v>
      </c>
      <c r="AI33" s="79">
        <v>9.8320000000000005E-2</v>
      </c>
      <c r="AJ33" s="79">
        <v>0</v>
      </c>
      <c r="AK33" s="79">
        <v>107.51508</v>
      </c>
      <c r="AL33" s="79">
        <v>5.96556</v>
      </c>
      <c r="AM33" s="79">
        <v>9.68201</v>
      </c>
      <c r="AN33" s="79">
        <v>0.61636999999999997</v>
      </c>
      <c r="AO33" s="79">
        <v>5.8608500000000001</v>
      </c>
      <c r="AP33" s="79">
        <v>898.56530999999995</v>
      </c>
      <c r="AQ33" s="79">
        <v>9.5950699999999998</v>
      </c>
      <c r="AR33" s="79">
        <v>2.4117700000000002</v>
      </c>
      <c r="AS33" s="79">
        <v>1.52765</v>
      </c>
      <c r="AT33" s="79">
        <v>2.1659999999999999E-2</v>
      </c>
      <c r="AU33" s="79">
        <v>1.6822699999999999</v>
      </c>
      <c r="AV33" s="79">
        <v>27.923859999999998</v>
      </c>
      <c r="AW33" s="79">
        <v>123.07574</v>
      </c>
      <c r="AX33" s="79">
        <v>1.84975</v>
      </c>
      <c r="AY33" s="79">
        <v>40.341679999999997</v>
      </c>
      <c r="AZ33" s="79">
        <v>6.1670999999999996</v>
      </c>
      <c r="BA33" s="79">
        <v>6.8459999999999993E-2</v>
      </c>
      <c r="BB33" s="79">
        <v>2.97E-3</v>
      </c>
      <c r="BC33" s="79">
        <v>147.65851000000001</v>
      </c>
      <c r="BD33" s="79">
        <v>88.548919999999995</v>
      </c>
      <c r="BE33" s="79">
        <v>93.94341</v>
      </c>
      <c r="BF33" s="79">
        <v>38.073459999999997</v>
      </c>
      <c r="BG33" s="79">
        <v>158.36098999999999</v>
      </c>
      <c r="BH33" s="79">
        <v>1.39513</v>
      </c>
      <c r="BI33" s="79">
        <v>23.316649999999999</v>
      </c>
      <c r="BJ33" s="79">
        <v>1.89259</v>
      </c>
      <c r="BK33" s="79">
        <v>0.11409999999999999</v>
      </c>
      <c r="BL33" s="79">
        <v>1.6846399999999999</v>
      </c>
      <c r="BM33" s="79">
        <v>281.78086999999999</v>
      </c>
      <c r="BN33" s="79">
        <v>0</v>
      </c>
      <c r="BO33" s="79">
        <v>0</v>
      </c>
      <c r="BP33" s="125">
        <v>2402.7481000000002</v>
      </c>
      <c r="BQ33" s="126">
        <v>84.728359999999995</v>
      </c>
      <c r="BR33" s="126">
        <v>24.325220000000002</v>
      </c>
      <c r="BS33" s="125">
        <v>109.05358</v>
      </c>
      <c r="BT33" s="126">
        <v>0</v>
      </c>
      <c r="BU33" s="126">
        <v>-14.316179999999999</v>
      </c>
      <c r="BV33" s="125">
        <v>-14.316179999999999</v>
      </c>
      <c r="BW33" s="126">
        <v>0</v>
      </c>
      <c r="BX33" s="125">
        <v>94.737399999999994</v>
      </c>
      <c r="BY33" s="127">
        <v>2497.4855000000002</v>
      </c>
      <c r="BZ33" s="103"/>
      <c r="CB33" s="84"/>
    </row>
    <row r="34" spans="1:80" ht="14.25" customHeight="1">
      <c r="A34" s="32" t="s">
        <v>467</v>
      </c>
      <c r="B34" s="21" t="s">
        <v>367</v>
      </c>
      <c r="C34" s="104" t="s">
        <v>53</v>
      </c>
      <c r="D34" s="79">
        <v>1929.9161899999999</v>
      </c>
      <c r="E34" s="79">
        <v>80.33663</v>
      </c>
      <c r="F34" s="79">
        <v>0</v>
      </c>
      <c r="G34" s="79">
        <v>906.57965999999988</v>
      </c>
      <c r="H34" s="79">
        <v>1369.1566199999997</v>
      </c>
      <c r="I34" s="79">
        <v>851.91741000000002</v>
      </c>
      <c r="J34" s="79">
        <v>128.18004999999999</v>
      </c>
      <c r="K34" s="79">
        <v>162.58628999999999</v>
      </c>
      <c r="L34" s="79">
        <v>148.78126</v>
      </c>
      <c r="M34" s="79">
        <v>46.935020000000002</v>
      </c>
      <c r="N34" s="79">
        <v>127.56807999999999</v>
      </c>
      <c r="O34" s="79">
        <v>31.226849999999999</v>
      </c>
      <c r="P34" s="79">
        <v>146.35937999999999</v>
      </c>
      <c r="Q34" s="79">
        <v>685.42395999999997</v>
      </c>
      <c r="R34" s="79">
        <v>632.43894</v>
      </c>
      <c r="S34" s="79">
        <v>547.41795000000002</v>
      </c>
      <c r="T34" s="79">
        <v>2.0207000000000002</v>
      </c>
      <c r="U34" s="79">
        <v>24.65221</v>
      </c>
      <c r="V34" s="79">
        <v>22.970469999999999</v>
      </c>
      <c r="W34" s="79">
        <v>0</v>
      </c>
      <c r="X34" s="79">
        <v>0</v>
      </c>
      <c r="Y34" s="79">
        <v>226.68654999999998</v>
      </c>
      <c r="Z34" s="79">
        <v>32.127940000000002</v>
      </c>
      <c r="AA34" s="79">
        <v>270.79088999999999</v>
      </c>
      <c r="AB34" s="79">
        <v>0</v>
      </c>
      <c r="AC34" s="79">
        <v>284.72518000000002</v>
      </c>
      <c r="AD34" s="79">
        <v>5303.3615299999992</v>
      </c>
      <c r="AE34" s="79">
        <v>177.31316000000001</v>
      </c>
      <c r="AF34" s="79">
        <v>1743.35194</v>
      </c>
      <c r="AG34" s="79">
        <v>714.62730999999997</v>
      </c>
      <c r="AH34" s="79">
        <v>1415.61347</v>
      </c>
      <c r="AI34" s="79">
        <v>66.936459999999997</v>
      </c>
      <c r="AJ34" s="79">
        <v>136.69619</v>
      </c>
      <c r="AK34" s="79">
        <v>482.62342999999998</v>
      </c>
      <c r="AL34" s="79">
        <v>137.56735</v>
      </c>
      <c r="AM34" s="79">
        <v>1362.9098300000001</v>
      </c>
      <c r="AN34" s="79">
        <v>58.728290000000001</v>
      </c>
      <c r="AO34" s="79">
        <v>352.92505</v>
      </c>
      <c r="AP34" s="79">
        <v>1547.1539299999999</v>
      </c>
      <c r="AQ34" s="79">
        <v>383.00549999999998</v>
      </c>
      <c r="AR34" s="79">
        <v>783.50689</v>
      </c>
      <c r="AS34" s="79">
        <v>65.401210000000006</v>
      </c>
      <c r="AT34" s="79">
        <v>0</v>
      </c>
      <c r="AU34" s="79">
        <v>621.05889999999999</v>
      </c>
      <c r="AV34" s="79">
        <v>358.22581000000002</v>
      </c>
      <c r="AW34" s="79">
        <v>1140.5903000000001</v>
      </c>
      <c r="AX34" s="79">
        <v>42.46049</v>
      </c>
      <c r="AY34" s="79">
        <v>203.76410999999999</v>
      </c>
      <c r="AZ34" s="79">
        <v>68.064269999999993</v>
      </c>
      <c r="BA34" s="79">
        <v>73.279380000000003</v>
      </c>
      <c r="BB34" s="79">
        <v>7.23583</v>
      </c>
      <c r="BC34" s="79">
        <v>464.33668999999998</v>
      </c>
      <c r="BD34" s="79">
        <v>729.13532000000009</v>
      </c>
      <c r="BE34" s="79">
        <v>2287.6498499999998</v>
      </c>
      <c r="BF34" s="79">
        <v>1190.43165</v>
      </c>
      <c r="BG34" s="79">
        <v>1979.3057699999999</v>
      </c>
      <c r="BH34" s="79">
        <v>96.559569999999994</v>
      </c>
      <c r="BI34" s="79">
        <v>191.14463999999998</v>
      </c>
      <c r="BJ34" s="79">
        <v>84.820059999999998</v>
      </c>
      <c r="BK34" s="79">
        <v>867.34598000000005</v>
      </c>
      <c r="BL34" s="79">
        <v>105.97684</v>
      </c>
      <c r="BM34" s="79">
        <v>149.30728999999999</v>
      </c>
      <c r="BN34" s="79">
        <v>0</v>
      </c>
      <c r="BO34" s="79">
        <v>0</v>
      </c>
      <c r="BP34" s="125">
        <v>34051.212520000001</v>
      </c>
      <c r="BQ34" s="126">
        <v>36056.04391</v>
      </c>
      <c r="BR34" s="126">
        <v>114.94925000000001</v>
      </c>
      <c r="BS34" s="125">
        <v>36170.993159999998</v>
      </c>
      <c r="BT34" s="126">
        <v>9334.7695399999993</v>
      </c>
      <c r="BU34" s="126">
        <v>0</v>
      </c>
      <c r="BV34" s="125">
        <v>9334.7695399999993</v>
      </c>
      <c r="BW34" s="126">
        <v>3239.3256700000002</v>
      </c>
      <c r="BX34" s="125">
        <v>48745.088369999998</v>
      </c>
      <c r="BY34" s="127">
        <v>82796.300889999999</v>
      </c>
      <c r="BZ34" s="103"/>
      <c r="CB34" s="84"/>
    </row>
    <row r="35" spans="1:80" ht="14.25" customHeight="1">
      <c r="A35" s="32" t="s">
        <v>468</v>
      </c>
      <c r="B35" s="21" t="s">
        <v>346</v>
      </c>
      <c r="C35" s="104" t="s">
        <v>54</v>
      </c>
      <c r="D35" s="79">
        <v>1351.4221199999999</v>
      </c>
      <c r="E35" s="79">
        <v>9.0500000000000008E-3</v>
      </c>
      <c r="F35" s="79">
        <v>96.110730000000004</v>
      </c>
      <c r="G35" s="79">
        <v>23.74343</v>
      </c>
      <c r="H35" s="79">
        <v>32.430810000000001</v>
      </c>
      <c r="I35" s="79">
        <v>51.037459999999996</v>
      </c>
      <c r="J35" s="79">
        <v>2.8549699999999998</v>
      </c>
      <c r="K35" s="79">
        <v>0.91390000000000005</v>
      </c>
      <c r="L35" s="79">
        <v>0.24981</v>
      </c>
      <c r="M35" s="79">
        <v>0</v>
      </c>
      <c r="N35" s="79">
        <v>0.15767</v>
      </c>
      <c r="O35" s="79">
        <v>0</v>
      </c>
      <c r="P35" s="79">
        <v>0.26330999999999999</v>
      </c>
      <c r="Q35" s="79">
        <v>24.09121</v>
      </c>
      <c r="R35" s="79">
        <v>0</v>
      </c>
      <c r="S35" s="79">
        <v>0.26171</v>
      </c>
      <c r="T35" s="79">
        <v>0</v>
      </c>
      <c r="U35" s="79">
        <v>0</v>
      </c>
      <c r="V35" s="79">
        <v>6.4020700000000001</v>
      </c>
      <c r="W35" s="79">
        <v>1.881E-2</v>
      </c>
      <c r="X35" s="79">
        <v>6.0499999999999998E-3</v>
      </c>
      <c r="Y35" s="79">
        <v>0.40010999999999997</v>
      </c>
      <c r="Z35" s="79">
        <v>2.8172700000000002</v>
      </c>
      <c r="AA35" s="79">
        <v>21.60594</v>
      </c>
      <c r="AB35" s="79">
        <v>5958.1863599999997</v>
      </c>
      <c r="AC35" s="79">
        <v>14.30683</v>
      </c>
      <c r="AD35" s="79">
        <v>322.57394999999997</v>
      </c>
      <c r="AE35" s="79">
        <v>1.8726700000000001</v>
      </c>
      <c r="AF35" s="79">
        <v>163.78995</v>
      </c>
      <c r="AG35" s="79">
        <v>27.335650000000001</v>
      </c>
      <c r="AH35" s="79">
        <v>153.53773000000001</v>
      </c>
      <c r="AI35" s="79">
        <v>0</v>
      </c>
      <c r="AJ35" s="79">
        <v>0</v>
      </c>
      <c r="AK35" s="79">
        <v>23.135300000000001</v>
      </c>
      <c r="AL35" s="79">
        <v>2.7883399999999998</v>
      </c>
      <c r="AM35" s="79">
        <v>387.93227999999999</v>
      </c>
      <c r="AN35" s="79">
        <v>0.12722</v>
      </c>
      <c r="AO35" s="79">
        <v>132.09779</v>
      </c>
      <c r="AP35" s="79">
        <v>0.41321999999999998</v>
      </c>
      <c r="AQ35" s="79">
        <v>0.93638999999999994</v>
      </c>
      <c r="AR35" s="79">
        <v>25.497910000000001</v>
      </c>
      <c r="AS35" s="79">
        <v>89.152029999999996</v>
      </c>
      <c r="AT35" s="79">
        <v>1.3528199999999999</v>
      </c>
      <c r="AU35" s="79">
        <v>34.148119999999999</v>
      </c>
      <c r="AV35" s="79">
        <v>32.751339999999999</v>
      </c>
      <c r="AW35" s="79">
        <v>81.886700000000005</v>
      </c>
      <c r="AX35" s="79">
        <v>2.74681</v>
      </c>
      <c r="AY35" s="79">
        <v>41.702590000000001</v>
      </c>
      <c r="AZ35" s="79">
        <v>2.7949600000000001</v>
      </c>
      <c r="BA35" s="79">
        <v>0.40472000000000002</v>
      </c>
      <c r="BB35" s="79">
        <v>0</v>
      </c>
      <c r="BC35" s="79">
        <v>108.81703</v>
      </c>
      <c r="BD35" s="79">
        <v>21.888829999999999</v>
      </c>
      <c r="BE35" s="79">
        <v>545.38064999999995</v>
      </c>
      <c r="BF35" s="79">
        <v>152.54268999999999</v>
      </c>
      <c r="BG35" s="79">
        <v>1711.7909</v>
      </c>
      <c r="BH35" s="79">
        <v>22.425750000000001</v>
      </c>
      <c r="BI35" s="79">
        <v>375.78757999999999</v>
      </c>
      <c r="BJ35" s="79">
        <v>127.41105</v>
      </c>
      <c r="BK35" s="79">
        <v>21.72494</v>
      </c>
      <c r="BL35" s="79">
        <v>0.53430999999999995</v>
      </c>
      <c r="BM35" s="79">
        <v>39.751519999999999</v>
      </c>
      <c r="BN35" s="79">
        <v>0</v>
      </c>
      <c r="BO35" s="79">
        <v>0</v>
      </c>
      <c r="BP35" s="125">
        <v>12244.32336</v>
      </c>
      <c r="BQ35" s="126">
        <v>4567.1585500000001</v>
      </c>
      <c r="BR35" s="126">
        <v>3111.3670099999999</v>
      </c>
      <c r="BS35" s="125">
        <v>7678.52556</v>
      </c>
      <c r="BT35" s="126">
        <v>0</v>
      </c>
      <c r="BU35" s="126">
        <v>54.907589999999999</v>
      </c>
      <c r="BV35" s="125">
        <v>54.907589999999999</v>
      </c>
      <c r="BW35" s="126">
        <v>0</v>
      </c>
      <c r="BX35" s="125">
        <v>7733.4331499999998</v>
      </c>
      <c r="BY35" s="127">
        <v>19977.756509999999</v>
      </c>
      <c r="BZ35" s="103"/>
      <c r="CB35" s="84"/>
    </row>
    <row r="36" spans="1:80" ht="14.25" customHeight="1">
      <c r="A36" s="32" t="s">
        <v>469</v>
      </c>
      <c r="B36" s="21" t="s">
        <v>368</v>
      </c>
      <c r="C36" s="104" t="s">
        <v>55</v>
      </c>
      <c r="D36" s="79">
        <v>0.58992</v>
      </c>
      <c r="E36" s="79">
        <v>1.5769999999999999E-2</v>
      </c>
      <c r="F36" s="79">
        <v>8.7000000000000001E-4</v>
      </c>
      <c r="G36" s="79">
        <v>361.92265000000009</v>
      </c>
      <c r="H36" s="79">
        <v>92.066040000000015</v>
      </c>
      <c r="I36" s="79">
        <v>148.01564999999999</v>
      </c>
      <c r="J36" s="79">
        <v>1.1691200000000002</v>
      </c>
      <c r="K36" s="79">
        <v>1885.2088699999999</v>
      </c>
      <c r="L36" s="79">
        <v>8.3900000000000002E-2</v>
      </c>
      <c r="M36" s="79">
        <v>22.233730000000001</v>
      </c>
      <c r="N36" s="79">
        <v>80.182550000000006</v>
      </c>
      <c r="O36" s="79">
        <v>3.2000000000000003E-4</v>
      </c>
      <c r="P36" s="79">
        <v>20.960899999999999</v>
      </c>
      <c r="Q36" s="79">
        <v>86.746839999999992</v>
      </c>
      <c r="R36" s="79">
        <v>3548.2146700000003</v>
      </c>
      <c r="S36" s="79">
        <v>4.8977500000000003</v>
      </c>
      <c r="T36" s="79">
        <v>3.2000000000000003E-4</v>
      </c>
      <c r="U36" s="79">
        <v>7.2399999999999999E-3</v>
      </c>
      <c r="V36" s="79">
        <v>0.15933999999999998</v>
      </c>
      <c r="W36" s="79">
        <v>1.0000000000000001E-5</v>
      </c>
      <c r="X36" s="79">
        <v>0</v>
      </c>
      <c r="Y36" s="79">
        <v>3.9800599999999999</v>
      </c>
      <c r="Z36" s="79">
        <v>2.7702599999999999</v>
      </c>
      <c r="AA36" s="79">
        <v>1957.5419000000002</v>
      </c>
      <c r="AB36" s="79">
        <v>0</v>
      </c>
      <c r="AC36" s="79">
        <v>235.55581000000001</v>
      </c>
      <c r="AD36" s="79">
        <v>158.95778999999996</v>
      </c>
      <c r="AE36" s="79">
        <v>39.099080000000001</v>
      </c>
      <c r="AF36" s="79">
        <v>562.52388000000008</v>
      </c>
      <c r="AG36" s="79">
        <v>10.11571</v>
      </c>
      <c r="AH36" s="79">
        <v>0.59394000000000002</v>
      </c>
      <c r="AI36" s="79">
        <v>5.1969999999999995E-2</v>
      </c>
      <c r="AJ36" s="79">
        <v>2.7E-4</v>
      </c>
      <c r="AK36" s="79">
        <v>0.51127999999999996</v>
      </c>
      <c r="AL36" s="79">
        <v>14.139200000000001</v>
      </c>
      <c r="AM36" s="79">
        <v>165.92185000000001</v>
      </c>
      <c r="AN36" s="79">
        <v>1.50407</v>
      </c>
      <c r="AO36" s="79">
        <v>0.18290000000000001</v>
      </c>
      <c r="AP36" s="79">
        <v>45.293810000000001</v>
      </c>
      <c r="AQ36" s="79">
        <v>2.7699999999999999E-3</v>
      </c>
      <c r="AR36" s="79">
        <v>0.61232999999999993</v>
      </c>
      <c r="AS36" s="79">
        <v>4.0299999999999997E-3</v>
      </c>
      <c r="AT36" s="79">
        <v>1.6400000000000002E-3</v>
      </c>
      <c r="AU36" s="79">
        <v>1.3514499999999998</v>
      </c>
      <c r="AV36" s="79">
        <v>0.37980999999999998</v>
      </c>
      <c r="AW36" s="79">
        <v>3.3490200000000003</v>
      </c>
      <c r="AX36" s="79">
        <v>9.8700000000000003E-3</v>
      </c>
      <c r="AY36" s="79">
        <v>0.57423000000000002</v>
      </c>
      <c r="AZ36" s="79">
        <v>7.0799999999999995E-3</v>
      </c>
      <c r="BA36" s="79">
        <v>4.8000000000000001E-4</v>
      </c>
      <c r="BB36" s="79">
        <v>0.15359</v>
      </c>
      <c r="BC36" s="79">
        <v>0.82545999999999997</v>
      </c>
      <c r="BD36" s="79">
        <v>526.01329999999996</v>
      </c>
      <c r="BE36" s="79">
        <v>1.23E-3</v>
      </c>
      <c r="BF36" s="79">
        <v>1.68211</v>
      </c>
      <c r="BG36" s="79">
        <v>16.587259999999997</v>
      </c>
      <c r="BH36" s="79">
        <v>2.2899999999999999E-3</v>
      </c>
      <c r="BI36" s="79">
        <v>0.14572000000000002</v>
      </c>
      <c r="BJ36" s="79">
        <v>1.831E-2</v>
      </c>
      <c r="BK36" s="79">
        <v>0.52178999999999998</v>
      </c>
      <c r="BL36" s="79">
        <v>7.2646699999999997</v>
      </c>
      <c r="BM36" s="79">
        <v>4.45E-3</v>
      </c>
      <c r="BN36" s="79">
        <v>0</v>
      </c>
      <c r="BO36" s="79">
        <v>0</v>
      </c>
      <c r="BP36" s="125">
        <v>10010.733130000006</v>
      </c>
      <c r="BQ36" s="126">
        <v>5121.5851700000003</v>
      </c>
      <c r="BR36" s="126">
        <v>2376.8672300000003</v>
      </c>
      <c r="BS36" s="125">
        <v>7498.4524000000001</v>
      </c>
      <c r="BT36" s="126">
        <v>0</v>
      </c>
      <c r="BU36" s="126">
        <v>20.431889999999999</v>
      </c>
      <c r="BV36" s="125">
        <v>20.431889999999999</v>
      </c>
      <c r="BW36" s="126">
        <v>3294.4129200000002</v>
      </c>
      <c r="BX36" s="125">
        <v>10813.297210000001</v>
      </c>
      <c r="BY36" s="127">
        <v>20824.030340000005</v>
      </c>
      <c r="BZ36" s="103"/>
      <c r="CB36" s="84"/>
    </row>
    <row r="37" spans="1:80" ht="14.25" customHeight="1">
      <c r="A37" s="32" t="s">
        <v>470</v>
      </c>
      <c r="B37" s="21" t="s">
        <v>369</v>
      </c>
      <c r="C37" s="104" t="s">
        <v>56</v>
      </c>
      <c r="D37" s="79">
        <v>153.45648</v>
      </c>
      <c r="E37" s="79">
        <v>15.151850000000001</v>
      </c>
      <c r="F37" s="79">
        <v>0.98434999999999995</v>
      </c>
      <c r="G37" s="79">
        <v>73.288200000000003</v>
      </c>
      <c r="H37" s="79">
        <v>87.320719999999994</v>
      </c>
      <c r="I37" s="79">
        <v>301.11767000000003</v>
      </c>
      <c r="J37" s="79">
        <v>1.7065699999999999</v>
      </c>
      <c r="K37" s="79">
        <v>25.107559999999999</v>
      </c>
      <c r="L37" s="79">
        <v>17.176919999999999</v>
      </c>
      <c r="M37" s="79">
        <v>0</v>
      </c>
      <c r="N37" s="79">
        <v>0.90591999999999995</v>
      </c>
      <c r="O37" s="79">
        <v>0</v>
      </c>
      <c r="P37" s="79">
        <v>2.0689000000000002</v>
      </c>
      <c r="Q37" s="79">
        <v>1584.5248099999999</v>
      </c>
      <c r="R37" s="79">
        <v>676.54534999999998</v>
      </c>
      <c r="S37" s="79">
        <v>12.44867</v>
      </c>
      <c r="T37" s="79">
        <v>1.87717</v>
      </c>
      <c r="U37" s="79">
        <v>68.481179999999995</v>
      </c>
      <c r="V37" s="79">
        <v>45.898029999999999</v>
      </c>
      <c r="W37" s="79">
        <v>0.15819</v>
      </c>
      <c r="X37" s="79">
        <v>5.0889999999999998E-2</v>
      </c>
      <c r="Y37" s="79">
        <v>10.925829999999998</v>
      </c>
      <c r="Z37" s="79">
        <v>1.05196</v>
      </c>
      <c r="AA37" s="79">
        <v>166.27269999999999</v>
      </c>
      <c r="AB37" s="79">
        <v>8.0000000000000007E-5</v>
      </c>
      <c r="AC37" s="79">
        <v>189.036</v>
      </c>
      <c r="AD37" s="79">
        <v>30456.664700000001</v>
      </c>
      <c r="AE37" s="79">
        <v>158.49901</v>
      </c>
      <c r="AF37" s="79">
        <v>1222.47064</v>
      </c>
      <c r="AG37" s="79">
        <v>68.889250000000004</v>
      </c>
      <c r="AH37" s="79">
        <v>139.01291000000001</v>
      </c>
      <c r="AI37" s="79">
        <v>0</v>
      </c>
      <c r="AJ37" s="79">
        <v>2.2329999999999999E-2</v>
      </c>
      <c r="AK37" s="79">
        <v>1025.41578</v>
      </c>
      <c r="AL37" s="79">
        <v>34.677100000000003</v>
      </c>
      <c r="AM37" s="79">
        <v>457.76541999999995</v>
      </c>
      <c r="AN37" s="79">
        <v>1.82298</v>
      </c>
      <c r="AO37" s="79">
        <v>49.235939999999999</v>
      </c>
      <c r="AP37" s="79">
        <v>391.50377999999995</v>
      </c>
      <c r="AQ37" s="79">
        <v>556.70800999999994</v>
      </c>
      <c r="AR37" s="79">
        <v>2.1994099999999999</v>
      </c>
      <c r="AS37" s="79">
        <v>1.0156000000000001</v>
      </c>
      <c r="AT37" s="79">
        <v>1.034E-2</v>
      </c>
      <c r="AU37" s="79">
        <v>5910.3531000000003</v>
      </c>
      <c r="AV37" s="79">
        <v>134.99516</v>
      </c>
      <c r="AW37" s="79">
        <v>353.46597000000003</v>
      </c>
      <c r="AX37" s="79">
        <v>45.201559999999994</v>
      </c>
      <c r="AY37" s="79">
        <v>515.51589000000001</v>
      </c>
      <c r="AZ37" s="79">
        <v>5.8502900000000002</v>
      </c>
      <c r="BA37" s="79">
        <v>2.7842099999999999</v>
      </c>
      <c r="BB37" s="79">
        <v>0</v>
      </c>
      <c r="BC37" s="79">
        <v>4738.5577200000007</v>
      </c>
      <c r="BD37" s="79">
        <v>193.28404</v>
      </c>
      <c r="BE37" s="79">
        <v>667.79120999999998</v>
      </c>
      <c r="BF37" s="79">
        <v>170.01420000000002</v>
      </c>
      <c r="BG37" s="79">
        <v>2077.1365599999999</v>
      </c>
      <c r="BH37" s="79">
        <v>27.870899999999999</v>
      </c>
      <c r="BI37" s="79">
        <v>507.39623000000006</v>
      </c>
      <c r="BJ37" s="79">
        <v>16.6739</v>
      </c>
      <c r="BK37" s="79">
        <v>13.868130000000001</v>
      </c>
      <c r="BL37" s="79">
        <v>69.918260000000004</v>
      </c>
      <c r="BM37" s="79">
        <v>55.587159999999997</v>
      </c>
      <c r="BN37" s="79">
        <v>0</v>
      </c>
      <c r="BO37" s="79">
        <v>0</v>
      </c>
      <c r="BP37" s="125">
        <v>53507.733690000008</v>
      </c>
      <c r="BQ37" s="126">
        <v>14303.68389</v>
      </c>
      <c r="BR37" s="126">
        <v>4897.3816700000007</v>
      </c>
      <c r="BS37" s="125">
        <v>19201.065560000003</v>
      </c>
      <c r="BT37" s="126">
        <v>334509.50044999999</v>
      </c>
      <c r="BU37" s="126">
        <v>0</v>
      </c>
      <c r="BV37" s="125">
        <v>334509.50044999999</v>
      </c>
      <c r="BW37" s="126">
        <v>726.63831000000005</v>
      </c>
      <c r="BX37" s="125">
        <v>354437.20432000002</v>
      </c>
      <c r="BY37" s="127">
        <v>407944.93801000004</v>
      </c>
      <c r="BZ37" s="103"/>
      <c r="CB37" s="84"/>
    </row>
    <row r="38" spans="1:80" ht="14.25" customHeight="1">
      <c r="A38" s="32" t="s">
        <v>471</v>
      </c>
      <c r="B38" s="21" t="s">
        <v>347</v>
      </c>
      <c r="C38" s="104" t="s">
        <v>57</v>
      </c>
      <c r="D38" s="79">
        <v>254.40639999999999</v>
      </c>
      <c r="E38" s="79">
        <v>0.22581999999999999</v>
      </c>
      <c r="F38" s="79">
        <v>0</v>
      </c>
      <c r="G38" s="79">
        <v>326.50761999999997</v>
      </c>
      <c r="H38" s="79">
        <v>100.01179999999999</v>
      </c>
      <c r="I38" s="79">
        <v>841.27418</v>
      </c>
      <c r="J38" s="79">
        <v>4.0991</v>
      </c>
      <c r="K38" s="79">
        <v>208.86561</v>
      </c>
      <c r="L38" s="79">
        <v>31.08352</v>
      </c>
      <c r="M38" s="79">
        <v>0</v>
      </c>
      <c r="N38" s="79">
        <v>0.42859000000000003</v>
      </c>
      <c r="O38" s="79">
        <v>0</v>
      </c>
      <c r="P38" s="79">
        <v>18.77722</v>
      </c>
      <c r="Q38" s="79">
        <v>82.12724</v>
      </c>
      <c r="R38" s="79">
        <v>5.3440000000000001E-2</v>
      </c>
      <c r="S38" s="79">
        <v>23.189050000000002</v>
      </c>
      <c r="T38" s="79">
        <v>0.28681000000000001</v>
      </c>
      <c r="U38" s="79">
        <v>12.63443</v>
      </c>
      <c r="V38" s="79">
        <v>0</v>
      </c>
      <c r="W38" s="79">
        <v>0</v>
      </c>
      <c r="X38" s="79">
        <v>0</v>
      </c>
      <c r="Y38" s="79">
        <v>78.158439999999999</v>
      </c>
      <c r="Z38" s="79">
        <v>261.59787999999998</v>
      </c>
      <c r="AA38" s="79">
        <v>177.26473999999999</v>
      </c>
      <c r="AB38" s="79">
        <v>1.7000000000000001E-4</v>
      </c>
      <c r="AC38" s="79">
        <v>75.118429999999989</v>
      </c>
      <c r="AD38" s="79">
        <v>605.77902999999992</v>
      </c>
      <c r="AE38" s="79">
        <v>1394.0290600000001</v>
      </c>
      <c r="AF38" s="79">
        <v>9298.8003599999993</v>
      </c>
      <c r="AG38" s="79">
        <v>458.11227000000002</v>
      </c>
      <c r="AH38" s="79">
        <v>31.66995</v>
      </c>
      <c r="AI38" s="79">
        <v>4.2982300000000002</v>
      </c>
      <c r="AJ38" s="79">
        <v>620.27417000000003</v>
      </c>
      <c r="AK38" s="79">
        <v>617.27139999999997</v>
      </c>
      <c r="AL38" s="79">
        <v>18.166869999999999</v>
      </c>
      <c r="AM38" s="79">
        <v>66.044629999999998</v>
      </c>
      <c r="AN38" s="79">
        <v>10.302809999999999</v>
      </c>
      <c r="AO38" s="79">
        <v>9.534999999999999E-2</v>
      </c>
      <c r="AP38" s="79">
        <v>687.53075999999999</v>
      </c>
      <c r="AQ38" s="79">
        <v>0.94901999999999997</v>
      </c>
      <c r="AR38" s="79">
        <v>46.51538</v>
      </c>
      <c r="AS38" s="79">
        <v>48.123699999999999</v>
      </c>
      <c r="AT38" s="79">
        <v>0.91403999999999996</v>
      </c>
      <c r="AU38" s="79">
        <v>16.22287</v>
      </c>
      <c r="AV38" s="79">
        <v>2808.72354</v>
      </c>
      <c r="AW38" s="79">
        <v>1030.44643</v>
      </c>
      <c r="AX38" s="79">
        <v>3.6555399999999998</v>
      </c>
      <c r="AY38" s="79">
        <v>55.713180000000001</v>
      </c>
      <c r="AZ38" s="79">
        <v>2.8944899999999998</v>
      </c>
      <c r="BA38" s="79">
        <v>57.356490000000001</v>
      </c>
      <c r="BB38" s="79">
        <v>8.3445599999999995</v>
      </c>
      <c r="BC38" s="79">
        <v>4697.5823</v>
      </c>
      <c r="BD38" s="79">
        <v>128.66231999999999</v>
      </c>
      <c r="BE38" s="79">
        <v>316.98903000000001</v>
      </c>
      <c r="BF38" s="79">
        <v>21.58164</v>
      </c>
      <c r="BG38" s="79">
        <v>606.58320000000003</v>
      </c>
      <c r="BH38" s="79">
        <v>5.7153299999999998</v>
      </c>
      <c r="BI38" s="79">
        <v>65.674279999999996</v>
      </c>
      <c r="BJ38" s="79">
        <v>0.17233000000000001</v>
      </c>
      <c r="BK38" s="79">
        <v>0.65927999999999998</v>
      </c>
      <c r="BL38" s="79">
        <v>1.4540000000000001E-2</v>
      </c>
      <c r="BM38" s="79">
        <v>279.92693000000003</v>
      </c>
      <c r="BN38" s="79">
        <v>0</v>
      </c>
      <c r="BO38" s="79">
        <v>0</v>
      </c>
      <c r="BP38" s="125">
        <v>26511.905799999993</v>
      </c>
      <c r="BQ38" s="126">
        <v>12088.91243</v>
      </c>
      <c r="BR38" s="126">
        <v>0</v>
      </c>
      <c r="BS38" s="125">
        <v>12088.91243</v>
      </c>
      <c r="BT38" s="126">
        <v>0</v>
      </c>
      <c r="BU38" s="126">
        <v>0</v>
      </c>
      <c r="BV38" s="125">
        <v>0</v>
      </c>
      <c r="BW38" s="126">
        <v>944.24806999999998</v>
      </c>
      <c r="BX38" s="125">
        <v>13033.1605</v>
      </c>
      <c r="BY38" s="127">
        <v>39545.066299999991</v>
      </c>
      <c r="BZ38" s="103"/>
      <c r="CB38" s="84"/>
    </row>
    <row r="39" spans="1:80" ht="14.25" customHeight="1">
      <c r="A39" s="32" t="s">
        <v>472</v>
      </c>
      <c r="B39" s="21" t="s">
        <v>370</v>
      </c>
      <c r="C39" s="104" t="s">
        <v>58</v>
      </c>
      <c r="D39" s="79">
        <v>0</v>
      </c>
      <c r="E39" s="79">
        <v>0</v>
      </c>
      <c r="F39" s="79">
        <v>0</v>
      </c>
      <c r="G39" s="79">
        <v>16.288510000000002</v>
      </c>
      <c r="H39" s="79">
        <v>0.55997000000000008</v>
      </c>
      <c r="I39" s="79">
        <v>5.4158100000000005</v>
      </c>
      <c r="J39" s="79">
        <v>1.4080000000000001E-2</v>
      </c>
      <c r="K39" s="79">
        <v>2.3900000000000001E-2</v>
      </c>
      <c r="L39" s="79">
        <v>1.4202900000000001</v>
      </c>
      <c r="M39" s="79">
        <v>0</v>
      </c>
      <c r="N39" s="79">
        <v>1.1199999999999999E-3</v>
      </c>
      <c r="O39" s="79">
        <v>0</v>
      </c>
      <c r="P39" s="79">
        <v>7.7299999999999999E-3</v>
      </c>
      <c r="Q39" s="79">
        <v>4.3950000000000003E-2</v>
      </c>
      <c r="R39" s="79">
        <v>0</v>
      </c>
      <c r="S39" s="79">
        <v>0.61343000000000003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0.25368999999999997</v>
      </c>
      <c r="Z39" s="79">
        <v>8.5419999999999996E-2</v>
      </c>
      <c r="AA39" s="79">
        <v>0.41170000000000001</v>
      </c>
      <c r="AB39" s="79">
        <v>0</v>
      </c>
      <c r="AC39" s="79">
        <v>9.6490000000000006E-2</v>
      </c>
      <c r="AD39" s="79">
        <v>47.063040000000001</v>
      </c>
      <c r="AE39" s="79">
        <v>0.32819999999999999</v>
      </c>
      <c r="AF39" s="79">
        <v>299.89688999999998</v>
      </c>
      <c r="AG39" s="79">
        <v>7.9569999999999999</v>
      </c>
      <c r="AH39" s="79">
        <v>9.2819199999999995</v>
      </c>
      <c r="AI39" s="79">
        <v>0</v>
      </c>
      <c r="AJ39" s="79">
        <v>1.31545</v>
      </c>
      <c r="AK39" s="79">
        <v>14.58281</v>
      </c>
      <c r="AL39" s="79">
        <v>0</v>
      </c>
      <c r="AM39" s="79">
        <v>2.9062000000000001</v>
      </c>
      <c r="AN39" s="79">
        <v>0.79666999999999999</v>
      </c>
      <c r="AO39" s="79">
        <v>4.7677100000000001</v>
      </c>
      <c r="AP39" s="79">
        <v>0.31907000000000002</v>
      </c>
      <c r="AQ39" s="79">
        <v>1.90798</v>
      </c>
      <c r="AR39" s="79">
        <v>23.89903</v>
      </c>
      <c r="AS39" s="79">
        <v>7.8980699999999997</v>
      </c>
      <c r="AT39" s="79">
        <v>0.12187000000000001</v>
      </c>
      <c r="AU39" s="79">
        <v>0.36219000000000001</v>
      </c>
      <c r="AV39" s="79">
        <v>3.56399</v>
      </c>
      <c r="AW39" s="79">
        <v>8.1928699999999992</v>
      </c>
      <c r="AX39" s="79">
        <v>0.21087</v>
      </c>
      <c r="AY39" s="79">
        <v>4.8280099999999999</v>
      </c>
      <c r="AZ39" s="79">
        <v>9.8989999999999995E-2</v>
      </c>
      <c r="BA39" s="79">
        <v>1.66E-3</v>
      </c>
      <c r="BB39" s="79">
        <v>0</v>
      </c>
      <c r="BC39" s="79">
        <v>74.376109999999997</v>
      </c>
      <c r="BD39" s="79">
        <v>1.12835</v>
      </c>
      <c r="BE39" s="79">
        <v>0.33127000000000001</v>
      </c>
      <c r="BF39" s="79">
        <v>7.8761999999999999</v>
      </c>
      <c r="BG39" s="79">
        <v>104.39211</v>
      </c>
      <c r="BH39" s="79">
        <v>0.59880999999999995</v>
      </c>
      <c r="BI39" s="79">
        <v>13.17914</v>
      </c>
      <c r="BJ39" s="79">
        <v>3.5097900000000002</v>
      </c>
      <c r="BK39" s="79">
        <v>19.487269999999999</v>
      </c>
      <c r="BL39" s="79">
        <v>0.54435999999999996</v>
      </c>
      <c r="BM39" s="79">
        <v>0.13886000000000001</v>
      </c>
      <c r="BN39" s="79">
        <v>0</v>
      </c>
      <c r="BO39" s="79">
        <v>0</v>
      </c>
      <c r="BP39" s="125">
        <v>691.09884999999997</v>
      </c>
      <c r="BQ39" s="126">
        <v>0</v>
      </c>
      <c r="BR39" s="126">
        <v>1144.7112</v>
      </c>
      <c r="BS39" s="125">
        <v>1144.7112</v>
      </c>
      <c r="BT39" s="126">
        <v>0</v>
      </c>
      <c r="BU39" s="126">
        <v>0</v>
      </c>
      <c r="BV39" s="125">
        <v>0</v>
      </c>
      <c r="BW39" s="126">
        <v>1321.9473</v>
      </c>
      <c r="BX39" s="125">
        <v>2466.6585</v>
      </c>
      <c r="BY39" s="127">
        <v>3157.7573499999999</v>
      </c>
      <c r="BZ39" s="103"/>
      <c r="CB39" s="84"/>
    </row>
    <row r="40" spans="1:80" ht="14.25" customHeight="1">
      <c r="A40" s="32" t="s">
        <v>473</v>
      </c>
      <c r="B40" s="21" t="s">
        <v>371</v>
      </c>
      <c r="C40" s="104" t="s">
        <v>59</v>
      </c>
      <c r="D40" s="79">
        <v>0</v>
      </c>
      <c r="E40" s="79">
        <v>1.6229199999999999</v>
      </c>
      <c r="F40" s="79">
        <v>2.0257999999999998</v>
      </c>
      <c r="G40" s="79">
        <v>58.356160000000003</v>
      </c>
      <c r="H40" s="79">
        <v>35.67794</v>
      </c>
      <c r="I40" s="79">
        <v>93.101669999999999</v>
      </c>
      <c r="J40" s="79">
        <v>1.2536799999999999</v>
      </c>
      <c r="K40" s="79">
        <v>37.803809999999999</v>
      </c>
      <c r="L40" s="79">
        <v>2.9384100000000002</v>
      </c>
      <c r="M40" s="79">
        <v>1.1379999999999999E-2</v>
      </c>
      <c r="N40" s="79">
        <v>9.6500000000000002E-2</v>
      </c>
      <c r="O40" s="79">
        <v>2.0750799999999998</v>
      </c>
      <c r="P40" s="79">
        <v>0.92979999999999996</v>
      </c>
      <c r="Q40" s="79">
        <v>6.9244000000000003</v>
      </c>
      <c r="R40" s="79">
        <v>2.844E-2</v>
      </c>
      <c r="S40" s="79">
        <v>5.7110700000000003</v>
      </c>
      <c r="T40" s="79">
        <v>0.10954</v>
      </c>
      <c r="U40" s="79">
        <v>32.247959999999999</v>
      </c>
      <c r="V40" s="79">
        <v>10.120609999999999</v>
      </c>
      <c r="W40" s="79">
        <v>2.912E-2</v>
      </c>
      <c r="X40" s="79">
        <v>9.3699999999999999E-3</v>
      </c>
      <c r="Y40" s="79">
        <v>35.323190000000004</v>
      </c>
      <c r="Z40" s="79">
        <v>3.8658899999999998</v>
      </c>
      <c r="AA40" s="79">
        <v>9.7586899999999996</v>
      </c>
      <c r="AB40" s="79">
        <v>1.0000000000000001E-5</v>
      </c>
      <c r="AC40" s="79">
        <v>53.488370000000003</v>
      </c>
      <c r="AD40" s="79">
        <v>262.02263999999997</v>
      </c>
      <c r="AE40" s="79">
        <v>71.049009999999996</v>
      </c>
      <c r="AF40" s="79">
        <v>133.77778000000001</v>
      </c>
      <c r="AG40" s="79">
        <v>8.2310700000000008</v>
      </c>
      <c r="AH40" s="79">
        <v>13.17135</v>
      </c>
      <c r="AI40" s="79">
        <v>2.017E-2</v>
      </c>
      <c r="AJ40" s="79">
        <v>1.36076</v>
      </c>
      <c r="AK40" s="79">
        <v>56.82255</v>
      </c>
      <c r="AL40" s="79">
        <v>5.8772099999999998</v>
      </c>
      <c r="AM40" s="79">
        <v>14.85792</v>
      </c>
      <c r="AN40" s="79">
        <v>0.82411000000000001</v>
      </c>
      <c r="AO40" s="79">
        <v>6.4455</v>
      </c>
      <c r="AP40" s="79">
        <v>73.431449999999998</v>
      </c>
      <c r="AQ40" s="79">
        <v>11.842169999999999</v>
      </c>
      <c r="AR40" s="79">
        <v>63.417859999999997</v>
      </c>
      <c r="AS40" s="79">
        <v>35.74427</v>
      </c>
      <c r="AT40" s="79">
        <v>0.47524</v>
      </c>
      <c r="AU40" s="79">
        <v>2.2492700000000001</v>
      </c>
      <c r="AV40" s="79">
        <v>8.0812500000000007</v>
      </c>
      <c r="AW40" s="79">
        <v>118.32496</v>
      </c>
      <c r="AX40" s="79">
        <v>3.0001600000000002</v>
      </c>
      <c r="AY40" s="79">
        <v>4.9943099999999996</v>
      </c>
      <c r="AZ40" s="79">
        <v>2.3749400000000001</v>
      </c>
      <c r="BA40" s="79">
        <v>5.0800000000000003E-3</v>
      </c>
      <c r="BB40" s="79">
        <v>0.44408999999999998</v>
      </c>
      <c r="BC40" s="79">
        <v>264.20204999999999</v>
      </c>
      <c r="BD40" s="79">
        <v>30.765920000000001</v>
      </c>
      <c r="BE40" s="79">
        <v>834.28336999999999</v>
      </c>
      <c r="BF40" s="79">
        <v>106.18971000000001</v>
      </c>
      <c r="BG40" s="79">
        <v>451.72404</v>
      </c>
      <c r="BH40" s="79">
        <v>12.500209999999999</v>
      </c>
      <c r="BI40" s="79">
        <v>102.56014999999999</v>
      </c>
      <c r="BJ40" s="79">
        <v>7.2685700000000004</v>
      </c>
      <c r="BK40" s="79">
        <v>15.080349999999999</v>
      </c>
      <c r="BL40" s="79">
        <v>0.56311</v>
      </c>
      <c r="BM40" s="79">
        <v>0.21160999999999999</v>
      </c>
      <c r="BN40" s="79">
        <v>0</v>
      </c>
      <c r="BO40" s="79">
        <v>0</v>
      </c>
      <c r="BP40" s="125">
        <v>3117.7040199999997</v>
      </c>
      <c r="BQ40" s="126">
        <v>0</v>
      </c>
      <c r="BR40" s="126">
        <v>0.88746999999999998</v>
      </c>
      <c r="BS40" s="125">
        <v>0.88746999999999998</v>
      </c>
      <c r="BT40" s="126">
        <v>0</v>
      </c>
      <c r="BU40" s="126">
        <v>0</v>
      </c>
      <c r="BV40" s="125">
        <v>0</v>
      </c>
      <c r="BW40" s="126">
        <v>0</v>
      </c>
      <c r="BX40" s="125">
        <v>0.88746999999999998</v>
      </c>
      <c r="BY40" s="127">
        <v>3118.5914899999998</v>
      </c>
      <c r="BZ40" s="103"/>
      <c r="CB40" s="84"/>
    </row>
    <row r="41" spans="1:80" ht="14.25" customHeight="1">
      <c r="A41" s="32" t="s">
        <v>474</v>
      </c>
      <c r="B41" s="21" t="s">
        <v>372</v>
      </c>
      <c r="C41" s="104" t="s">
        <v>60</v>
      </c>
      <c r="D41" s="79">
        <v>324.66001</v>
      </c>
      <c r="E41" s="79">
        <v>31.040959999999998</v>
      </c>
      <c r="F41" s="79">
        <v>17.835889999999999</v>
      </c>
      <c r="G41" s="79">
        <v>187.58497</v>
      </c>
      <c r="H41" s="79">
        <v>15.561449999999999</v>
      </c>
      <c r="I41" s="79">
        <v>317.57940000000002</v>
      </c>
      <c r="J41" s="79">
        <v>2.7490399999999999</v>
      </c>
      <c r="K41" s="79">
        <v>43.599800000000002</v>
      </c>
      <c r="L41" s="79">
        <v>10.250719999999999</v>
      </c>
      <c r="M41" s="79">
        <v>1.3480000000000001E-2</v>
      </c>
      <c r="N41" s="79">
        <v>1.78895</v>
      </c>
      <c r="O41" s="79">
        <v>2.9020000000000001E-2</v>
      </c>
      <c r="P41" s="79">
        <v>2.1624099999999999</v>
      </c>
      <c r="Q41" s="79">
        <v>32.591329999999999</v>
      </c>
      <c r="R41" s="79">
        <v>1.93391</v>
      </c>
      <c r="S41" s="79">
        <v>9.0655800000000006</v>
      </c>
      <c r="T41" s="79">
        <v>1.2835300000000001</v>
      </c>
      <c r="U41" s="79">
        <v>38.491280000000003</v>
      </c>
      <c r="V41" s="79">
        <v>16.251940000000001</v>
      </c>
      <c r="W41" s="79">
        <v>5.6239999999999998E-2</v>
      </c>
      <c r="X41" s="79">
        <v>1.8089999999999998E-2</v>
      </c>
      <c r="Y41" s="79">
        <v>44.239649999999997</v>
      </c>
      <c r="Z41" s="79">
        <v>1.7213499999999999</v>
      </c>
      <c r="AA41" s="79">
        <v>45.030940000000001</v>
      </c>
      <c r="AB41" s="79">
        <v>1.0000000000000001E-5</v>
      </c>
      <c r="AC41" s="79">
        <v>14.266389999999999</v>
      </c>
      <c r="AD41" s="79">
        <v>300.31014000000005</v>
      </c>
      <c r="AE41" s="79">
        <v>54.095550000000003</v>
      </c>
      <c r="AF41" s="79">
        <v>1167.53844</v>
      </c>
      <c r="AG41" s="79">
        <v>41.362220000000001</v>
      </c>
      <c r="AH41" s="79">
        <v>313.16561999999999</v>
      </c>
      <c r="AI41" s="79">
        <v>0.74248000000000003</v>
      </c>
      <c r="AJ41" s="79">
        <v>0</v>
      </c>
      <c r="AK41" s="79">
        <v>73.201300000000003</v>
      </c>
      <c r="AL41" s="79">
        <v>5.1605600000000003</v>
      </c>
      <c r="AM41" s="79">
        <v>18.92023</v>
      </c>
      <c r="AN41" s="79">
        <v>2.4642400000000002</v>
      </c>
      <c r="AO41" s="79">
        <v>3.2771800000000004</v>
      </c>
      <c r="AP41" s="79">
        <v>45.405290000000001</v>
      </c>
      <c r="AQ41" s="79">
        <v>4.9180599999999997</v>
      </c>
      <c r="AR41" s="79">
        <v>6.0709999999999997</v>
      </c>
      <c r="AS41" s="79">
        <v>10.518459999999999</v>
      </c>
      <c r="AT41" s="79">
        <v>0.15789</v>
      </c>
      <c r="AU41" s="79">
        <v>11.583119999999999</v>
      </c>
      <c r="AV41" s="79">
        <v>9.7499099999999999</v>
      </c>
      <c r="AW41" s="79">
        <v>77.200239999999994</v>
      </c>
      <c r="AX41" s="79">
        <v>0.57528999999999997</v>
      </c>
      <c r="AY41" s="79">
        <v>8.6284100000000006</v>
      </c>
      <c r="AZ41" s="79">
        <v>2.6136200000000001</v>
      </c>
      <c r="BA41" s="79">
        <v>2.0000000000000002E-5</v>
      </c>
      <c r="BB41" s="79">
        <v>36.51688</v>
      </c>
      <c r="BC41" s="79">
        <v>162.05267000000001</v>
      </c>
      <c r="BD41" s="79">
        <v>139.40613999999999</v>
      </c>
      <c r="BE41" s="79">
        <v>163.19449</v>
      </c>
      <c r="BF41" s="79">
        <v>622.40958000000001</v>
      </c>
      <c r="BG41" s="79">
        <v>64.046850000000006</v>
      </c>
      <c r="BH41" s="79">
        <v>2.1754500000000001</v>
      </c>
      <c r="BI41" s="79">
        <v>16.663959999999999</v>
      </c>
      <c r="BJ41" s="79">
        <v>1.52766</v>
      </c>
      <c r="BK41" s="79">
        <v>0.67817000000000005</v>
      </c>
      <c r="BL41" s="79">
        <v>0.74834999999999996</v>
      </c>
      <c r="BM41" s="79">
        <v>3.3114400000000002</v>
      </c>
      <c r="BN41" s="79">
        <v>0</v>
      </c>
      <c r="BO41" s="79">
        <v>0</v>
      </c>
      <c r="BP41" s="125">
        <v>4530.1972499999993</v>
      </c>
      <c r="BQ41" s="126">
        <v>13157.84678</v>
      </c>
      <c r="BR41" s="126">
        <v>11.918559999999999</v>
      </c>
      <c r="BS41" s="125">
        <v>13169.76534</v>
      </c>
      <c r="BT41" s="126">
        <v>0</v>
      </c>
      <c r="BU41" s="126">
        <v>0</v>
      </c>
      <c r="BV41" s="125">
        <v>0</v>
      </c>
      <c r="BW41" s="126">
        <v>19438.686600000001</v>
      </c>
      <c r="BX41" s="125">
        <v>32608.451939999999</v>
      </c>
      <c r="BY41" s="127">
        <v>37138.649189999996</v>
      </c>
      <c r="BZ41" s="103"/>
      <c r="CB41" s="84"/>
    </row>
    <row r="42" spans="1:80" ht="14.25" customHeight="1">
      <c r="A42" s="32" t="s">
        <v>475</v>
      </c>
      <c r="B42" s="2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14.198460000000001</v>
      </c>
      <c r="H42" s="79">
        <v>2.1347399999999999</v>
      </c>
      <c r="I42" s="79">
        <v>164.94840000000002</v>
      </c>
      <c r="J42" s="79">
        <v>0.10358000000000001</v>
      </c>
      <c r="K42" s="79">
        <v>20.490310000000001</v>
      </c>
      <c r="L42" s="79">
        <v>0.60690999999999995</v>
      </c>
      <c r="M42" s="79">
        <v>0</v>
      </c>
      <c r="N42" s="79">
        <v>1.2529999999999999E-2</v>
      </c>
      <c r="O42" s="79">
        <v>0</v>
      </c>
      <c r="P42" s="79">
        <v>2.5200000000000001E-3</v>
      </c>
      <c r="Q42" s="79">
        <v>0.95347000000000004</v>
      </c>
      <c r="R42" s="79">
        <v>0</v>
      </c>
      <c r="S42" s="79">
        <v>1.8349200000000001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2.7056100000000001</v>
      </c>
      <c r="Z42" s="79">
        <v>0</v>
      </c>
      <c r="AA42" s="79">
        <v>0</v>
      </c>
      <c r="AB42" s="79">
        <v>0</v>
      </c>
      <c r="AC42" s="79">
        <v>0.31239</v>
      </c>
      <c r="AD42" s="79">
        <v>19.855600000000003</v>
      </c>
      <c r="AE42" s="79">
        <v>4.8916199999999996</v>
      </c>
      <c r="AF42" s="79">
        <v>103.39409000000001</v>
      </c>
      <c r="AG42" s="79">
        <v>3.4001800000000002</v>
      </c>
      <c r="AH42" s="79">
        <v>27.36777</v>
      </c>
      <c r="AI42" s="79">
        <v>8.4171099999999992</v>
      </c>
      <c r="AJ42" s="79">
        <v>0</v>
      </c>
      <c r="AK42" s="79">
        <v>8.0643200000000004</v>
      </c>
      <c r="AL42" s="79">
        <v>0.17341999999999999</v>
      </c>
      <c r="AM42" s="79">
        <v>5.7664</v>
      </c>
      <c r="AN42" s="79">
        <v>0</v>
      </c>
      <c r="AO42" s="79">
        <v>0</v>
      </c>
      <c r="AP42" s="79">
        <v>1.2639100000000001</v>
      </c>
      <c r="AQ42" s="79">
        <v>0</v>
      </c>
      <c r="AR42" s="79">
        <v>0</v>
      </c>
      <c r="AS42" s="79">
        <v>0</v>
      </c>
      <c r="AT42" s="79">
        <v>0</v>
      </c>
      <c r="AU42" s="79">
        <v>2.9199999999999999E-3</v>
      </c>
      <c r="AV42" s="79">
        <v>0.26944000000000001</v>
      </c>
      <c r="AW42" s="79">
        <v>0.29175000000000001</v>
      </c>
      <c r="AX42" s="79">
        <v>5.3099999999999996E-3</v>
      </c>
      <c r="AY42" s="79">
        <v>9.1670000000000001E-2</v>
      </c>
      <c r="AZ42" s="79">
        <v>0.26007999999999998</v>
      </c>
      <c r="BA42" s="79">
        <v>0</v>
      </c>
      <c r="BB42" s="79">
        <v>0</v>
      </c>
      <c r="BC42" s="79">
        <v>39.578029999999998</v>
      </c>
      <c r="BD42" s="79">
        <v>1.2005399999999999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0.49992999999999999</v>
      </c>
      <c r="BK42" s="79">
        <v>0</v>
      </c>
      <c r="BL42" s="79">
        <v>7.6800000000000002E-3</v>
      </c>
      <c r="BM42" s="79">
        <v>0</v>
      </c>
      <c r="BN42" s="79">
        <v>0</v>
      </c>
      <c r="BO42" s="79">
        <v>0</v>
      </c>
      <c r="BP42" s="125">
        <v>433.10561000000001</v>
      </c>
      <c r="BQ42" s="126">
        <v>15972.683660000001</v>
      </c>
      <c r="BR42" s="126">
        <v>0</v>
      </c>
      <c r="BS42" s="125">
        <v>15972.683660000001</v>
      </c>
      <c r="BT42" s="126">
        <v>0</v>
      </c>
      <c r="BU42" s="126">
        <v>0</v>
      </c>
      <c r="BV42" s="125">
        <v>0</v>
      </c>
      <c r="BW42" s="126">
        <v>2217.8416200000001</v>
      </c>
      <c r="BX42" s="125">
        <v>18190.525280000002</v>
      </c>
      <c r="BY42" s="127">
        <v>18623.63089</v>
      </c>
      <c r="BZ42" s="103"/>
      <c r="CB42" s="84"/>
    </row>
    <row r="43" spans="1:80" ht="14.25" customHeight="1">
      <c r="A43" s="32" t="s">
        <v>476</v>
      </c>
      <c r="B43" s="2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0.57949000000000006</v>
      </c>
      <c r="H43" s="79">
        <v>3.9070000000000001E-2</v>
      </c>
      <c r="I43" s="79">
        <v>2.6339999999999999E-2</v>
      </c>
      <c r="J43" s="79">
        <v>0</v>
      </c>
      <c r="K43" s="79">
        <v>0</v>
      </c>
      <c r="L43" s="79">
        <v>0</v>
      </c>
      <c r="M43" s="79">
        <v>0</v>
      </c>
      <c r="N43" s="79">
        <v>9.6500000000000006E-3</v>
      </c>
      <c r="O43" s="79">
        <v>0</v>
      </c>
      <c r="P43" s="79">
        <v>0</v>
      </c>
      <c r="Q43" s="79">
        <v>407.09501</v>
      </c>
      <c r="R43" s="79">
        <v>48.455159999999999</v>
      </c>
      <c r="S43" s="79">
        <v>5.1399999999999996E-3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0.15426999999999999</v>
      </c>
      <c r="AB43" s="79">
        <v>0</v>
      </c>
      <c r="AC43" s="79">
        <v>1.7730000000000003E-2</v>
      </c>
      <c r="AD43" s="79">
        <v>5.1248799999999992</v>
      </c>
      <c r="AE43" s="79">
        <v>0.51341000000000003</v>
      </c>
      <c r="AF43" s="79">
        <v>6.7356400000000001</v>
      </c>
      <c r="AG43" s="79">
        <v>8.0295799999999993</v>
      </c>
      <c r="AH43" s="79">
        <v>0.99909999999999999</v>
      </c>
      <c r="AI43" s="79">
        <v>0</v>
      </c>
      <c r="AJ43" s="79">
        <v>0</v>
      </c>
      <c r="AK43" s="79">
        <v>0.57379999999999998</v>
      </c>
      <c r="AL43" s="79">
        <v>0.65524000000000004</v>
      </c>
      <c r="AM43" s="79">
        <v>0.25358000000000003</v>
      </c>
      <c r="AN43" s="79">
        <v>0</v>
      </c>
      <c r="AO43" s="79">
        <v>1.2829899999999999</v>
      </c>
      <c r="AP43" s="79">
        <v>3.0300000000000001E-3</v>
      </c>
      <c r="AQ43" s="79">
        <v>0</v>
      </c>
      <c r="AR43" s="79">
        <v>0.55923999999999996</v>
      </c>
      <c r="AS43" s="79">
        <v>0</v>
      </c>
      <c r="AT43" s="79">
        <v>0</v>
      </c>
      <c r="AU43" s="79">
        <v>0</v>
      </c>
      <c r="AV43" s="79">
        <v>2.0109999999999999E-2</v>
      </c>
      <c r="AW43" s="79">
        <v>130.65544</v>
      </c>
      <c r="AX43" s="79">
        <v>3.4526699999999999</v>
      </c>
      <c r="AY43" s="79">
        <v>2.5520000000000001E-2</v>
      </c>
      <c r="AZ43" s="79">
        <v>1.0270699999999999</v>
      </c>
      <c r="BA43" s="79">
        <v>0</v>
      </c>
      <c r="BB43" s="79">
        <v>0</v>
      </c>
      <c r="BC43" s="79">
        <v>682.00512000000003</v>
      </c>
      <c r="BD43" s="79">
        <v>0.14205000000000001</v>
      </c>
      <c r="BE43" s="79">
        <v>859.46325000000002</v>
      </c>
      <c r="BF43" s="79">
        <v>8.6912800000000008</v>
      </c>
      <c r="BG43" s="79">
        <v>2.14093</v>
      </c>
      <c r="BH43" s="79">
        <v>5.8499999999999993E-3</v>
      </c>
      <c r="BI43" s="79">
        <v>10.202350000000001</v>
      </c>
      <c r="BJ43" s="79">
        <v>3.0408300000000001</v>
      </c>
      <c r="BK43" s="79">
        <v>4.9337400000000002</v>
      </c>
      <c r="BL43" s="79">
        <v>6.6E-4</v>
      </c>
      <c r="BM43" s="79">
        <v>0</v>
      </c>
      <c r="BN43" s="79">
        <v>0</v>
      </c>
      <c r="BO43" s="79">
        <v>0</v>
      </c>
      <c r="BP43" s="125">
        <v>2186.9192200000002</v>
      </c>
      <c r="BQ43" s="126">
        <v>4163.3520500000004</v>
      </c>
      <c r="BR43" s="126">
        <v>0</v>
      </c>
      <c r="BS43" s="125">
        <v>4163.3520500000004</v>
      </c>
      <c r="BT43" s="126">
        <v>0</v>
      </c>
      <c r="BU43" s="126">
        <v>0</v>
      </c>
      <c r="BV43" s="125">
        <v>0</v>
      </c>
      <c r="BW43" s="126">
        <v>10342.27536</v>
      </c>
      <c r="BX43" s="125">
        <v>14505.627410000001</v>
      </c>
      <c r="BY43" s="127">
        <v>16692.546630000001</v>
      </c>
      <c r="BZ43" s="103"/>
      <c r="CB43" s="84"/>
    </row>
    <row r="44" spans="1:80" ht="14.25" customHeight="1">
      <c r="A44" s="32" t="s">
        <v>477</v>
      </c>
      <c r="B44" s="21" t="s">
        <v>375</v>
      </c>
      <c r="C44" s="104" t="s">
        <v>146</v>
      </c>
      <c r="D44" s="79">
        <v>0</v>
      </c>
      <c r="E44" s="79">
        <v>33.643140000000002</v>
      </c>
      <c r="F44" s="79">
        <v>0</v>
      </c>
      <c r="G44" s="79">
        <v>149.85669000000001</v>
      </c>
      <c r="H44" s="79">
        <v>0.91540999999999995</v>
      </c>
      <c r="I44" s="79">
        <v>22.22251</v>
      </c>
      <c r="J44" s="79">
        <v>3.388E-2</v>
      </c>
      <c r="K44" s="79">
        <v>0.31988</v>
      </c>
      <c r="L44" s="79">
        <v>0.15387999999999999</v>
      </c>
      <c r="M44" s="79">
        <v>0</v>
      </c>
      <c r="N44" s="79">
        <v>3.2200000000000002E-3</v>
      </c>
      <c r="O44" s="79">
        <v>0</v>
      </c>
      <c r="P44" s="79">
        <v>4.6699999999999998E-2</v>
      </c>
      <c r="Q44" s="79">
        <v>0.76656000000000002</v>
      </c>
      <c r="R44" s="79">
        <v>0</v>
      </c>
      <c r="S44" s="79">
        <v>0.11501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0.20769000000000001</v>
      </c>
      <c r="Z44" s="79">
        <v>0.26923000000000002</v>
      </c>
      <c r="AA44" s="79">
        <v>12.24376</v>
      </c>
      <c r="AB44" s="79">
        <v>0</v>
      </c>
      <c r="AC44" s="79">
        <v>1.00939</v>
      </c>
      <c r="AD44" s="79">
        <v>115.06352</v>
      </c>
      <c r="AE44" s="79">
        <v>0.65544999999999998</v>
      </c>
      <c r="AF44" s="79">
        <v>114.65662</v>
      </c>
      <c r="AG44" s="79">
        <v>2.7336499999999999</v>
      </c>
      <c r="AH44" s="79">
        <v>2633.3384799999999</v>
      </c>
      <c r="AI44" s="79">
        <v>145.82073</v>
      </c>
      <c r="AJ44" s="79">
        <v>72.308220000000006</v>
      </c>
      <c r="AK44" s="79">
        <v>2416.1563099999998</v>
      </c>
      <c r="AL44" s="79">
        <v>0</v>
      </c>
      <c r="AM44" s="79">
        <v>2.6570400000000003</v>
      </c>
      <c r="AN44" s="79">
        <v>0.13791</v>
      </c>
      <c r="AO44" s="79">
        <v>4.9138799999999998</v>
      </c>
      <c r="AP44" s="79">
        <v>886.08258000000001</v>
      </c>
      <c r="AQ44" s="79">
        <v>5.2439299999999998</v>
      </c>
      <c r="AR44" s="79">
        <v>15.70721</v>
      </c>
      <c r="AS44" s="79">
        <v>7.4618700000000002</v>
      </c>
      <c r="AT44" s="79">
        <v>0.1401</v>
      </c>
      <c r="AU44" s="79">
        <v>1.49403</v>
      </c>
      <c r="AV44" s="79">
        <v>19.643839999999997</v>
      </c>
      <c r="AW44" s="79">
        <v>47.380540000000003</v>
      </c>
      <c r="AX44" s="79">
        <v>1.09518</v>
      </c>
      <c r="AY44" s="79">
        <v>24.548449999999999</v>
      </c>
      <c r="AZ44" s="79">
        <v>0.85697000000000001</v>
      </c>
      <c r="BA44" s="79">
        <v>0.13367999999999999</v>
      </c>
      <c r="BB44" s="79">
        <v>0</v>
      </c>
      <c r="BC44" s="79">
        <v>1147.43642</v>
      </c>
      <c r="BD44" s="79">
        <v>4.3033999999999999</v>
      </c>
      <c r="BE44" s="79">
        <v>0.11380999999999999</v>
      </c>
      <c r="BF44" s="79">
        <v>1.8603000000000001</v>
      </c>
      <c r="BG44" s="79">
        <v>39.71743</v>
      </c>
      <c r="BH44" s="79">
        <v>0.24021999999999999</v>
      </c>
      <c r="BI44" s="79">
        <v>11.592140000000001</v>
      </c>
      <c r="BJ44" s="79">
        <v>4.0193399999999997</v>
      </c>
      <c r="BK44" s="79">
        <v>86.704639999999998</v>
      </c>
      <c r="BL44" s="79">
        <v>0.74805999999999995</v>
      </c>
      <c r="BM44" s="79">
        <v>0.66203999999999996</v>
      </c>
      <c r="BN44" s="79">
        <v>0</v>
      </c>
      <c r="BO44" s="79">
        <v>0</v>
      </c>
      <c r="BP44" s="125">
        <v>8037.4349399999974</v>
      </c>
      <c r="BQ44" s="126">
        <v>10801.29349</v>
      </c>
      <c r="BR44" s="126">
        <v>1526.74477</v>
      </c>
      <c r="BS44" s="125">
        <v>12328.038259999999</v>
      </c>
      <c r="BT44" s="126">
        <v>0</v>
      </c>
      <c r="BU44" s="126">
        <v>0</v>
      </c>
      <c r="BV44" s="125">
        <v>0</v>
      </c>
      <c r="BW44" s="126">
        <v>6550.4848899999997</v>
      </c>
      <c r="BX44" s="125">
        <v>18878.523150000001</v>
      </c>
      <c r="BY44" s="127">
        <v>26915.95809</v>
      </c>
      <c r="BZ44" s="103"/>
      <c r="CB44" s="84"/>
    </row>
    <row r="45" spans="1:80" ht="14.25" customHeight="1">
      <c r="A45" s="33" t="s">
        <v>478</v>
      </c>
      <c r="B45" s="22" t="s">
        <v>376</v>
      </c>
      <c r="C45" s="86" t="s">
        <v>61</v>
      </c>
      <c r="D45" s="79">
        <v>0</v>
      </c>
      <c r="E45" s="79">
        <v>0</v>
      </c>
      <c r="F45" s="79">
        <v>0.34160000000000001</v>
      </c>
      <c r="G45" s="79">
        <v>56.045320000000004</v>
      </c>
      <c r="H45" s="79">
        <v>14.326320000000001</v>
      </c>
      <c r="I45" s="79">
        <v>82.172069999999991</v>
      </c>
      <c r="J45" s="79">
        <v>0.83235000000000003</v>
      </c>
      <c r="K45" s="79">
        <v>7.7268699999999999</v>
      </c>
      <c r="L45" s="79">
        <v>29.26343</v>
      </c>
      <c r="M45" s="79">
        <v>0</v>
      </c>
      <c r="N45" s="79">
        <v>2.9791099999999999</v>
      </c>
      <c r="O45" s="79">
        <v>1.1480900000000001</v>
      </c>
      <c r="P45" s="79">
        <v>1.0288600000000001</v>
      </c>
      <c r="Q45" s="79">
        <v>8.9391999999999996</v>
      </c>
      <c r="R45" s="79">
        <v>5.5829999999999998E-2</v>
      </c>
      <c r="S45" s="79">
        <v>4.9152199999999997</v>
      </c>
      <c r="T45" s="79">
        <v>1.0687199999999999</v>
      </c>
      <c r="U45" s="79">
        <v>7.9297500000000003</v>
      </c>
      <c r="V45" s="79">
        <v>11.198919999999999</v>
      </c>
      <c r="W45" s="79">
        <v>3.8980000000000001E-2</v>
      </c>
      <c r="X45" s="79">
        <v>1.2540000000000001E-2</v>
      </c>
      <c r="Y45" s="79">
        <v>11.189919999999999</v>
      </c>
      <c r="Z45" s="79">
        <v>1.3510599999999999</v>
      </c>
      <c r="AA45" s="79">
        <v>639.50780999999995</v>
      </c>
      <c r="AB45" s="79">
        <v>1.0000000000000001E-5</v>
      </c>
      <c r="AC45" s="79">
        <v>4.2909899999999999</v>
      </c>
      <c r="AD45" s="79">
        <v>574.44300999999996</v>
      </c>
      <c r="AE45" s="79">
        <v>70.975520000000003</v>
      </c>
      <c r="AF45" s="79">
        <v>678.20036000000005</v>
      </c>
      <c r="AG45" s="79">
        <v>52.371369999999999</v>
      </c>
      <c r="AH45" s="79">
        <v>69.144909999999996</v>
      </c>
      <c r="AI45" s="79">
        <v>0.14546000000000001</v>
      </c>
      <c r="AJ45" s="79">
        <v>1.5057400000000001</v>
      </c>
      <c r="AK45" s="79">
        <v>432.10876000000002</v>
      </c>
      <c r="AL45" s="79">
        <v>11.1487</v>
      </c>
      <c r="AM45" s="79">
        <v>97.092839999999995</v>
      </c>
      <c r="AN45" s="79">
        <v>6.3834499999999998</v>
      </c>
      <c r="AO45" s="79">
        <v>28.340940000000003</v>
      </c>
      <c r="AP45" s="79">
        <v>1222.2154700000001</v>
      </c>
      <c r="AQ45" s="79">
        <v>18.563880000000001</v>
      </c>
      <c r="AR45" s="79">
        <v>909.89383999999995</v>
      </c>
      <c r="AS45" s="79">
        <v>348.06380999999999</v>
      </c>
      <c r="AT45" s="79">
        <v>6.3105000000000002</v>
      </c>
      <c r="AU45" s="79">
        <v>7.4667700000000004</v>
      </c>
      <c r="AV45" s="79">
        <v>56.596150000000002</v>
      </c>
      <c r="AW45" s="79">
        <v>99.635760000000005</v>
      </c>
      <c r="AX45" s="79">
        <v>2.1916600000000002</v>
      </c>
      <c r="AY45" s="79">
        <v>32.053330000000003</v>
      </c>
      <c r="AZ45" s="79">
        <v>4.3325199999999997</v>
      </c>
      <c r="BA45" s="79">
        <v>0.42875999999999997</v>
      </c>
      <c r="BB45" s="79">
        <v>3.2005699999999999</v>
      </c>
      <c r="BC45" s="79">
        <v>507.6</v>
      </c>
      <c r="BD45" s="79">
        <v>19.860060000000001</v>
      </c>
      <c r="BE45" s="79">
        <v>388.75000999999997</v>
      </c>
      <c r="BF45" s="79">
        <v>18.898720000000001</v>
      </c>
      <c r="BG45" s="79">
        <v>86.353560000000002</v>
      </c>
      <c r="BH45" s="79">
        <v>0.36934999999999996</v>
      </c>
      <c r="BI45" s="79">
        <v>109.69283999999999</v>
      </c>
      <c r="BJ45" s="79">
        <v>14.85045</v>
      </c>
      <c r="BK45" s="79">
        <v>156.95384999999999</v>
      </c>
      <c r="BL45" s="79">
        <v>2.4924200000000001</v>
      </c>
      <c r="BM45" s="79">
        <v>67.297579999999996</v>
      </c>
      <c r="BN45" s="79">
        <v>0</v>
      </c>
      <c r="BO45" s="79">
        <v>0</v>
      </c>
      <c r="BP45" s="125">
        <v>6992.2958899999985</v>
      </c>
      <c r="BQ45" s="126">
        <v>1544.06852</v>
      </c>
      <c r="BR45" s="126">
        <v>0</v>
      </c>
      <c r="BS45" s="125">
        <v>1544.06852</v>
      </c>
      <c r="BT45" s="126">
        <v>0</v>
      </c>
      <c r="BU45" s="126">
        <v>0</v>
      </c>
      <c r="BV45" s="125">
        <v>0</v>
      </c>
      <c r="BW45" s="126">
        <v>397.41939000000002</v>
      </c>
      <c r="BX45" s="125">
        <v>1941.4879100000001</v>
      </c>
      <c r="BY45" s="127">
        <v>8933.7837999999992</v>
      </c>
      <c r="BZ45" s="103"/>
      <c r="CB45" s="84"/>
    </row>
    <row r="46" spans="1:80" ht="14.25" customHeight="1">
      <c r="A46" s="33" t="s">
        <v>479</v>
      </c>
      <c r="B46" s="22" t="s">
        <v>377</v>
      </c>
      <c r="C46" s="86" t="s">
        <v>62</v>
      </c>
      <c r="D46" s="79">
        <v>0</v>
      </c>
      <c r="E46" s="79">
        <v>23.250360000000001</v>
      </c>
      <c r="F46" s="79">
        <v>0.94710000000000005</v>
      </c>
      <c r="G46" s="79">
        <v>0.54430000000000001</v>
      </c>
      <c r="H46" s="79">
        <v>11.884110000000002</v>
      </c>
      <c r="I46" s="79">
        <v>31.548950000000001</v>
      </c>
      <c r="J46" s="79">
        <v>2.785E-2</v>
      </c>
      <c r="K46" s="79">
        <v>0.47197</v>
      </c>
      <c r="L46" s="79">
        <v>1.1809999999999999E-2</v>
      </c>
      <c r="M46" s="79">
        <v>6.45E-3</v>
      </c>
      <c r="N46" s="79">
        <v>1.09E-3</v>
      </c>
      <c r="O46" s="79">
        <v>0.93100000000000005</v>
      </c>
      <c r="P46" s="79">
        <v>3.3600000000000001E-3</v>
      </c>
      <c r="Q46" s="79">
        <v>4.3159999999999997E-2</v>
      </c>
      <c r="R46" s="79">
        <v>3.3999999999999997E-4</v>
      </c>
      <c r="S46" s="79">
        <v>0.30587999999999999</v>
      </c>
      <c r="T46" s="79">
        <v>1.541E-2</v>
      </c>
      <c r="U46" s="79">
        <v>5.16275</v>
      </c>
      <c r="V46" s="79">
        <v>8.813E-2</v>
      </c>
      <c r="W46" s="79">
        <v>3.1999999999999997E-4</v>
      </c>
      <c r="X46" s="79">
        <v>1E-4</v>
      </c>
      <c r="Y46" s="79">
        <v>3.82097</v>
      </c>
      <c r="Z46" s="79">
        <v>1.7859099999999999</v>
      </c>
      <c r="AA46" s="79">
        <v>18.81709</v>
      </c>
      <c r="AB46" s="79">
        <v>0</v>
      </c>
      <c r="AC46" s="79">
        <v>0.15942000000000001</v>
      </c>
      <c r="AD46" s="79">
        <v>177.54786999999999</v>
      </c>
      <c r="AE46" s="79">
        <v>2.9266999999999999</v>
      </c>
      <c r="AF46" s="79">
        <v>113.05698</v>
      </c>
      <c r="AG46" s="79">
        <v>18.634730000000001</v>
      </c>
      <c r="AH46" s="79">
        <v>551.62221999999997</v>
      </c>
      <c r="AI46" s="79">
        <v>8.0999999999999996E-4</v>
      </c>
      <c r="AJ46" s="79">
        <v>13.03059</v>
      </c>
      <c r="AK46" s="79">
        <v>458.80987000000005</v>
      </c>
      <c r="AL46" s="79">
        <v>0.20746000000000001</v>
      </c>
      <c r="AM46" s="79">
        <v>732.12533999999994</v>
      </c>
      <c r="AN46" s="79">
        <v>0.17202999999999999</v>
      </c>
      <c r="AO46" s="79">
        <v>197.21308999999999</v>
      </c>
      <c r="AP46" s="79">
        <v>3.5398399999999999</v>
      </c>
      <c r="AQ46" s="79">
        <v>235.72259</v>
      </c>
      <c r="AR46" s="79">
        <v>171.60706999999999</v>
      </c>
      <c r="AS46" s="79">
        <v>87.323779999999999</v>
      </c>
      <c r="AT46" s="79">
        <v>1.40951</v>
      </c>
      <c r="AU46" s="79">
        <v>0.17694000000000001</v>
      </c>
      <c r="AV46" s="79">
        <v>29.445</v>
      </c>
      <c r="AW46" s="79">
        <v>207.34406000000001</v>
      </c>
      <c r="AX46" s="79">
        <v>5.78383</v>
      </c>
      <c r="AY46" s="79">
        <v>19.288150000000002</v>
      </c>
      <c r="AZ46" s="79">
        <v>22.142520000000001</v>
      </c>
      <c r="BA46" s="79">
        <v>8.3000000000000001E-4</v>
      </c>
      <c r="BB46" s="79">
        <v>1.04982</v>
      </c>
      <c r="BC46" s="79">
        <v>2318.0410299999999</v>
      </c>
      <c r="BD46" s="79">
        <v>28.130389999999998</v>
      </c>
      <c r="BE46" s="79">
        <v>1132.68391</v>
      </c>
      <c r="BF46" s="79">
        <v>204.95546000000002</v>
      </c>
      <c r="BG46" s="79">
        <v>1042.2628599999998</v>
      </c>
      <c r="BH46" s="79">
        <v>6.5610099999999996</v>
      </c>
      <c r="BI46" s="79">
        <v>379.08667000000003</v>
      </c>
      <c r="BJ46" s="79">
        <v>114.81748999999999</v>
      </c>
      <c r="BK46" s="79">
        <v>218.29613000000001</v>
      </c>
      <c r="BL46" s="79">
        <v>26.074179999999998</v>
      </c>
      <c r="BM46" s="79">
        <v>0.18640999999999999</v>
      </c>
      <c r="BN46" s="79">
        <v>0</v>
      </c>
      <c r="BO46" s="79">
        <v>0</v>
      </c>
      <c r="BP46" s="125">
        <v>8621.1049999999996</v>
      </c>
      <c r="BQ46" s="126">
        <v>83203.471850000002</v>
      </c>
      <c r="BR46" s="126">
        <v>800.18465000000003</v>
      </c>
      <c r="BS46" s="125">
        <v>84003.656499999997</v>
      </c>
      <c r="BT46" s="126">
        <v>0</v>
      </c>
      <c r="BU46" s="126">
        <v>0</v>
      </c>
      <c r="BV46" s="125">
        <v>0</v>
      </c>
      <c r="BW46" s="126">
        <v>62640.425240000004</v>
      </c>
      <c r="BX46" s="125">
        <v>146644.08173999999</v>
      </c>
      <c r="BY46" s="127">
        <v>155265.18674</v>
      </c>
      <c r="BZ46" s="103"/>
      <c r="CB46" s="84"/>
    </row>
    <row r="47" spans="1:80" ht="14.25" customHeight="1">
      <c r="A47" s="33" t="s">
        <v>480</v>
      </c>
      <c r="B47" s="22" t="s">
        <v>348</v>
      </c>
      <c r="C47" s="86" t="s">
        <v>147</v>
      </c>
      <c r="D47" s="79">
        <v>2.8439700000000001</v>
      </c>
      <c r="E47" s="79">
        <v>0</v>
      </c>
      <c r="F47" s="79">
        <v>1.898E-2</v>
      </c>
      <c r="G47" s="79">
        <v>11.01946</v>
      </c>
      <c r="H47" s="79">
        <v>274.65393</v>
      </c>
      <c r="I47" s="79">
        <v>11.377980000000001</v>
      </c>
      <c r="J47" s="79">
        <v>2.46E-2</v>
      </c>
      <c r="K47" s="79">
        <v>0.60845000000000005</v>
      </c>
      <c r="L47" s="79">
        <v>49.955759999999998</v>
      </c>
      <c r="M47" s="79">
        <v>0</v>
      </c>
      <c r="N47" s="79">
        <v>54.218629999999997</v>
      </c>
      <c r="O47" s="79">
        <v>0.96594999999999998</v>
      </c>
      <c r="P47" s="79">
        <v>2.8510000000000001E-2</v>
      </c>
      <c r="Q47" s="79">
        <v>1.05637</v>
      </c>
      <c r="R47" s="79">
        <v>0.20832000000000001</v>
      </c>
      <c r="S47" s="79">
        <v>15.38585</v>
      </c>
      <c r="T47" s="79">
        <v>5.3699999999999998E-2</v>
      </c>
      <c r="U47" s="79">
        <v>0</v>
      </c>
      <c r="V47" s="79">
        <v>0</v>
      </c>
      <c r="W47" s="79">
        <v>0</v>
      </c>
      <c r="X47" s="79">
        <v>0</v>
      </c>
      <c r="Y47" s="79">
        <v>2.03234</v>
      </c>
      <c r="Z47" s="79">
        <v>1.10991</v>
      </c>
      <c r="AA47" s="79">
        <v>0.97618000000000005</v>
      </c>
      <c r="AB47" s="79">
        <v>0</v>
      </c>
      <c r="AC47" s="79">
        <v>0.38490000000000002</v>
      </c>
      <c r="AD47" s="79">
        <v>35.650439999999996</v>
      </c>
      <c r="AE47" s="79">
        <v>0.92437999999999998</v>
      </c>
      <c r="AF47" s="79">
        <v>189.71422000000001</v>
      </c>
      <c r="AG47" s="79">
        <v>52.267470000000003</v>
      </c>
      <c r="AH47" s="79">
        <v>28.44651</v>
      </c>
      <c r="AI47" s="79">
        <v>4.4132100000000003</v>
      </c>
      <c r="AJ47" s="79">
        <v>0</v>
      </c>
      <c r="AK47" s="79">
        <v>29.507000000000001</v>
      </c>
      <c r="AL47" s="79">
        <v>8.1587399999999999</v>
      </c>
      <c r="AM47" s="79">
        <v>6.5371800000000002</v>
      </c>
      <c r="AN47" s="79">
        <v>6.2998700000000003</v>
      </c>
      <c r="AO47" s="79">
        <v>41.90061</v>
      </c>
      <c r="AP47" s="79">
        <v>41.526209999999999</v>
      </c>
      <c r="AQ47" s="79">
        <v>15.2653</v>
      </c>
      <c r="AR47" s="79">
        <v>442.65118000000001</v>
      </c>
      <c r="AS47" s="79">
        <v>41.948990000000002</v>
      </c>
      <c r="AT47" s="79">
        <v>0.88585000000000003</v>
      </c>
      <c r="AU47" s="79">
        <v>11.66085</v>
      </c>
      <c r="AV47" s="79">
        <v>20.798520000000003</v>
      </c>
      <c r="AW47" s="79">
        <v>39.10022</v>
      </c>
      <c r="AX47" s="79">
        <v>20.957439999999998</v>
      </c>
      <c r="AY47" s="79">
        <v>204.19241</v>
      </c>
      <c r="AZ47" s="79">
        <v>480.07006999999999</v>
      </c>
      <c r="BA47" s="79">
        <v>4.0460000000000003E-2</v>
      </c>
      <c r="BB47" s="79">
        <v>0.17036000000000001</v>
      </c>
      <c r="BC47" s="79">
        <v>155.38109</v>
      </c>
      <c r="BD47" s="79">
        <v>298.29118</v>
      </c>
      <c r="BE47" s="79">
        <v>102.94289000000001</v>
      </c>
      <c r="BF47" s="79">
        <v>128.59380999999999</v>
      </c>
      <c r="BG47" s="79">
        <v>204.70984999999999</v>
      </c>
      <c r="BH47" s="79">
        <v>0.33654999999999996</v>
      </c>
      <c r="BI47" s="79">
        <v>105.10212999999999</v>
      </c>
      <c r="BJ47" s="79">
        <v>5.6950000000000001E-2</v>
      </c>
      <c r="BK47" s="79">
        <v>88.944339999999997</v>
      </c>
      <c r="BL47" s="79">
        <v>3.7013699999999998</v>
      </c>
      <c r="BM47" s="79">
        <v>18.145029999999998</v>
      </c>
      <c r="BN47" s="79">
        <v>0</v>
      </c>
      <c r="BO47" s="79">
        <v>0</v>
      </c>
      <c r="BP47" s="125">
        <v>3256.2164700000012</v>
      </c>
      <c r="BQ47" s="126">
        <v>1221.81556</v>
      </c>
      <c r="BR47" s="126">
        <v>0</v>
      </c>
      <c r="BS47" s="125">
        <v>1221.81556</v>
      </c>
      <c r="BT47" s="126">
        <v>0</v>
      </c>
      <c r="BU47" s="126">
        <v>17.683160000000001</v>
      </c>
      <c r="BV47" s="125">
        <v>17.683160000000001</v>
      </c>
      <c r="BW47" s="126">
        <v>4513.0829299999996</v>
      </c>
      <c r="BX47" s="125">
        <v>5752.5816499999992</v>
      </c>
      <c r="BY47" s="127">
        <v>9008.7981199999995</v>
      </c>
      <c r="BZ47" s="103"/>
      <c r="CB47" s="84"/>
    </row>
    <row r="48" spans="1:80" ht="14.25" customHeight="1">
      <c r="A48" s="33" t="s">
        <v>481</v>
      </c>
      <c r="B48" s="2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0.90288999999999997</v>
      </c>
      <c r="H48" s="79">
        <v>8.490000000000001E-3</v>
      </c>
      <c r="I48" s="79">
        <v>2.4269999999999996E-2</v>
      </c>
      <c r="J48" s="79">
        <v>0</v>
      </c>
      <c r="K48" s="79">
        <v>3.9000000000000005E-4</v>
      </c>
      <c r="L48" s="79">
        <v>0.28482000000000002</v>
      </c>
      <c r="M48" s="79">
        <v>0</v>
      </c>
      <c r="N48" s="79">
        <v>4.6000000000000001E-4</v>
      </c>
      <c r="O48" s="79">
        <v>0</v>
      </c>
      <c r="P48" s="79">
        <v>3.6000000000000002E-4</v>
      </c>
      <c r="Q48" s="79">
        <v>5.5599999999999998E-3</v>
      </c>
      <c r="R48" s="79">
        <v>0</v>
      </c>
      <c r="S48" s="79">
        <v>1.2189999999999999E-2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2.4600000000000004E-3</v>
      </c>
      <c r="Z48" s="79">
        <v>9.8999999999999999E-4</v>
      </c>
      <c r="AA48" s="79">
        <v>0.35246</v>
      </c>
      <c r="AB48" s="79">
        <v>0</v>
      </c>
      <c r="AC48" s="79">
        <v>1.0300000000000001E-3</v>
      </c>
      <c r="AD48" s="79">
        <v>1.47929</v>
      </c>
      <c r="AE48" s="79">
        <v>1.1999999999999999E-3</v>
      </c>
      <c r="AF48" s="79">
        <v>7.7763299999999997</v>
      </c>
      <c r="AG48" s="79">
        <v>1.7501100000000001</v>
      </c>
      <c r="AH48" s="79">
        <v>8.2342499999999994</v>
      </c>
      <c r="AI48" s="79">
        <v>0</v>
      </c>
      <c r="AJ48" s="79">
        <v>5.5000000000000003E-4</v>
      </c>
      <c r="AK48" s="79">
        <v>1.5066200000000001</v>
      </c>
      <c r="AL48" s="79">
        <v>0</v>
      </c>
      <c r="AM48" s="79">
        <v>0.9756999999999999</v>
      </c>
      <c r="AN48" s="79">
        <v>2.1340000000000001E-2</v>
      </c>
      <c r="AO48" s="79">
        <v>3417.2787999999996</v>
      </c>
      <c r="AP48" s="79">
        <v>6185.1323199999997</v>
      </c>
      <c r="AQ48" s="79">
        <v>8.3729999999999999E-2</v>
      </c>
      <c r="AR48" s="79">
        <v>5.9013200000000001</v>
      </c>
      <c r="AS48" s="79">
        <v>31.9557</v>
      </c>
      <c r="AT48" s="79">
        <v>0.60003999999999991</v>
      </c>
      <c r="AU48" s="79">
        <v>1.0020000000000001E-2</v>
      </c>
      <c r="AV48" s="79">
        <v>9.2060000000000003E-2</v>
      </c>
      <c r="AW48" s="79">
        <v>2.5154399999999999</v>
      </c>
      <c r="AX48" s="79">
        <v>6.3600000000000002E-3</v>
      </c>
      <c r="AY48" s="79">
        <v>1361.6073299999998</v>
      </c>
      <c r="AZ48" s="79">
        <v>0.34820000000000001</v>
      </c>
      <c r="BA48" s="79">
        <v>1.0000000000000001E-5</v>
      </c>
      <c r="BB48" s="79">
        <v>0</v>
      </c>
      <c r="BC48" s="79">
        <v>5.1232900000000008</v>
      </c>
      <c r="BD48" s="79">
        <v>0.90989999999999993</v>
      </c>
      <c r="BE48" s="79">
        <v>0.49819999999999998</v>
      </c>
      <c r="BF48" s="79">
        <v>7.8320600000000002</v>
      </c>
      <c r="BG48" s="79">
        <v>27.55856</v>
      </c>
      <c r="BH48" s="79">
        <v>9.6750000000000003E-2</v>
      </c>
      <c r="BI48" s="79">
        <v>62.350459999999998</v>
      </c>
      <c r="BJ48" s="79">
        <v>13.07564</v>
      </c>
      <c r="BK48" s="79">
        <v>8.2533600000000007</v>
      </c>
      <c r="BL48" s="79">
        <v>5.3329999999999995E-2</v>
      </c>
      <c r="BM48" s="79">
        <v>1.1199999999999999E-3</v>
      </c>
      <c r="BN48" s="79">
        <v>0</v>
      </c>
      <c r="BO48" s="79">
        <v>0</v>
      </c>
      <c r="BP48" s="125">
        <v>11154.625760000003</v>
      </c>
      <c r="BQ48" s="126">
        <v>5759.9195499999996</v>
      </c>
      <c r="BR48" s="126">
        <v>3111.1632399999999</v>
      </c>
      <c r="BS48" s="125">
        <v>8871.0827900000004</v>
      </c>
      <c r="BT48" s="126">
        <v>0</v>
      </c>
      <c r="BU48" s="126">
        <v>4.9570000000000003E-2</v>
      </c>
      <c r="BV48" s="125">
        <v>4.9570000000000003E-2</v>
      </c>
      <c r="BW48" s="126">
        <v>703.36108999999999</v>
      </c>
      <c r="BX48" s="125">
        <v>9574.4934499999999</v>
      </c>
      <c r="BY48" s="127">
        <v>20729.119210000004</v>
      </c>
      <c r="BZ48" s="103"/>
      <c r="CB48" s="84"/>
    </row>
    <row r="49" spans="1:80" ht="14.25" customHeight="1">
      <c r="A49" s="33" t="s">
        <v>482</v>
      </c>
      <c r="B49" s="22" t="s">
        <v>379</v>
      </c>
      <c r="C49" s="86" t="s">
        <v>63</v>
      </c>
      <c r="D49" s="79">
        <v>0</v>
      </c>
      <c r="E49" s="79">
        <v>1.2333799999999999</v>
      </c>
      <c r="F49" s="79">
        <v>3.0477699999999999</v>
      </c>
      <c r="G49" s="79">
        <v>185.26527000000002</v>
      </c>
      <c r="H49" s="79">
        <v>51.655270000000002</v>
      </c>
      <c r="I49" s="79">
        <v>275.17726000000005</v>
      </c>
      <c r="J49" s="79">
        <v>2.5148299999999999</v>
      </c>
      <c r="K49" s="79">
        <v>25.841259999999998</v>
      </c>
      <c r="L49" s="79">
        <v>101.6778</v>
      </c>
      <c r="M49" s="79">
        <v>2.2579999999999999E-2</v>
      </c>
      <c r="N49" s="79">
        <v>10.801170000000001</v>
      </c>
      <c r="O49" s="79">
        <v>4.1625500000000004</v>
      </c>
      <c r="P49" s="79">
        <v>5.5954199999999998</v>
      </c>
      <c r="Q49" s="79">
        <v>32.410299999999999</v>
      </c>
      <c r="R49" s="79">
        <v>0.15952</v>
      </c>
      <c r="S49" s="79">
        <v>15.91142</v>
      </c>
      <c r="T49" s="79">
        <v>2.9060899999999998</v>
      </c>
      <c r="U49" s="79">
        <v>27.55246</v>
      </c>
      <c r="V49" s="79">
        <v>37.219619999999999</v>
      </c>
      <c r="W49" s="79">
        <v>0.1258</v>
      </c>
      <c r="X49" s="79">
        <v>4.0469999999999999E-2</v>
      </c>
      <c r="Y49" s="79">
        <v>37.409849999999999</v>
      </c>
      <c r="Z49" s="79">
        <v>4.4990500000000004</v>
      </c>
      <c r="AA49" s="79">
        <v>2220.7447400000001</v>
      </c>
      <c r="AB49" s="79">
        <v>3.0000000000000001E-5</v>
      </c>
      <c r="AC49" s="79">
        <v>14.470230000000001</v>
      </c>
      <c r="AD49" s="79">
        <v>969.54414999999995</v>
      </c>
      <c r="AE49" s="79">
        <v>244.46485999999999</v>
      </c>
      <c r="AF49" s="79">
        <v>2313.9034799999999</v>
      </c>
      <c r="AG49" s="79">
        <v>180.59197</v>
      </c>
      <c r="AH49" s="79">
        <v>219.00637</v>
      </c>
      <c r="AI49" s="79">
        <v>0.52739999999999998</v>
      </c>
      <c r="AJ49" s="79">
        <v>2.7296399999999998</v>
      </c>
      <c r="AK49" s="79">
        <v>357.89271000000002</v>
      </c>
      <c r="AL49" s="79">
        <v>38.315849999999998</v>
      </c>
      <c r="AM49" s="79">
        <v>337.94656000000003</v>
      </c>
      <c r="AN49" s="79">
        <v>23.144069999999999</v>
      </c>
      <c r="AO49" s="79">
        <v>97.807279999999992</v>
      </c>
      <c r="AP49" s="79">
        <v>5831.69254</v>
      </c>
      <c r="AQ49" s="79">
        <v>62.356929999999998</v>
      </c>
      <c r="AR49" s="79">
        <v>3166.3396299999999</v>
      </c>
      <c r="AS49" s="79">
        <v>1211.76151</v>
      </c>
      <c r="AT49" s="79">
        <v>21.449590000000001</v>
      </c>
      <c r="AU49" s="79">
        <v>159.04680999999999</v>
      </c>
      <c r="AV49" s="79">
        <v>195.28293000000002</v>
      </c>
      <c r="AW49" s="79">
        <v>341.43088</v>
      </c>
      <c r="AX49" s="79">
        <v>7.7296899999999997</v>
      </c>
      <c r="AY49" s="79">
        <v>112.20635</v>
      </c>
      <c r="AZ49" s="79">
        <v>14.29434</v>
      </c>
      <c r="BA49" s="79">
        <v>0.90637999999999996</v>
      </c>
      <c r="BB49" s="79">
        <v>17.406169999999999</v>
      </c>
      <c r="BC49" s="79">
        <v>1720.9817599999999</v>
      </c>
      <c r="BD49" s="79">
        <v>69.246369999999999</v>
      </c>
      <c r="BE49" s="79">
        <v>309.84773999999999</v>
      </c>
      <c r="BF49" s="79">
        <v>97.323790000000002</v>
      </c>
      <c r="BG49" s="79">
        <v>301.99869000000001</v>
      </c>
      <c r="BH49" s="79">
        <v>3.3516599999999999</v>
      </c>
      <c r="BI49" s="79">
        <v>402.65408000000002</v>
      </c>
      <c r="BJ49" s="79">
        <v>52.818660000000001</v>
      </c>
      <c r="BK49" s="79">
        <v>541.30584999999996</v>
      </c>
      <c r="BL49" s="79">
        <v>8.4718099999999996</v>
      </c>
      <c r="BM49" s="79">
        <v>234.97665000000001</v>
      </c>
      <c r="BN49" s="79">
        <v>0</v>
      </c>
      <c r="BO49" s="79">
        <v>0</v>
      </c>
      <c r="BP49" s="125">
        <v>22731.199290000004</v>
      </c>
      <c r="BQ49" s="126">
        <v>35108.460780000001</v>
      </c>
      <c r="BR49" s="126">
        <v>0</v>
      </c>
      <c r="BS49" s="125">
        <v>35108.460780000001</v>
      </c>
      <c r="BT49" s="126">
        <v>0</v>
      </c>
      <c r="BU49" s="126">
        <v>0</v>
      </c>
      <c r="BV49" s="125">
        <v>0</v>
      </c>
      <c r="BW49" s="126">
        <v>19340.618289999999</v>
      </c>
      <c r="BX49" s="125">
        <v>54449.07907</v>
      </c>
      <c r="BY49" s="127">
        <v>77180.278359999997</v>
      </c>
      <c r="BZ49" s="103"/>
      <c r="CB49" s="84"/>
    </row>
    <row r="50" spans="1:80" ht="14.25" customHeight="1">
      <c r="A50" s="33" t="s">
        <v>483</v>
      </c>
      <c r="B50" s="2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10.935310000000001</v>
      </c>
      <c r="H50" s="79">
        <v>2.6528699999999996</v>
      </c>
      <c r="I50" s="79">
        <v>31.291449999999998</v>
      </c>
      <c r="J50" s="79">
        <v>0.1012</v>
      </c>
      <c r="K50" s="79">
        <v>0.66128999999999993</v>
      </c>
      <c r="L50" s="79">
        <v>308.75494000000003</v>
      </c>
      <c r="M50" s="79">
        <v>8.5999999999999998E-4</v>
      </c>
      <c r="N50" s="79">
        <v>0.31683</v>
      </c>
      <c r="O50" s="79">
        <v>0</v>
      </c>
      <c r="P50" s="79">
        <v>2.5999999999999998E-4</v>
      </c>
      <c r="Q50" s="79">
        <v>0.44686000000000003</v>
      </c>
      <c r="R50" s="79">
        <v>0</v>
      </c>
      <c r="S50" s="79">
        <v>0.23244999999999999</v>
      </c>
      <c r="T50" s="79">
        <v>0</v>
      </c>
      <c r="U50" s="79">
        <v>0</v>
      </c>
      <c r="V50" s="79">
        <v>1.5410699999999999</v>
      </c>
      <c r="W50" s="79">
        <v>5.0699999999999999E-3</v>
      </c>
      <c r="X50" s="79">
        <v>1.6299999999999999E-3</v>
      </c>
      <c r="Y50" s="79">
        <v>1.7245599999999999</v>
      </c>
      <c r="Z50" s="79">
        <v>9.4070000000000001E-2</v>
      </c>
      <c r="AA50" s="79">
        <v>42.683569999999996</v>
      </c>
      <c r="AB50" s="79">
        <v>0</v>
      </c>
      <c r="AC50" s="79">
        <v>3.3340000000000009E-2</v>
      </c>
      <c r="AD50" s="79">
        <v>19.883590000000002</v>
      </c>
      <c r="AE50" s="79">
        <v>0.44362000000000001</v>
      </c>
      <c r="AF50" s="79">
        <v>31.779130000000002</v>
      </c>
      <c r="AG50" s="79">
        <v>3.2831299999999999</v>
      </c>
      <c r="AH50" s="79">
        <v>2.7078099999999998</v>
      </c>
      <c r="AI50" s="79">
        <v>0</v>
      </c>
      <c r="AJ50" s="79">
        <v>0.16897999999999999</v>
      </c>
      <c r="AK50" s="79">
        <v>23.61448</v>
      </c>
      <c r="AL50" s="79">
        <v>0</v>
      </c>
      <c r="AM50" s="79">
        <v>16.628170000000001</v>
      </c>
      <c r="AN50" s="79">
        <v>0.79320999999999997</v>
      </c>
      <c r="AO50" s="79">
        <v>8.9656500000000001</v>
      </c>
      <c r="AP50" s="79">
        <v>699.16489999999999</v>
      </c>
      <c r="AQ50" s="79">
        <v>885.01337000000001</v>
      </c>
      <c r="AR50" s="79">
        <v>962.44550000000004</v>
      </c>
      <c r="AS50" s="79">
        <v>353.15188000000001</v>
      </c>
      <c r="AT50" s="79">
        <v>6.30471</v>
      </c>
      <c r="AU50" s="79">
        <v>5.4373400000000007</v>
      </c>
      <c r="AV50" s="79">
        <v>15.731809999999999</v>
      </c>
      <c r="AW50" s="79">
        <v>109.52217999999999</v>
      </c>
      <c r="AX50" s="79">
        <v>1.0977300000000001</v>
      </c>
      <c r="AY50" s="79">
        <v>16.980820000000001</v>
      </c>
      <c r="AZ50" s="79">
        <v>0.58057999999999998</v>
      </c>
      <c r="BA50" s="79">
        <v>7.9900000000000006E-3</v>
      </c>
      <c r="BB50" s="79">
        <v>2.6425700000000001</v>
      </c>
      <c r="BC50" s="79">
        <v>142.53557000000001</v>
      </c>
      <c r="BD50" s="79">
        <v>6.1085400000000005</v>
      </c>
      <c r="BE50" s="79">
        <v>0.49679000000000001</v>
      </c>
      <c r="BF50" s="79">
        <v>23.95758</v>
      </c>
      <c r="BG50" s="79">
        <v>172.98705999999999</v>
      </c>
      <c r="BH50" s="79">
        <v>0.72467999999999999</v>
      </c>
      <c r="BI50" s="79">
        <v>19.584870000000002</v>
      </c>
      <c r="BJ50" s="79">
        <v>4.7105999999999995</v>
      </c>
      <c r="BK50" s="79">
        <v>62.768630000000002</v>
      </c>
      <c r="BL50" s="79">
        <v>3.7351999999999999</v>
      </c>
      <c r="BM50" s="79">
        <v>2.5309999999999999E-2</v>
      </c>
      <c r="BN50" s="79">
        <v>0</v>
      </c>
      <c r="BO50" s="79">
        <v>0</v>
      </c>
      <c r="BP50" s="125">
        <v>4005.4616099999998</v>
      </c>
      <c r="BQ50" s="126">
        <v>0</v>
      </c>
      <c r="BR50" s="126">
        <v>0</v>
      </c>
      <c r="BS50" s="125">
        <v>0</v>
      </c>
      <c r="BT50" s="126">
        <v>18401.091710000001</v>
      </c>
      <c r="BU50" s="126">
        <v>0</v>
      </c>
      <c r="BV50" s="125">
        <v>18401.091710000001</v>
      </c>
      <c r="BW50" s="126">
        <v>5480.3005599999997</v>
      </c>
      <c r="BX50" s="125">
        <v>23881.39227</v>
      </c>
      <c r="BY50" s="127">
        <v>27886.853879999999</v>
      </c>
      <c r="BZ50" s="103"/>
      <c r="CB50" s="84"/>
    </row>
    <row r="51" spans="1:80" ht="14.25" customHeight="1">
      <c r="A51" s="33" t="s">
        <v>484</v>
      </c>
      <c r="B51" s="22" t="s">
        <v>349</v>
      </c>
      <c r="C51" s="87" t="s">
        <v>149</v>
      </c>
      <c r="D51" s="79">
        <v>209.11682999999999</v>
      </c>
      <c r="E51" s="79">
        <v>5.8997099999999998</v>
      </c>
      <c r="F51" s="79">
        <v>28.623369999999998</v>
      </c>
      <c r="G51" s="79">
        <v>651.96397000000002</v>
      </c>
      <c r="H51" s="79">
        <v>739.03921999999989</v>
      </c>
      <c r="I51" s="79">
        <v>873.45887999999991</v>
      </c>
      <c r="J51" s="79">
        <v>65.365049999999997</v>
      </c>
      <c r="K51" s="79">
        <v>73.548559999999995</v>
      </c>
      <c r="L51" s="79">
        <v>172.61423000000002</v>
      </c>
      <c r="M51" s="79">
        <v>6.9724000000000004</v>
      </c>
      <c r="N51" s="79">
        <v>26.110489999999999</v>
      </c>
      <c r="O51" s="79">
        <v>12.24344</v>
      </c>
      <c r="P51" s="79">
        <v>45.080180000000006</v>
      </c>
      <c r="Q51" s="79">
        <v>304.12314999999995</v>
      </c>
      <c r="R51" s="79">
        <v>207.51766999999998</v>
      </c>
      <c r="S51" s="79">
        <v>244.70627999999999</v>
      </c>
      <c r="T51" s="79">
        <v>1.28847</v>
      </c>
      <c r="U51" s="79">
        <v>16.075949999999999</v>
      </c>
      <c r="V51" s="79">
        <v>25.75487</v>
      </c>
      <c r="W51" s="79">
        <v>1.1110499999999999</v>
      </c>
      <c r="X51" s="79">
        <v>4.6850000000000003E-2</v>
      </c>
      <c r="Y51" s="79">
        <v>178.22608</v>
      </c>
      <c r="Z51" s="79">
        <v>50.589439999999996</v>
      </c>
      <c r="AA51" s="79">
        <v>2315.04324</v>
      </c>
      <c r="AB51" s="79">
        <v>2.0000000000000002E-5</v>
      </c>
      <c r="AC51" s="79">
        <v>63.349250000000005</v>
      </c>
      <c r="AD51" s="79">
        <v>3192.5696899999998</v>
      </c>
      <c r="AE51" s="79">
        <v>888.81870000000004</v>
      </c>
      <c r="AF51" s="79">
        <v>6354.3815199999999</v>
      </c>
      <c r="AG51" s="79">
        <v>2328.6722399999999</v>
      </c>
      <c r="AH51" s="79">
        <v>263.70852000000002</v>
      </c>
      <c r="AI51" s="79">
        <v>11.358590000000001</v>
      </c>
      <c r="AJ51" s="79">
        <v>22.601150000000001</v>
      </c>
      <c r="AK51" s="79">
        <v>164.06110000000001</v>
      </c>
      <c r="AL51" s="79">
        <v>32.821709999999996</v>
      </c>
      <c r="AM51" s="79">
        <v>1016.22021</v>
      </c>
      <c r="AN51" s="79">
        <v>15.015740000000001</v>
      </c>
      <c r="AO51" s="79">
        <v>71.391549999999995</v>
      </c>
      <c r="AP51" s="79">
        <v>214.65375</v>
      </c>
      <c r="AQ51" s="79">
        <v>67.161850000000001</v>
      </c>
      <c r="AR51" s="79">
        <v>3459.66788</v>
      </c>
      <c r="AS51" s="79">
        <v>246.91549000000001</v>
      </c>
      <c r="AT51" s="79">
        <v>2.8214199999999998</v>
      </c>
      <c r="AU51" s="79">
        <v>6836.1937699999999</v>
      </c>
      <c r="AV51" s="79">
        <v>68.330529999999996</v>
      </c>
      <c r="AW51" s="79">
        <v>223.65116</v>
      </c>
      <c r="AX51" s="79">
        <v>2.7345299999999999</v>
      </c>
      <c r="AY51" s="79">
        <v>33.499079999999999</v>
      </c>
      <c r="AZ51" s="79">
        <v>202.44434000000001</v>
      </c>
      <c r="BA51" s="79">
        <v>5.5808400000000002</v>
      </c>
      <c r="BB51" s="79">
        <v>0.78729000000000005</v>
      </c>
      <c r="BC51" s="79">
        <v>378.67174</v>
      </c>
      <c r="BD51" s="79">
        <v>82.49888</v>
      </c>
      <c r="BE51" s="79">
        <v>1003.71248</v>
      </c>
      <c r="BF51" s="79">
        <v>269.53193000000005</v>
      </c>
      <c r="BG51" s="79">
        <v>207.55599000000001</v>
      </c>
      <c r="BH51" s="79">
        <v>2.5548699999999998</v>
      </c>
      <c r="BI51" s="79">
        <v>143.64114000000001</v>
      </c>
      <c r="BJ51" s="79">
        <v>248.304</v>
      </c>
      <c r="BK51" s="79">
        <v>348.99520000000001</v>
      </c>
      <c r="BL51" s="79">
        <v>386.95492999999999</v>
      </c>
      <c r="BM51" s="79">
        <v>627.35354999999993</v>
      </c>
      <c r="BN51" s="79">
        <v>39.522880000000001</v>
      </c>
      <c r="BO51" s="79">
        <v>0</v>
      </c>
      <c r="BP51" s="125">
        <v>35783.228889999991</v>
      </c>
      <c r="BQ51" s="126">
        <v>11575.24568</v>
      </c>
      <c r="BR51" s="126">
        <v>213.60729000000001</v>
      </c>
      <c r="BS51" s="125">
        <v>11788.85297</v>
      </c>
      <c r="BT51" s="126">
        <v>0</v>
      </c>
      <c r="BU51" s="126">
        <v>0</v>
      </c>
      <c r="BV51" s="125">
        <v>0</v>
      </c>
      <c r="BW51" s="126">
        <v>4857.5467399999998</v>
      </c>
      <c r="BX51" s="125">
        <v>16646.399709999998</v>
      </c>
      <c r="BY51" s="127">
        <v>52429.628599999989</v>
      </c>
      <c r="BZ51" s="103"/>
      <c r="CB51" s="84"/>
    </row>
    <row r="52" spans="1:80" ht="14.25" customHeight="1">
      <c r="A52" s="33" t="s">
        <v>485</v>
      </c>
      <c r="B52" s="22" t="s">
        <v>381</v>
      </c>
      <c r="C52" s="87" t="s">
        <v>150</v>
      </c>
      <c r="D52" s="79">
        <v>0</v>
      </c>
      <c r="E52" s="79">
        <v>4.4220199999999998</v>
      </c>
      <c r="F52" s="79">
        <v>0</v>
      </c>
      <c r="G52" s="79">
        <v>247.68720999999999</v>
      </c>
      <c r="H52" s="79">
        <v>24.594290000000001</v>
      </c>
      <c r="I52" s="79">
        <v>144.92845</v>
      </c>
      <c r="J52" s="79">
        <v>0.65671999999999997</v>
      </c>
      <c r="K52" s="79">
        <v>11.982620000000001</v>
      </c>
      <c r="L52" s="79">
        <v>3.84809</v>
      </c>
      <c r="M52" s="79">
        <v>4.4979999999999999E-2</v>
      </c>
      <c r="N52" s="79">
        <v>0.43553999999999998</v>
      </c>
      <c r="O52" s="79">
        <v>1.3587400000000001</v>
      </c>
      <c r="P52" s="79">
        <v>1.2176400000000001</v>
      </c>
      <c r="Q52" s="79">
        <v>16.624780000000001</v>
      </c>
      <c r="R52" s="79">
        <v>2.7349999999999999E-2</v>
      </c>
      <c r="S52" s="79">
        <v>17.451250000000002</v>
      </c>
      <c r="T52" s="79">
        <v>0.13686000000000001</v>
      </c>
      <c r="U52" s="79">
        <v>3.12825</v>
      </c>
      <c r="V52" s="79">
        <v>0</v>
      </c>
      <c r="W52" s="79">
        <v>0</v>
      </c>
      <c r="X52" s="79">
        <v>0</v>
      </c>
      <c r="Y52" s="79">
        <v>13.2431</v>
      </c>
      <c r="Z52" s="79">
        <v>0.26540999999999998</v>
      </c>
      <c r="AA52" s="79">
        <v>66.738900000000001</v>
      </c>
      <c r="AB52" s="79">
        <v>1.0000000000000001E-5</v>
      </c>
      <c r="AC52" s="79">
        <v>3.9336899999999999</v>
      </c>
      <c r="AD52" s="79">
        <v>790.36784999999998</v>
      </c>
      <c r="AE52" s="79">
        <v>90.459850000000003</v>
      </c>
      <c r="AF52" s="79">
        <v>1808.4419600000001</v>
      </c>
      <c r="AG52" s="79">
        <v>70.065150000000003</v>
      </c>
      <c r="AH52" s="79">
        <v>15.08893</v>
      </c>
      <c r="AI52" s="79">
        <v>1.0329299999999999</v>
      </c>
      <c r="AJ52" s="79">
        <v>3.5640399999999999</v>
      </c>
      <c r="AK52" s="79">
        <v>264.95172000000002</v>
      </c>
      <c r="AL52" s="79">
        <v>1.6492899999999999</v>
      </c>
      <c r="AM52" s="79">
        <v>65.433939999999993</v>
      </c>
      <c r="AN52" s="79">
        <v>2.15849</v>
      </c>
      <c r="AO52" s="79">
        <v>12.69496</v>
      </c>
      <c r="AP52" s="79">
        <v>40.068510000000003</v>
      </c>
      <c r="AQ52" s="79">
        <v>11.631209999999999</v>
      </c>
      <c r="AR52" s="79">
        <v>1148.6349399999999</v>
      </c>
      <c r="AS52" s="79">
        <v>916.13883999999996</v>
      </c>
      <c r="AT52" s="79">
        <v>16.803840000000001</v>
      </c>
      <c r="AU52" s="79">
        <v>1050.93688</v>
      </c>
      <c r="AV52" s="79">
        <v>14.58901</v>
      </c>
      <c r="AW52" s="79">
        <v>73.991879999999995</v>
      </c>
      <c r="AX52" s="79">
        <v>0.14773</v>
      </c>
      <c r="AY52" s="79">
        <v>2.6161799999999999</v>
      </c>
      <c r="AZ52" s="79">
        <v>5.0687699999999998</v>
      </c>
      <c r="BA52" s="79">
        <v>0.15873000000000001</v>
      </c>
      <c r="BB52" s="79">
        <v>0</v>
      </c>
      <c r="BC52" s="79">
        <v>76.042619999999999</v>
      </c>
      <c r="BD52" s="79">
        <v>90.947019999999995</v>
      </c>
      <c r="BE52" s="79">
        <v>7.61015</v>
      </c>
      <c r="BF52" s="79">
        <v>40.366750000000003</v>
      </c>
      <c r="BG52" s="79">
        <v>640.58875</v>
      </c>
      <c r="BH52" s="79">
        <v>2.8294899999999998</v>
      </c>
      <c r="BI52" s="79">
        <v>43.873809999999999</v>
      </c>
      <c r="BJ52" s="79">
        <v>15.84892</v>
      </c>
      <c r="BK52" s="79">
        <v>68.378209999999996</v>
      </c>
      <c r="BL52" s="79">
        <v>2.2122999999999999</v>
      </c>
      <c r="BM52" s="79">
        <v>117.47346</v>
      </c>
      <c r="BN52" s="79">
        <v>0</v>
      </c>
      <c r="BO52" s="79">
        <v>0</v>
      </c>
      <c r="BP52" s="125">
        <v>8075.5930099999987</v>
      </c>
      <c r="BQ52" s="126">
        <v>6206.4229100000002</v>
      </c>
      <c r="BR52" s="126">
        <v>35.514090000000003</v>
      </c>
      <c r="BS52" s="125">
        <v>6241.9369999999999</v>
      </c>
      <c r="BT52" s="126">
        <v>0</v>
      </c>
      <c r="BU52" s="126">
        <v>0</v>
      </c>
      <c r="BV52" s="125">
        <v>0</v>
      </c>
      <c r="BW52" s="126">
        <v>1325.28522</v>
      </c>
      <c r="BX52" s="125">
        <v>7567.2222199999997</v>
      </c>
      <c r="BY52" s="127">
        <v>15642.815229999998</v>
      </c>
      <c r="BZ52" s="103"/>
      <c r="CB52" s="84"/>
    </row>
    <row r="53" spans="1:80" ht="14.25" customHeight="1">
      <c r="A53" s="33" t="s">
        <v>486</v>
      </c>
      <c r="B53" s="22" t="s">
        <v>350</v>
      </c>
      <c r="C53" s="87" t="s">
        <v>151</v>
      </c>
      <c r="D53" s="79">
        <v>0</v>
      </c>
      <c r="E53" s="79">
        <v>0.74994000000000005</v>
      </c>
      <c r="F53" s="79">
        <v>0</v>
      </c>
      <c r="G53" s="79">
        <v>43.037579999999998</v>
      </c>
      <c r="H53" s="79">
        <v>5.19815</v>
      </c>
      <c r="I53" s="79">
        <v>24.788159999999998</v>
      </c>
      <c r="J53" s="79">
        <v>0.10465000000000001</v>
      </c>
      <c r="K53" s="79">
        <v>1.9050199999999999</v>
      </c>
      <c r="L53" s="79">
        <v>0.59331</v>
      </c>
      <c r="M53" s="79">
        <v>6.94E-3</v>
      </c>
      <c r="N53" s="79">
        <v>6.7239999999999994E-2</v>
      </c>
      <c r="O53" s="79">
        <v>0.31979999999999997</v>
      </c>
      <c r="P53" s="79">
        <v>0.14832999999999999</v>
      </c>
      <c r="Q53" s="79">
        <v>3.65219</v>
      </c>
      <c r="R53" s="79">
        <v>4.2199999999999998E-3</v>
      </c>
      <c r="S53" s="79">
        <v>3.0122300000000002</v>
      </c>
      <c r="T53" s="79">
        <v>2.1129999999999999E-2</v>
      </c>
      <c r="U53" s="79">
        <v>0.57750000000000001</v>
      </c>
      <c r="V53" s="79">
        <v>0</v>
      </c>
      <c r="W53" s="79">
        <v>0</v>
      </c>
      <c r="X53" s="79">
        <v>0</v>
      </c>
      <c r="Y53" s="79">
        <v>2.0370300000000001</v>
      </c>
      <c r="Z53" s="79">
        <v>5.0340000000000003E-2</v>
      </c>
      <c r="AA53" s="79">
        <v>12.00991</v>
      </c>
      <c r="AB53" s="79">
        <v>0</v>
      </c>
      <c r="AC53" s="79">
        <v>1.1528900000000002</v>
      </c>
      <c r="AD53" s="79">
        <v>137.87085000000002</v>
      </c>
      <c r="AE53" s="79">
        <v>15.61415</v>
      </c>
      <c r="AF53" s="79">
        <v>315.46920999999998</v>
      </c>
      <c r="AG53" s="79">
        <v>13.024139999999999</v>
      </c>
      <c r="AH53" s="79">
        <v>3.0385599999999999</v>
      </c>
      <c r="AI53" s="79">
        <v>0.20801</v>
      </c>
      <c r="AJ53" s="79">
        <v>0.46982000000000002</v>
      </c>
      <c r="AK53" s="79">
        <v>46.334690000000002</v>
      </c>
      <c r="AL53" s="79">
        <v>0.32935999999999999</v>
      </c>
      <c r="AM53" s="79">
        <v>12.659140000000001</v>
      </c>
      <c r="AN53" s="79">
        <v>0.28935</v>
      </c>
      <c r="AO53" s="79">
        <v>2.1362000000000001</v>
      </c>
      <c r="AP53" s="79">
        <v>6.4550900000000002</v>
      </c>
      <c r="AQ53" s="79">
        <v>1.5615000000000001</v>
      </c>
      <c r="AR53" s="79">
        <v>200.69395</v>
      </c>
      <c r="AS53" s="79">
        <v>166.44408000000001</v>
      </c>
      <c r="AT53" s="79">
        <v>3.0079099999999999</v>
      </c>
      <c r="AU53" s="79">
        <v>184.42186999999998</v>
      </c>
      <c r="AV53" s="79">
        <v>2.6771400000000001</v>
      </c>
      <c r="AW53" s="79">
        <v>12.2927</v>
      </c>
      <c r="AX53" s="79">
        <v>2.281E-2</v>
      </c>
      <c r="AY53" s="79">
        <v>0.39362999999999998</v>
      </c>
      <c r="AZ53" s="79">
        <v>0.76154999999999995</v>
      </c>
      <c r="BA53" s="79">
        <v>2.4510000000000001E-2</v>
      </c>
      <c r="BB53" s="79">
        <v>0</v>
      </c>
      <c r="BC53" s="79">
        <v>13.781890000000001</v>
      </c>
      <c r="BD53" s="79">
        <v>15.238720000000001</v>
      </c>
      <c r="BE53" s="79">
        <v>0.28614000000000001</v>
      </c>
      <c r="BF53" s="79">
        <v>6.8488199999999999</v>
      </c>
      <c r="BG53" s="79">
        <v>111.56019999999999</v>
      </c>
      <c r="BH53" s="79">
        <v>0.58701000000000003</v>
      </c>
      <c r="BI53" s="79">
        <v>8.3448100000000007</v>
      </c>
      <c r="BJ53" s="79">
        <v>1.91496</v>
      </c>
      <c r="BK53" s="79">
        <v>12.026770000000001</v>
      </c>
      <c r="BL53" s="79">
        <v>0.32906999999999997</v>
      </c>
      <c r="BM53" s="79">
        <v>20.502230000000001</v>
      </c>
      <c r="BN53" s="79">
        <v>0</v>
      </c>
      <c r="BO53" s="79">
        <v>0</v>
      </c>
      <c r="BP53" s="125">
        <v>1417.0573999999995</v>
      </c>
      <c r="BQ53" s="126">
        <v>0</v>
      </c>
      <c r="BR53" s="126">
        <v>0</v>
      </c>
      <c r="BS53" s="125">
        <v>0</v>
      </c>
      <c r="BT53" s="126">
        <v>0</v>
      </c>
      <c r="BU53" s="126">
        <v>0</v>
      </c>
      <c r="BV53" s="125">
        <v>0</v>
      </c>
      <c r="BW53" s="126">
        <v>0</v>
      </c>
      <c r="BX53" s="125">
        <v>0</v>
      </c>
      <c r="BY53" s="127">
        <v>1417.0573999999995</v>
      </c>
      <c r="BZ53" s="103"/>
      <c r="CB53" s="84"/>
    </row>
    <row r="54" spans="1:80" ht="14.25" customHeight="1">
      <c r="A54" s="33" t="s">
        <v>487</v>
      </c>
      <c r="B54" s="22" t="s">
        <v>66</v>
      </c>
      <c r="C54" s="87" t="s">
        <v>65</v>
      </c>
      <c r="D54" s="79">
        <v>0</v>
      </c>
      <c r="E54" s="79">
        <v>109.89017</v>
      </c>
      <c r="F54" s="79">
        <v>3.9678200000000001</v>
      </c>
      <c r="G54" s="79">
        <v>94.899780000000007</v>
      </c>
      <c r="H54" s="79">
        <v>30.667659999999998</v>
      </c>
      <c r="I54" s="79">
        <v>614.89684000000011</v>
      </c>
      <c r="J54" s="79">
        <v>1.3096000000000001</v>
      </c>
      <c r="K54" s="79">
        <v>186.13202000000001</v>
      </c>
      <c r="L54" s="79">
        <v>28.776489999999999</v>
      </c>
      <c r="M54" s="79">
        <v>1.174E-2</v>
      </c>
      <c r="N54" s="79">
        <v>0.73029999999999995</v>
      </c>
      <c r="O54" s="79">
        <v>18.966919999999998</v>
      </c>
      <c r="P54" s="79">
        <v>1.2140899999999999</v>
      </c>
      <c r="Q54" s="79">
        <v>15.06935</v>
      </c>
      <c r="R54" s="79">
        <v>6.7269999999999996E-2</v>
      </c>
      <c r="S54" s="79">
        <v>9.9430499999999995</v>
      </c>
      <c r="T54" s="79">
        <v>26.483550000000001</v>
      </c>
      <c r="U54" s="79">
        <v>17.155159999999999</v>
      </c>
      <c r="V54" s="79">
        <v>96.910629999999998</v>
      </c>
      <c r="W54" s="79">
        <v>0.63151000000000002</v>
      </c>
      <c r="X54" s="79">
        <v>0.16098000000000001</v>
      </c>
      <c r="Y54" s="79">
        <v>75.787670000000006</v>
      </c>
      <c r="Z54" s="79">
        <v>2.1170800000000001</v>
      </c>
      <c r="AA54" s="79">
        <v>205.29597000000001</v>
      </c>
      <c r="AB54" s="79">
        <v>2.0000000000000002E-5</v>
      </c>
      <c r="AC54" s="79">
        <v>11.264709999999999</v>
      </c>
      <c r="AD54" s="79">
        <v>674.16453000000001</v>
      </c>
      <c r="AE54" s="79">
        <v>108.23514</v>
      </c>
      <c r="AF54" s="79">
        <v>1043.3228200000001</v>
      </c>
      <c r="AG54" s="79">
        <v>341.24290999999999</v>
      </c>
      <c r="AH54" s="79">
        <v>115.56954</v>
      </c>
      <c r="AI54" s="79">
        <v>4.4019999999999997E-2</v>
      </c>
      <c r="AJ54" s="79">
        <v>12.43777</v>
      </c>
      <c r="AK54" s="79">
        <v>196.97541000000001</v>
      </c>
      <c r="AL54" s="79">
        <v>16.992930000000001</v>
      </c>
      <c r="AM54" s="79">
        <v>369.11867000000001</v>
      </c>
      <c r="AN54" s="79">
        <v>18.29364</v>
      </c>
      <c r="AO54" s="79">
        <v>37.839770000000001</v>
      </c>
      <c r="AP54" s="79">
        <v>588.62048000000004</v>
      </c>
      <c r="AQ54" s="79">
        <v>72.16086</v>
      </c>
      <c r="AR54" s="79">
        <v>1183.1795300000001</v>
      </c>
      <c r="AS54" s="79">
        <v>346.71710999999999</v>
      </c>
      <c r="AT54" s="79">
        <v>6.2054900000000002</v>
      </c>
      <c r="AU54" s="79">
        <v>857.19123000000002</v>
      </c>
      <c r="AV54" s="79">
        <v>119.3373</v>
      </c>
      <c r="AW54" s="79">
        <v>436.20076</v>
      </c>
      <c r="AX54" s="79">
        <v>21.236360000000001</v>
      </c>
      <c r="AY54" s="79">
        <v>181.29411999999999</v>
      </c>
      <c r="AZ54" s="79">
        <v>64.248509999999996</v>
      </c>
      <c r="BA54" s="79">
        <v>3.5399600000000002</v>
      </c>
      <c r="BB54" s="79">
        <v>7.5535600000000001</v>
      </c>
      <c r="BC54" s="79">
        <v>744.93925999999999</v>
      </c>
      <c r="BD54" s="79">
        <v>213.4007</v>
      </c>
      <c r="BE54" s="79">
        <v>744.31384000000003</v>
      </c>
      <c r="BF54" s="79">
        <v>34.671619999999997</v>
      </c>
      <c r="BG54" s="79">
        <v>19.317640000000001</v>
      </c>
      <c r="BH54" s="79">
        <v>2.0201899999999999</v>
      </c>
      <c r="BI54" s="79">
        <v>262.06097</v>
      </c>
      <c r="BJ54" s="79">
        <v>16.081</v>
      </c>
      <c r="BK54" s="79">
        <v>29.87011</v>
      </c>
      <c r="BL54" s="79">
        <v>16.91151</v>
      </c>
      <c r="BM54" s="79">
        <v>845.94438000000002</v>
      </c>
      <c r="BN54" s="79">
        <v>0</v>
      </c>
      <c r="BO54" s="79">
        <v>0</v>
      </c>
      <c r="BP54" s="125">
        <v>11303.604019999997</v>
      </c>
      <c r="BQ54" s="126">
        <v>100456.38682</v>
      </c>
      <c r="BR54" s="126">
        <v>1442.32142</v>
      </c>
      <c r="BS54" s="125">
        <v>101898.70823999999</v>
      </c>
      <c r="BT54" s="126">
        <v>0</v>
      </c>
      <c r="BU54" s="126">
        <v>0</v>
      </c>
      <c r="BV54" s="125">
        <v>0</v>
      </c>
      <c r="BW54" s="126">
        <v>0</v>
      </c>
      <c r="BX54" s="125">
        <v>101898.70823999999</v>
      </c>
      <c r="BY54" s="127">
        <v>113202.31225999999</v>
      </c>
      <c r="BZ54" s="103"/>
      <c r="CB54" s="84"/>
    </row>
    <row r="55" spans="1:80" ht="14.25" customHeight="1">
      <c r="A55" s="33" t="s">
        <v>488</v>
      </c>
      <c r="B55" s="22" t="s">
        <v>382</v>
      </c>
      <c r="C55" s="87" t="s">
        <v>152</v>
      </c>
      <c r="D55" s="79">
        <v>0</v>
      </c>
      <c r="E55" s="79">
        <v>33.674280000000003</v>
      </c>
      <c r="F55" s="79">
        <v>25.84742</v>
      </c>
      <c r="G55" s="79">
        <v>66.293579999999992</v>
      </c>
      <c r="H55" s="79">
        <v>153.44298000000001</v>
      </c>
      <c r="I55" s="79">
        <v>123.13339999999999</v>
      </c>
      <c r="J55" s="79">
        <v>0.10199999999999999</v>
      </c>
      <c r="K55" s="79">
        <v>27.781880000000001</v>
      </c>
      <c r="L55" s="79">
        <v>4.3522099999999995</v>
      </c>
      <c r="M55" s="79">
        <v>0.39980000000000004</v>
      </c>
      <c r="N55" s="79">
        <v>0.37193999999999999</v>
      </c>
      <c r="O55" s="79">
        <v>36.086320000000001</v>
      </c>
      <c r="P55" s="79">
        <v>5.7409999999999996E-2</v>
      </c>
      <c r="Q55" s="79">
        <v>7.1110199999999999</v>
      </c>
      <c r="R55" s="79">
        <v>1.371E-2</v>
      </c>
      <c r="S55" s="79">
        <v>8.3850499999999997</v>
      </c>
      <c r="T55" s="79">
        <v>0</v>
      </c>
      <c r="U55" s="79">
        <v>5.2548599999999999</v>
      </c>
      <c r="V55" s="79">
        <v>0</v>
      </c>
      <c r="W55" s="79">
        <v>0</v>
      </c>
      <c r="X55" s="79">
        <v>0</v>
      </c>
      <c r="Y55" s="79">
        <v>11.681839999999998</v>
      </c>
      <c r="Z55" s="79">
        <v>2.73543</v>
      </c>
      <c r="AA55" s="79">
        <v>601.41317000000004</v>
      </c>
      <c r="AB55" s="79">
        <v>6.0000000000000002E-5</v>
      </c>
      <c r="AC55" s="79">
        <v>3.3191800000000002</v>
      </c>
      <c r="AD55" s="79">
        <v>1365.7212</v>
      </c>
      <c r="AE55" s="79">
        <v>362.44948999999997</v>
      </c>
      <c r="AF55" s="79">
        <v>1955.1927099999998</v>
      </c>
      <c r="AG55" s="79">
        <v>1328.1220600000001</v>
      </c>
      <c r="AH55" s="79">
        <v>1611.9467</v>
      </c>
      <c r="AI55" s="79">
        <v>0.23135</v>
      </c>
      <c r="AJ55" s="79">
        <v>10.645530000000001</v>
      </c>
      <c r="AK55" s="79">
        <v>371.96814999999998</v>
      </c>
      <c r="AL55" s="79">
        <v>7.7573699999999999</v>
      </c>
      <c r="AM55" s="79">
        <v>143.65855000000002</v>
      </c>
      <c r="AN55" s="79">
        <v>11.57629</v>
      </c>
      <c r="AO55" s="79">
        <v>108.99677</v>
      </c>
      <c r="AP55" s="79">
        <v>418.55530999999996</v>
      </c>
      <c r="AQ55" s="79">
        <v>19.072389999999999</v>
      </c>
      <c r="AR55" s="79">
        <v>778.17264</v>
      </c>
      <c r="AS55" s="79">
        <v>160.85435000000001</v>
      </c>
      <c r="AT55" s="79">
        <v>2.8967900000000002</v>
      </c>
      <c r="AU55" s="79">
        <v>14.80808</v>
      </c>
      <c r="AV55" s="79">
        <v>115.78607</v>
      </c>
      <c r="AW55" s="79">
        <v>1808.5526300000001</v>
      </c>
      <c r="AX55" s="79">
        <v>4.3260800000000001</v>
      </c>
      <c r="AY55" s="79">
        <v>79.726989999999986</v>
      </c>
      <c r="AZ55" s="79">
        <v>3.5981299999999998</v>
      </c>
      <c r="BA55" s="79">
        <v>2.3856099999999998</v>
      </c>
      <c r="BB55" s="79">
        <v>0</v>
      </c>
      <c r="BC55" s="79">
        <v>604.09765000000004</v>
      </c>
      <c r="BD55" s="79">
        <v>26.896000000000001</v>
      </c>
      <c r="BE55" s="79">
        <v>3.7989999999999996E-2</v>
      </c>
      <c r="BF55" s="79">
        <v>1.1038700000000001</v>
      </c>
      <c r="BG55" s="79">
        <v>10.85125</v>
      </c>
      <c r="BH55" s="79">
        <v>6.4100000000000004E-2</v>
      </c>
      <c r="BI55" s="79">
        <v>126.21461000000001</v>
      </c>
      <c r="BJ55" s="79">
        <v>27.416399999999999</v>
      </c>
      <c r="BK55" s="79">
        <v>102.97042</v>
      </c>
      <c r="BL55" s="79">
        <v>7.9969600000000005</v>
      </c>
      <c r="BM55" s="79">
        <v>2.722</v>
      </c>
      <c r="BN55" s="79">
        <v>0</v>
      </c>
      <c r="BO55" s="79">
        <v>0</v>
      </c>
      <c r="BP55" s="125">
        <v>12708.830030000003</v>
      </c>
      <c r="BQ55" s="126">
        <v>89.131339999999994</v>
      </c>
      <c r="BR55" s="126">
        <v>0</v>
      </c>
      <c r="BS55" s="125">
        <v>89.131339999999994</v>
      </c>
      <c r="BT55" s="126">
        <v>0</v>
      </c>
      <c r="BU55" s="126">
        <v>0</v>
      </c>
      <c r="BV55" s="125">
        <v>0</v>
      </c>
      <c r="BW55" s="126">
        <v>30243.523359999999</v>
      </c>
      <c r="BX55" s="125">
        <v>30332.654699999999</v>
      </c>
      <c r="BY55" s="127">
        <v>43041.484730000004</v>
      </c>
      <c r="BZ55" s="103"/>
      <c r="CB55" s="84"/>
    </row>
    <row r="56" spans="1:80" ht="14.25" customHeight="1">
      <c r="A56" s="33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320.93661999999995</v>
      </c>
      <c r="H56" s="79">
        <v>274.94004000000001</v>
      </c>
      <c r="I56" s="79">
        <v>228.39982000000001</v>
      </c>
      <c r="J56" s="79">
        <v>0.23655999999999999</v>
      </c>
      <c r="K56" s="79">
        <v>17.265350000000002</v>
      </c>
      <c r="L56" s="79">
        <v>142.77304000000001</v>
      </c>
      <c r="M56" s="79">
        <v>0</v>
      </c>
      <c r="N56" s="79">
        <v>2.0789999999999999E-2</v>
      </c>
      <c r="O56" s="79">
        <v>5.3200000000000001E-3</v>
      </c>
      <c r="P56" s="79">
        <v>0</v>
      </c>
      <c r="Q56" s="79">
        <v>14.15469</v>
      </c>
      <c r="R56" s="79">
        <v>0</v>
      </c>
      <c r="S56" s="79">
        <v>2.3947500000000002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62.436779999999999</v>
      </c>
      <c r="Z56" s="79">
        <v>1.1472599999999999</v>
      </c>
      <c r="AA56" s="79">
        <v>0</v>
      </c>
      <c r="AB56" s="79">
        <v>4.0000000000000003E-5</v>
      </c>
      <c r="AC56" s="79">
        <v>1.4082399999999999</v>
      </c>
      <c r="AD56" s="79">
        <v>15348.47957</v>
      </c>
      <c r="AE56" s="79">
        <v>161.99465000000001</v>
      </c>
      <c r="AF56" s="79">
        <v>1351.7186400000001</v>
      </c>
      <c r="AG56" s="79">
        <v>17.47289</v>
      </c>
      <c r="AH56" s="79">
        <v>54.314700000000002</v>
      </c>
      <c r="AI56" s="79">
        <v>0</v>
      </c>
      <c r="AJ56" s="79">
        <v>75.745840000000001</v>
      </c>
      <c r="AK56" s="79">
        <v>335.71433999999999</v>
      </c>
      <c r="AL56" s="79">
        <v>0</v>
      </c>
      <c r="AM56" s="79">
        <v>26.37189</v>
      </c>
      <c r="AN56" s="79">
        <v>10.107810000000001</v>
      </c>
      <c r="AO56" s="79">
        <v>215.82494</v>
      </c>
      <c r="AP56" s="79">
        <v>257.87538999999998</v>
      </c>
      <c r="AQ56" s="79">
        <v>17.690079999999998</v>
      </c>
      <c r="AR56" s="79">
        <v>5944.7185799999997</v>
      </c>
      <c r="AS56" s="79">
        <v>1226.57116</v>
      </c>
      <c r="AT56" s="79">
        <v>20.669830000000001</v>
      </c>
      <c r="AU56" s="79">
        <v>30.770589999999999</v>
      </c>
      <c r="AV56" s="79">
        <v>218.00272999999999</v>
      </c>
      <c r="AW56" s="79">
        <v>8889.4646499999999</v>
      </c>
      <c r="AX56" s="79">
        <v>9.3335100000000004</v>
      </c>
      <c r="AY56" s="79">
        <v>179.05438000000001</v>
      </c>
      <c r="AZ56" s="79">
        <v>161.72554000000002</v>
      </c>
      <c r="BA56" s="79">
        <v>0</v>
      </c>
      <c r="BB56" s="79">
        <v>0</v>
      </c>
      <c r="BC56" s="79">
        <v>1720.2056399999999</v>
      </c>
      <c r="BD56" s="79">
        <v>75.322479999999999</v>
      </c>
      <c r="BE56" s="79">
        <v>0.16164999999999999</v>
      </c>
      <c r="BF56" s="79">
        <v>7.2064399999999997</v>
      </c>
      <c r="BG56" s="79">
        <v>81.674629999999993</v>
      </c>
      <c r="BH56" s="79">
        <v>0.41005000000000003</v>
      </c>
      <c r="BI56" s="79">
        <v>613.74326999999994</v>
      </c>
      <c r="BJ56" s="79">
        <v>175.25799000000001</v>
      </c>
      <c r="BK56" s="79">
        <v>371.95870000000002</v>
      </c>
      <c r="BL56" s="79">
        <v>13.2818</v>
      </c>
      <c r="BM56" s="79">
        <v>0</v>
      </c>
      <c r="BN56" s="79">
        <v>0</v>
      </c>
      <c r="BO56" s="79">
        <v>0</v>
      </c>
      <c r="BP56" s="125">
        <v>38678.963659999994</v>
      </c>
      <c r="BQ56" s="126">
        <v>2812.7202499999999</v>
      </c>
      <c r="BR56" s="126">
        <v>1919.0761199999999</v>
      </c>
      <c r="BS56" s="125">
        <v>4731.79637</v>
      </c>
      <c r="BT56" s="126">
        <v>20.232589999999998</v>
      </c>
      <c r="BU56" s="126">
        <v>0</v>
      </c>
      <c r="BV56" s="125">
        <v>20.232589999999998</v>
      </c>
      <c r="BW56" s="126">
        <v>14790.55589</v>
      </c>
      <c r="BX56" s="125">
        <v>19542.584849999999</v>
      </c>
      <c r="BY56" s="127">
        <v>58221.548509999993</v>
      </c>
      <c r="BZ56" s="103"/>
      <c r="CB56" s="84"/>
    </row>
    <row r="57" spans="1:80" ht="14.25" customHeight="1">
      <c r="A57" s="33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39.762180000000001</v>
      </c>
      <c r="H57" s="79">
        <v>6.9099999999999995E-3</v>
      </c>
      <c r="I57" s="79">
        <v>0.14137</v>
      </c>
      <c r="J57" s="79">
        <v>2.40076</v>
      </c>
      <c r="K57" s="79">
        <v>5.2999999999999998E-4</v>
      </c>
      <c r="L57" s="79">
        <v>1.546E-2</v>
      </c>
      <c r="M57" s="79">
        <v>0</v>
      </c>
      <c r="N57" s="79">
        <v>2.0000000000000002E-5</v>
      </c>
      <c r="O57" s="79">
        <v>0</v>
      </c>
      <c r="P57" s="79">
        <v>1.0000000000000001E-5</v>
      </c>
      <c r="Q57" s="79">
        <v>0.11602</v>
      </c>
      <c r="R57" s="79">
        <v>0</v>
      </c>
      <c r="S57" s="79">
        <v>8.0999999999999996E-4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4.2000000000000002E-4</v>
      </c>
      <c r="Z57" s="79">
        <v>1.9400000000000001E-3</v>
      </c>
      <c r="AA57" s="79">
        <v>167.05667</v>
      </c>
      <c r="AB57" s="79">
        <v>0</v>
      </c>
      <c r="AC57" s="79">
        <v>1E-3</v>
      </c>
      <c r="AD57" s="79">
        <v>465.05768999999998</v>
      </c>
      <c r="AE57" s="79">
        <v>88.471699999999998</v>
      </c>
      <c r="AF57" s="79">
        <v>485.31806</v>
      </c>
      <c r="AG57" s="79">
        <v>51.048490000000001</v>
      </c>
      <c r="AH57" s="79">
        <v>4.6460000000000001E-2</v>
      </c>
      <c r="AI57" s="79">
        <v>0</v>
      </c>
      <c r="AJ57" s="79">
        <v>5.3359999999999998E-2</v>
      </c>
      <c r="AK57" s="79">
        <v>0.31574999999999998</v>
      </c>
      <c r="AL57" s="79">
        <v>0</v>
      </c>
      <c r="AM57" s="79">
        <v>2.6880000000000001E-2</v>
      </c>
      <c r="AN57" s="79">
        <v>1.3140000000000001E-2</v>
      </c>
      <c r="AO57" s="79">
        <v>25.000350000000001</v>
      </c>
      <c r="AP57" s="79">
        <v>0.88775000000000004</v>
      </c>
      <c r="AQ57" s="79">
        <v>0.10818</v>
      </c>
      <c r="AR57" s="79">
        <v>7.4849899999999998</v>
      </c>
      <c r="AS57" s="79">
        <v>1.7779100000000001</v>
      </c>
      <c r="AT57" s="79">
        <v>3.1040000000000002E-2</v>
      </c>
      <c r="AU57" s="79">
        <v>2.3859999999999999E-2</v>
      </c>
      <c r="AV57" s="79">
        <v>27.377100000000002</v>
      </c>
      <c r="AW57" s="79">
        <v>49.795310000000001</v>
      </c>
      <c r="AX57" s="79">
        <v>32.886809999999997</v>
      </c>
      <c r="AY57" s="79">
        <v>13.91128</v>
      </c>
      <c r="AZ57" s="79">
        <v>4.47E-3</v>
      </c>
      <c r="BA57" s="79">
        <v>3.0000000000000001E-5</v>
      </c>
      <c r="BB57" s="79">
        <v>0</v>
      </c>
      <c r="BC57" s="79">
        <v>1.26359</v>
      </c>
      <c r="BD57" s="79">
        <v>2.88232</v>
      </c>
      <c r="BE57" s="79">
        <v>2187.9915500000002</v>
      </c>
      <c r="BF57" s="79">
        <v>5.4280000000000002E-2</v>
      </c>
      <c r="BG57" s="79">
        <v>0.77683999999999997</v>
      </c>
      <c r="BH57" s="79">
        <v>2.9100000000000003E-3</v>
      </c>
      <c r="BI57" s="79">
        <v>4.1368099999999997</v>
      </c>
      <c r="BJ57" s="79">
        <v>0.13167999999999999</v>
      </c>
      <c r="BK57" s="79">
        <v>7.1913400000000003</v>
      </c>
      <c r="BL57" s="79">
        <v>366.14517000000001</v>
      </c>
      <c r="BM57" s="79">
        <v>1.7799999999999999E-3</v>
      </c>
      <c r="BN57" s="79">
        <v>0</v>
      </c>
      <c r="BO57" s="79">
        <v>0</v>
      </c>
      <c r="BP57" s="125">
        <v>4029.72298</v>
      </c>
      <c r="BQ57" s="126">
        <v>0</v>
      </c>
      <c r="BR57" s="126">
        <v>97.400289999999998</v>
      </c>
      <c r="BS57" s="125">
        <v>97.400289999999998</v>
      </c>
      <c r="BT57" s="126">
        <v>0</v>
      </c>
      <c r="BU57" s="126">
        <v>0</v>
      </c>
      <c r="BV57" s="125">
        <v>0</v>
      </c>
      <c r="BW57" s="126">
        <v>44.273040000000002</v>
      </c>
      <c r="BX57" s="125">
        <v>141.67332999999999</v>
      </c>
      <c r="BY57" s="127">
        <v>4171.3963100000001</v>
      </c>
      <c r="BZ57" s="103"/>
      <c r="CB57" s="84"/>
    </row>
    <row r="58" spans="1:80" ht="14.25" customHeight="1">
      <c r="A58" s="33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29.551739999999999</v>
      </c>
      <c r="G58" s="79">
        <v>109.83428000000001</v>
      </c>
      <c r="H58" s="79">
        <v>430.40977000000004</v>
      </c>
      <c r="I58" s="79">
        <v>97.793340000000001</v>
      </c>
      <c r="J58" s="79">
        <v>2.6335000000000002</v>
      </c>
      <c r="K58" s="79">
        <v>1.4050199999999999</v>
      </c>
      <c r="L58" s="79">
        <v>12.0021</v>
      </c>
      <c r="M58" s="79">
        <v>0</v>
      </c>
      <c r="N58" s="79">
        <v>6.8400000000000002E-2</v>
      </c>
      <c r="O58" s="79">
        <v>0</v>
      </c>
      <c r="P58" s="79">
        <v>2.9760000000000002E-2</v>
      </c>
      <c r="Q58" s="79">
        <v>1.3468100000000001</v>
      </c>
      <c r="R58" s="79">
        <v>0</v>
      </c>
      <c r="S58" s="79">
        <v>2.96218</v>
      </c>
      <c r="T58" s="79">
        <v>0</v>
      </c>
      <c r="U58" s="79">
        <v>47.390749999999997</v>
      </c>
      <c r="V58" s="79">
        <v>0</v>
      </c>
      <c r="W58" s="79">
        <v>0</v>
      </c>
      <c r="X58" s="79">
        <v>0</v>
      </c>
      <c r="Y58" s="79">
        <v>24.371220000000001</v>
      </c>
      <c r="Z58" s="79">
        <v>0.47303000000000001</v>
      </c>
      <c r="AA58" s="79">
        <v>259.40537</v>
      </c>
      <c r="AB58" s="79">
        <v>3.0000000000000001E-5</v>
      </c>
      <c r="AC58" s="79">
        <v>10.450389999999999</v>
      </c>
      <c r="AD58" s="79">
        <v>197.43121000000002</v>
      </c>
      <c r="AE58" s="79">
        <v>289.05162999999999</v>
      </c>
      <c r="AF58" s="79">
        <v>1645.8131800000001</v>
      </c>
      <c r="AG58" s="79">
        <v>162.09752</v>
      </c>
      <c r="AH58" s="79">
        <v>16.807860000000002</v>
      </c>
      <c r="AI58" s="79">
        <v>0.61365000000000003</v>
      </c>
      <c r="AJ58" s="79">
        <v>23.820360000000001</v>
      </c>
      <c r="AK58" s="79">
        <v>206.07668000000001</v>
      </c>
      <c r="AL58" s="79">
        <v>34.783850000000001</v>
      </c>
      <c r="AM58" s="79">
        <v>89.799929999999989</v>
      </c>
      <c r="AN58" s="79">
        <v>25.005590000000002</v>
      </c>
      <c r="AO58" s="79">
        <v>182.37666999999999</v>
      </c>
      <c r="AP58" s="79">
        <v>3617.06639</v>
      </c>
      <c r="AQ58" s="79">
        <v>9.2133199999999995</v>
      </c>
      <c r="AR58" s="79">
        <v>1817.62438</v>
      </c>
      <c r="AS58" s="79">
        <v>375.42671000000001</v>
      </c>
      <c r="AT58" s="79">
        <v>6.6553300000000002</v>
      </c>
      <c r="AU58" s="79">
        <v>145.68373</v>
      </c>
      <c r="AV58" s="79">
        <v>74.52816</v>
      </c>
      <c r="AW58" s="79">
        <v>215.94306</v>
      </c>
      <c r="AX58" s="79">
        <v>7.6966900000000003</v>
      </c>
      <c r="AY58" s="79">
        <v>141.04802000000001</v>
      </c>
      <c r="AZ58" s="79">
        <v>3.0113099999999999</v>
      </c>
      <c r="BA58" s="79">
        <v>1.05461</v>
      </c>
      <c r="BB58" s="79">
        <v>0</v>
      </c>
      <c r="BC58" s="79">
        <v>814.86576000000002</v>
      </c>
      <c r="BD58" s="79">
        <v>43.306939999999997</v>
      </c>
      <c r="BE58" s="79">
        <v>8.4220000000000003E-2</v>
      </c>
      <c r="BF58" s="79">
        <v>2.3770600000000002</v>
      </c>
      <c r="BG58" s="79">
        <v>26.037880000000001</v>
      </c>
      <c r="BH58" s="79">
        <v>0.15264</v>
      </c>
      <c r="BI58" s="79">
        <v>209.41048999999998</v>
      </c>
      <c r="BJ58" s="79">
        <v>69.205349999999996</v>
      </c>
      <c r="BK58" s="79">
        <v>136.90928</v>
      </c>
      <c r="BL58" s="79">
        <v>3.2857699999999999</v>
      </c>
      <c r="BM58" s="79">
        <v>290.79111999999998</v>
      </c>
      <c r="BN58" s="79">
        <v>0</v>
      </c>
      <c r="BO58" s="79">
        <v>0</v>
      </c>
      <c r="BP58" s="125">
        <v>11915.184040000002</v>
      </c>
      <c r="BQ58" s="126">
        <v>0</v>
      </c>
      <c r="BR58" s="126">
        <v>146.99083999999999</v>
      </c>
      <c r="BS58" s="125">
        <v>146.99083999999999</v>
      </c>
      <c r="BT58" s="126">
        <v>16.860489999999999</v>
      </c>
      <c r="BU58" s="126">
        <v>0</v>
      </c>
      <c r="BV58" s="125">
        <v>16.860489999999999</v>
      </c>
      <c r="BW58" s="126">
        <v>1697.1133500000001</v>
      </c>
      <c r="BX58" s="125">
        <v>1860.96468</v>
      </c>
      <c r="BY58" s="127">
        <v>13776.148720000001</v>
      </c>
      <c r="BZ58" s="103"/>
      <c r="CB58" s="84"/>
    </row>
    <row r="59" spans="1:80" ht="14.25" customHeight="1">
      <c r="A59" s="33" t="s">
        <v>492</v>
      </c>
      <c r="B59" s="22" t="s">
        <v>352</v>
      </c>
      <c r="C59" s="87" t="s">
        <v>156</v>
      </c>
      <c r="D59" s="79">
        <v>351.69466</v>
      </c>
      <c r="E59" s="79">
        <v>0</v>
      </c>
      <c r="F59" s="79">
        <v>0.58689999999999998</v>
      </c>
      <c r="G59" s="79">
        <v>8.7892700000000001</v>
      </c>
      <c r="H59" s="79">
        <v>5.6446500000000004</v>
      </c>
      <c r="I59" s="79">
        <v>21.792510000000004</v>
      </c>
      <c r="J59" s="79">
        <v>0.52359</v>
      </c>
      <c r="K59" s="79">
        <v>1.0056499999999999</v>
      </c>
      <c r="L59" s="79">
        <v>12.271330000000001</v>
      </c>
      <c r="M59" s="79">
        <v>0</v>
      </c>
      <c r="N59" s="79">
        <v>0.32646999999999998</v>
      </c>
      <c r="O59" s="79">
        <v>0</v>
      </c>
      <c r="P59" s="79">
        <v>0</v>
      </c>
      <c r="Q59" s="79">
        <v>2.4098100000000002</v>
      </c>
      <c r="R59" s="79">
        <v>0</v>
      </c>
      <c r="S59" s="79">
        <v>0.66252999999999995</v>
      </c>
      <c r="T59" s="79">
        <v>1.2489999999999999E-2</v>
      </c>
      <c r="U59" s="79">
        <v>6.2348699999999999</v>
      </c>
      <c r="V59" s="79">
        <v>0.28251999999999999</v>
      </c>
      <c r="W59" s="79">
        <v>1E-3</v>
      </c>
      <c r="X59" s="79">
        <v>3.2000000000000003E-4</v>
      </c>
      <c r="Y59" s="79">
        <v>3.2901700000000003</v>
      </c>
      <c r="Z59" s="79">
        <v>0.21320999999999998</v>
      </c>
      <c r="AA59" s="79">
        <v>99.621659999999991</v>
      </c>
      <c r="AB59" s="79">
        <v>0</v>
      </c>
      <c r="AC59" s="79">
        <v>1.5595400000000001</v>
      </c>
      <c r="AD59" s="79">
        <v>70.410089999999997</v>
      </c>
      <c r="AE59" s="79">
        <v>6.1818200000000001</v>
      </c>
      <c r="AF59" s="79">
        <v>15.32878</v>
      </c>
      <c r="AG59" s="79">
        <v>10.742750000000001</v>
      </c>
      <c r="AH59" s="79">
        <v>2.0213799999999997</v>
      </c>
      <c r="AI59" s="79">
        <v>0</v>
      </c>
      <c r="AJ59" s="79">
        <v>1.4207000000000001</v>
      </c>
      <c r="AK59" s="79">
        <v>10.199769999999999</v>
      </c>
      <c r="AL59" s="79">
        <v>0.43830999999999998</v>
      </c>
      <c r="AM59" s="79">
        <v>17.7456</v>
      </c>
      <c r="AN59" s="79">
        <v>4.3021200000000004</v>
      </c>
      <c r="AO59" s="79">
        <v>5.1653799999999999</v>
      </c>
      <c r="AP59" s="79">
        <v>44.722149999999999</v>
      </c>
      <c r="AQ59" s="79">
        <v>2.3000000000000001E-4</v>
      </c>
      <c r="AR59" s="79">
        <v>95.389399999999995</v>
      </c>
      <c r="AS59" s="79">
        <v>20.258800000000001</v>
      </c>
      <c r="AT59" s="79">
        <v>0.49617</v>
      </c>
      <c r="AU59" s="79">
        <v>2.3485499999999999</v>
      </c>
      <c r="AV59" s="79">
        <v>9.1098200000000009</v>
      </c>
      <c r="AW59" s="79">
        <v>122.44583</v>
      </c>
      <c r="AX59" s="79">
        <v>1.2600000000000001E-3</v>
      </c>
      <c r="AY59" s="79">
        <v>3.15036</v>
      </c>
      <c r="AZ59" s="79">
        <v>4.5683700000000007</v>
      </c>
      <c r="BA59" s="79">
        <v>0</v>
      </c>
      <c r="BB59" s="79">
        <v>3.01979</v>
      </c>
      <c r="BC59" s="79">
        <v>50.061579999999999</v>
      </c>
      <c r="BD59" s="79">
        <v>4.1786899999999996</v>
      </c>
      <c r="BE59" s="79">
        <v>5.45E-3</v>
      </c>
      <c r="BF59" s="79">
        <v>4.0499999999999998E-3</v>
      </c>
      <c r="BG59" s="79">
        <v>0.90632000000000001</v>
      </c>
      <c r="BH59" s="79">
        <v>9.2800000000000001E-3</v>
      </c>
      <c r="BI59" s="79">
        <v>7.5100300000000004</v>
      </c>
      <c r="BJ59" s="79">
        <v>2.4689700000000001</v>
      </c>
      <c r="BK59" s="79">
        <v>5.8677199999999994</v>
      </c>
      <c r="BL59" s="79">
        <v>3.0000000000000001E-5</v>
      </c>
      <c r="BM59" s="79">
        <v>39.543109999999999</v>
      </c>
      <c r="BN59" s="79">
        <v>0</v>
      </c>
      <c r="BO59" s="79">
        <v>0</v>
      </c>
      <c r="BP59" s="125">
        <v>1076.9458099999997</v>
      </c>
      <c r="BQ59" s="126">
        <v>1565.4286199999999</v>
      </c>
      <c r="BR59" s="126">
        <v>359.38049999999998</v>
      </c>
      <c r="BS59" s="125">
        <v>1924.8091199999999</v>
      </c>
      <c r="BT59" s="126">
        <v>4.8172800000000002</v>
      </c>
      <c r="BU59" s="126">
        <v>0</v>
      </c>
      <c r="BV59" s="125">
        <v>4.8172800000000002</v>
      </c>
      <c r="BW59" s="126">
        <v>4028.7917600000001</v>
      </c>
      <c r="BX59" s="125">
        <v>5958.4181600000002</v>
      </c>
      <c r="BY59" s="127">
        <v>7035.3639700000003</v>
      </c>
      <c r="BZ59" s="103"/>
      <c r="CB59" s="84"/>
    </row>
    <row r="60" spans="1:80" ht="14.25" customHeight="1">
      <c r="A60" s="33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83.214129999999997</v>
      </c>
      <c r="H60" s="79">
        <v>4.4543699999999999</v>
      </c>
      <c r="I60" s="79">
        <v>35.764780000000002</v>
      </c>
      <c r="J60" s="79">
        <v>3.6360000000000003E-2</v>
      </c>
      <c r="K60" s="79">
        <v>0.24052999999999999</v>
      </c>
      <c r="L60" s="79">
        <v>0.53730999999999995</v>
      </c>
      <c r="M60" s="79">
        <v>0</v>
      </c>
      <c r="N60" s="79">
        <v>1.4120000000000001E-2</v>
      </c>
      <c r="O60" s="79">
        <v>0</v>
      </c>
      <c r="P60" s="79">
        <v>8.0659999999999996E-2</v>
      </c>
      <c r="Q60" s="79">
        <v>0.35485</v>
      </c>
      <c r="R60" s="79">
        <v>0</v>
      </c>
      <c r="S60" s="79">
        <v>2.5354899999999998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0.40103</v>
      </c>
      <c r="Z60" s="79">
        <v>0.20244999999999999</v>
      </c>
      <c r="AA60" s="79">
        <v>2.1662300000000001</v>
      </c>
      <c r="AB60" s="79">
        <v>0</v>
      </c>
      <c r="AC60" s="79">
        <v>0.75932999999999995</v>
      </c>
      <c r="AD60" s="79">
        <v>149.61491000000001</v>
      </c>
      <c r="AE60" s="79">
        <v>2.9571499999999999</v>
      </c>
      <c r="AF60" s="79">
        <v>526.76880000000006</v>
      </c>
      <c r="AG60" s="79">
        <v>5.1388100000000003</v>
      </c>
      <c r="AH60" s="79">
        <v>43.160249999999998</v>
      </c>
      <c r="AI60" s="79">
        <v>0</v>
      </c>
      <c r="AJ60" s="79">
        <v>2.71855</v>
      </c>
      <c r="AK60" s="79">
        <v>26.59178</v>
      </c>
      <c r="AL60" s="79">
        <v>0</v>
      </c>
      <c r="AM60" s="79">
        <v>6.9988600000000005</v>
      </c>
      <c r="AN60" s="79">
        <v>0.82321999999999995</v>
      </c>
      <c r="AO60" s="79">
        <v>3.4146399999999999</v>
      </c>
      <c r="AP60" s="79">
        <v>0.38330999999999998</v>
      </c>
      <c r="AQ60" s="79">
        <v>2.9573200000000002</v>
      </c>
      <c r="AR60" s="79">
        <v>102.00224</v>
      </c>
      <c r="AS60" s="79">
        <v>32.644869999999997</v>
      </c>
      <c r="AT60" s="79">
        <v>0.47471999999999998</v>
      </c>
      <c r="AU60" s="79">
        <v>0.50895000000000001</v>
      </c>
      <c r="AV60" s="79">
        <v>4.3098299999999998</v>
      </c>
      <c r="AW60" s="79">
        <v>11.28777</v>
      </c>
      <c r="AX60" s="79">
        <v>0.33925</v>
      </c>
      <c r="AY60" s="79">
        <v>5.9866400000000004</v>
      </c>
      <c r="AZ60" s="79">
        <v>0.13996</v>
      </c>
      <c r="BA60" s="79">
        <v>7.92E-3</v>
      </c>
      <c r="BB60" s="79">
        <v>0</v>
      </c>
      <c r="BC60" s="79">
        <v>137.75740999999999</v>
      </c>
      <c r="BD60" s="79">
        <v>1.2018599999999999</v>
      </c>
      <c r="BE60" s="79">
        <v>6.8860000000000005E-2</v>
      </c>
      <c r="BF60" s="79">
        <v>0.76300000000000001</v>
      </c>
      <c r="BG60" s="79">
        <v>7.9439999999999997E-2</v>
      </c>
      <c r="BH60" s="79">
        <v>4.3000000000000004E-4</v>
      </c>
      <c r="BI60" s="79">
        <v>8.8741000000000003</v>
      </c>
      <c r="BJ60" s="79">
        <v>2.4178199999999999</v>
      </c>
      <c r="BK60" s="79">
        <v>18.486000000000001</v>
      </c>
      <c r="BL60" s="79">
        <v>0.56249000000000005</v>
      </c>
      <c r="BM60" s="79">
        <v>0.34126000000000001</v>
      </c>
      <c r="BN60" s="79">
        <v>0</v>
      </c>
      <c r="BO60" s="79">
        <v>0</v>
      </c>
      <c r="BP60" s="125">
        <v>1230.5440599999999</v>
      </c>
      <c r="BQ60" s="126">
        <v>4463.8678499999996</v>
      </c>
      <c r="BR60" s="126">
        <v>0</v>
      </c>
      <c r="BS60" s="125">
        <v>4463.8678499999996</v>
      </c>
      <c r="BT60" s="126">
        <v>0</v>
      </c>
      <c r="BU60" s="126">
        <v>0</v>
      </c>
      <c r="BV60" s="125">
        <v>0</v>
      </c>
      <c r="BW60" s="126">
        <v>5604.0001499999998</v>
      </c>
      <c r="BX60" s="125">
        <v>10067.867999999999</v>
      </c>
      <c r="BY60" s="127">
        <v>11298.412059999999</v>
      </c>
      <c r="BZ60" s="103"/>
      <c r="CB60" s="84"/>
    </row>
    <row r="61" spans="1:80" ht="14.25" customHeight="1">
      <c r="A61" s="33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23.814409999999999</v>
      </c>
      <c r="H61" s="79">
        <v>0.66441000000000006</v>
      </c>
      <c r="I61" s="79">
        <v>3.0300400000000001</v>
      </c>
      <c r="J61" s="79">
        <v>5.9999999999999995E-4</v>
      </c>
      <c r="K61" s="79">
        <v>5.21E-2</v>
      </c>
      <c r="L61" s="79">
        <v>0.96572999999999998</v>
      </c>
      <c r="M61" s="79">
        <v>0</v>
      </c>
      <c r="N61" s="79">
        <v>1.5200000000000001E-3</v>
      </c>
      <c r="O61" s="79">
        <v>0</v>
      </c>
      <c r="P61" s="79">
        <v>9.3999999999999997E-4</v>
      </c>
      <c r="Q61" s="79">
        <v>4.1700000000000001E-3</v>
      </c>
      <c r="R61" s="79">
        <v>0</v>
      </c>
      <c r="S61" s="79">
        <v>1.133E-2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2.0200000000000003E-2</v>
      </c>
      <c r="Z61" s="79">
        <v>9.4689999999999996E-2</v>
      </c>
      <c r="AA61" s="79">
        <v>1.44364</v>
      </c>
      <c r="AB61" s="79">
        <v>0</v>
      </c>
      <c r="AC61" s="79">
        <v>9.6189999999999998E-2</v>
      </c>
      <c r="AD61" s="79">
        <v>26.278510000000001</v>
      </c>
      <c r="AE61" s="79">
        <v>1.32674</v>
      </c>
      <c r="AF61" s="79">
        <v>21.833100000000002</v>
      </c>
      <c r="AG61" s="79">
        <v>1.3698600000000001</v>
      </c>
      <c r="AH61" s="79">
        <v>3.8350900000000001</v>
      </c>
      <c r="AI61" s="79">
        <v>0</v>
      </c>
      <c r="AJ61" s="79">
        <v>5.4351500000000001</v>
      </c>
      <c r="AK61" s="79">
        <v>25.991520000000001</v>
      </c>
      <c r="AL61" s="79">
        <v>0</v>
      </c>
      <c r="AM61" s="79">
        <v>1.70834</v>
      </c>
      <c r="AN61" s="79">
        <v>1.0972299999999999</v>
      </c>
      <c r="AO61" s="79">
        <v>22.98236</v>
      </c>
      <c r="AP61" s="79">
        <v>1.3578699999999999</v>
      </c>
      <c r="AQ61" s="79">
        <v>1.31389</v>
      </c>
      <c r="AR61" s="79">
        <v>12.87987</v>
      </c>
      <c r="AS61" s="79">
        <v>97.899479999999997</v>
      </c>
      <c r="AT61" s="79">
        <v>1.89821</v>
      </c>
      <c r="AU61" s="79">
        <v>2.9946899999999999</v>
      </c>
      <c r="AV61" s="79">
        <v>11.488770000000001</v>
      </c>
      <c r="AW61" s="79">
        <v>27.268999999999998</v>
      </c>
      <c r="AX61" s="79">
        <v>1.09761</v>
      </c>
      <c r="AY61" s="79">
        <v>14.62876</v>
      </c>
      <c r="AZ61" s="79">
        <v>0.38568999999999998</v>
      </c>
      <c r="BA61" s="79">
        <v>0</v>
      </c>
      <c r="BB61" s="79">
        <v>0</v>
      </c>
      <c r="BC61" s="79">
        <v>137.22479999999999</v>
      </c>
      <c r="BD61" s="79">
        <v>1.7031000000000001</v>
      </c>
      <c r="BE61" s="79">
        <v>1.8319999999999999E-2</v>
      </c>
      <c r="BF61" s="79">
        <v>0.67796999999999996</v>
      </c>
      <c r="BG61" s="79">
        <v>5.9411300000000002</v>
      </c>
      <c r="BH61" s="79">
        <v>3.6839999999999998E-2</v>
      </c>
      <c r="BI61" s="79">
        <v>26.66123</v>
      </c>
      <c r="BJ61" s="79">
        <v>14.501709999999999</v>
      </c>
      <c r="BK61" s="79">
        <v>29.918980000000001</v>
      </c>
      <c r="BL61" s="79">
        <v>0.13458000000000001</v>
      </c>
      <c r="BM61" s="79">
        <v>0.18278</v>
      </c>
      <c r="BN61" s="79">
        <v>0</v>
      </c>
      <c r="BO61" s="79">
        <v>0</v>
      </c>
      <c r="BP61" s="125">
        <v>532.27314999999999</v>
      </c>
      <c r="BQ61" s="126">
        <v>12.08492</v>
      </c>
      <c r="BR61" s="126">
        <v>0</v>
      </c>
      <c r="BS61" s="125">
        <v>12.08492</v>
      </c>
      <c r="BT61" s="126">
        <v>0</v>
      </c>
      <c r="BU61" s="126">
        <v>0</v>
      </c>
      <c r="BV61" s="125">
        <v>0</v>
      </c>
      <c r="BW61" s="126">
        <v>0</v>
      </c>
      <c r="BX61" s="125">
        <v>12.08492</v>
      </c>
      <c r="BY61" s="127">
        <v>544.35807</v>
      </c>
      <c r="BZ61" s="103"/>
      <c r="CB61" s="84"/>
    </row>
    <row r="62" spans="1:80" ht="14.25" customHeight="1">
      <c r="A62" s="33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1.261E-2</v>
      </c>
      <c r="G62" s="79">
        <v>71.525230000000008</v>
      </c>
      <c r="H62" s="79">
        <v>5.2884799999999998</v>
      </c>
      <c r="I62" s="79">
        <v>44.481349999999992</v>
      </c>
      <c r="J62" s="79">
        <v>0.27594000000000002</v>
      </c>
      <c r="K62" s="79">
        <v>21.86158</v>
      </c>
      <c r="L62" s="79">
        <v>0.17659</v>
      </c>
      <c r="M62" s="79">
        <v>0</v>
      </c>
      <c r="N62" s="79">
        <v>3.5459999999999998E-2</v>
      </c>
      <c r="O62" s="79">
        <v>0.12239999999999999</v>
      </c>
      <c r="P62" s="79">
        <v>0.51161999999999996</v>
      </c>
      <c r="Q62" s="79">
        <v>6.9853100000000001</v>
      </c>
      <c r="R62" s="79">
        <v>0.1903</v>
      </c>
      <c r="S62" s="79">
        <v>0.34916999999999998</v>
      </c>
      <c r="T62" s="79">
        <v>0.21723000000000001</v>
      </c>
      <c r="U62" s="79">
        <v>27.60257</v>
      </c>
      <c r="V62" s="79">
        <v>6.4970299999999996</v>
      </c>
      <c r="W62" s="79">
        <v>1.95E-2</v>
      </c>
      <c r="X62" s="79">
        <v>6.2700000000000004E-3</v>
      </c>
      <c r="Y62" s="79">
        <v>5.2601999999999993</v>
      </c>
      <c r="Z62" s="79">
        <v>1.7842899999999999</v>
      </c>
      <c r="AA62" s="79">
        <v>71.596519999999998</v>
      </c>
      <c r="AB62" s="79">
        <v>1.0000000000000001E-5</v>
      </c>
      <c r="AC62" s="79">
        <v>0.80887999999999993</v>
      </c>
      <c r="AD62" s="79">
        <v>176.81564</v>
      </c>
      <c r="AE62" s="79">
        <v>21.719370000000001</v>
      </c>
      <c r="AF62" s="79">
        <v>94.982590000000002</v>
      </c>
      <c r="AG62" s="79">
        <v>3.3968699999999998</v>
      </c>
      <c r="AH62" s="79">
        <v>160.61283</v>
      </c>
      <c r="AI62" s="79">
        <v>1.1573599999999999</v>
      </c>
      <c r="AJ62" s="79">
        <v>30.699149999999999</v>
      </c>
      <c r="AK62" s="79">
        <v>112.7907</v>
      </c>
      <c r="AL62" s="79">
        <v>13.397779999999999</v>
      </c>
      <c r="AM62" s="79">
        <v>3.8418000000000001</v>
      </c>
      <c r="AN62" s="79">
        <v>7.0029999999999995E-2</v>
      </c>
      <c r="AO62" s="79">
        <v>4.9035599999999997</v>
      </c>
      <c r="AP62" s="79">
        <v>171.1635</v>
      </c>
      <c r="AQ62" s="79">
        <v>11.94633</v>
      </c>
      <c r="AR62" s="79">
        <v>5.9145399999999997</v>
      </c>
      <c r="AS62" s="79">
        <v>3.3717199999999998</v>
      </c>
      <c r="AT62" s="79">
        <v>4.6059999999999997E-2</v>
      </c>
      <c r="AU62" s="79">
        <v>4.3318300000000001</v>
      </c>
      <c r="AV62" s="79">
        <v>28.018089999999997</v>
      </c>
      <c r="AW62" s="79">
        <v>94.822919999999996</v>
      </c>
      <c r="AX62" s="79">
        <v>0.90725999999999996</v>
      </c>
      <c r="AY62" s="79">
        <v>17.58803</v>
      </c>
      <c r="AZ62" s="79">
        <v>0.70992</v>
      </c>
      <c r="BA62" s="79">
        <v>0.15925</v>
      </c>
      <c r="BB62" s="79">
        <v>1.59155</v>
      </c>
      <c r="BC62" s="79">
        <v>633.42503999999997</v>
      </c>
      <c r="BD62" s="79">
        <v>38.096769999999999</v>
      </c>
      <c r="BE62" s="79">
        <v>9.9510000000000001E-2</v>
      </c>
      <c r="BF62" s="79">
        <v>0.84060000000000001</v>
      </c>
      <c r="BG62" s="79">
        <v>16.696680000000001</v>
      </c>
      <c r="BH62" s="79">
        <v>8.4739999999999996E-2</v>
      </c>
      <c r="BI62" s="79">
        <v>9.0769400000000005</v>
      </c>
      <c r="BJ62" s="79">
        <v>3.3296600000000001</v>
      </c>
      <c r="BK62" s="79">
        <v>38.186459999999997</v>
      </c>
      <c r="BL62" s="79">
        <v>0.30985000000000001</v>
      </c>
      <c r="BM62" s="79">
        <v>0.21360000000000001</v>
      </c>
      <c r="BN62" s="79">
        <v>0</v>
      </c>
      <c r="BO62" s="79">
        <v>0</v>
      </c>
      <c r="BP62" s="125">
        <v>1970.9270700000002</v>
      </c>
      <c r="BQ62" s="126">
        <v>13845.018249999999</v>
      </c>
      <c r="BR62" s="126">
        <v>70.404619999999994</v>
      </c>
      <c r="BS62" s="125">
        <v>13915.422869999999</v>
      </c>
      <c r="BT62" s="126">
        <v>0</v>
      </c>
      <c r="BU62" s="126">
        <v>0</v>
      </c>
      <c r="BV62" s="125">
        <v>0</v>
      </c>
      <c r="BW62" s="126">
        <v>31639.202570000001</v>
      </c>
      <c r="BX62" s="125">
        <v>45554.625440000003</v>
      </c>
      <c r="BY62" s="127">
        <v>47525.552510000001</v>
      </c>
      <c r="BZ62" s="103"/>
      <c r="CB62" s="84"/>
    </row>
    <row r="63" spans="1:80" ht="14.25" customHeight="1">
      <c r="A63" s="33" t="s">
        <v>496</v>
      </c>
      <c r="B63" s="22" t="s">
        <v>388</v>
      </c>
      <c r="C63" s="87" t="s">
        <v>160</v>
      </c>
      <c r="D63" s="79">
        <v>0.49057000000000001</v>
      </c>
      <c r="E63" s="79">
        <v>0</v>
      </c>
      <c r="F63" s="79">
        <v>0</v>
      </c>
      <c r="G63" s="79">
        <v>243.97736</v>
      </c>
      <c r="H63" s="79">
        <v>61.72804</v>
      </c>
      <c r="I63" s="79">
        <v>352.30122</v>
      </c>
      <c r="J63" s="79">
        <v>4.0772899999999996</v>
      </c>
      <c r="K63" s="79">
        <v>28.884729999999998</v>
      </c>
      <c r="L63" s="79">
        <v>106.50682</v>
      </c>
      <c r="M63" s="79">
        <v>0</v>
      </c>
      <c r="N63" s="79">
        <v>3.1440999999999999</v>
      </c>
      <c r="O63" s="79">
        <v>52.095649999999999</v>
      </c>
      <c r="P63" s="79">
        <v>5.54657</v>
      </c>
      <c r="Q63" s="79">
        <v>30.30949</v>
      </c>
      <c r="R63" s="79">
        <v>7.5429999999999997E-2</v>
      </c>
      <c r="S63" s="79">
        <v>24.520030000000002</v>
      </c>
      <c r="T63" s="79">
        <v>1.02335</v>
      </c>
      <c r="U63" s="79">
        <v>40.720869999999998</v>
      </c>
      <c r="V63" s="79">
        <v>2.1758299999999999</v>
      </c>
      <c r="W63" s="79">
        <v>5.9699999999999996E-3</v>
      </c>
      <c r="X63" s="79">
        <v>1.9199999999999998E-3</v>
      </c>
      <c r="Y63" s="79">
        <v>29.369890000000002</v>
      </c>
      <c r="Z63" s="79">
        <v>4.1474899999999995</v>
      </c>
      <c r="AA63" s="79">
        <v>1729.5527300000001</v>
      </c>
      <c r="AB63" s="79">
        <v>2.6000000000000003E-4</v>
      </c>
      <c r="AC63" s="79">
        <v>50.79665</v>
      </c>
      <c r="AD63" s="79">
        <v>3725.9350600000002</v>
      </c>
      <c r="AE63" s="79">
        <v>97.488429999999994</v>
      </c>
      <c r="AF63" s="79">
        <v>1576.4952600000001</v>
      </c>
      <c r="AG63" s="79">
        <v>206.56896999999998</v>
      </c>
      <c r="AH63" s="79">
        <v>5437.9908500000001</v>
      </c>
      <c r="AI63" s="79">
        <v>0.13266</v>
      </c>
      <c r="AJ63" s="79">
        <v>7.6309399999999998</v>
      </c>
      <c r="AK63" s="79">
        <v>296.03994999999998</v>
      </c>
      <c r="AL63" s="79">
        <v>7.5127900000000007</v>
      </c>
      <c r="AM63" s="79">
        <v>393.77080999999998</v>
      </c>
      <c r="AN63" s="79">
        <v>101.44987</v>
      </c>
      <c r="AO63" s="79">
        <v>150.46247</v>
      </c>
      <c r="AP63" s="79">
        <v>3565.9499700000001</v>
      </c>
      <c r="AQ63" s="79">
        <v>6.7063600000000001</v>
      </c>
      <c r="AR63" s="79">
        <v>1090.3907300000001</v>
      </c>
      <c r="AS63" s="79">
        <v>188.49006</v>
      </c>
      <c r="AT63" s="79">
        <v>3.3648199999999999</v>
      </c>
      <c r="AU63" s="79">
        <v>71.958979999999997</v>
      </c>
      <c r="AV63" s="79">
        <v>179.34287999999998</v>
      </c>
      <c r="AW63" s="79">
        <v>2813.2664399999999</v>
      </c>
      <c r="AX63" s="79">
        <v>20.102439999999998</v>
      </c>
      <c r="AY63" s="79">
        <v>98.490930000000006</v>
      </c>
      <c r="AZ63" s="79">
        <v>33.394939999999998</v>
      </c>
      <c r="BA63" s="79">
        <v>2.0000000000000002E-5</v>
      </c>
      <c r="BB63" s="79">
        <v>16.22017</v>
      </c>
      <c r="BC63" s="79">
        <v>824.45010000000002</v>
      </c>
      <c r="BD63" s="79">
        <v>148.3682</v>
      </c>
      <c r="BE63" s="79">
        <v>1816.1154700000002</v>
      </c>
      <c r="BF63" s="79">
        <v>71.404439999999994</v>
      </c>
      <c r="BG63" s="79">
        <v>1575.7749100000001</v>
      </c>
      <c r="BH63" s="79">
        <v>29.232179999999996</v>
      </c>
      <c r="BI63" s="79">
        <v>429.51219999999995</v>
      </c>
      <c r="BJ63" s="79">
        <v>47.222430000000003</v>
      </c>
      <c r="BK63" s="79">
        <v>110.31413999999999</v>
      </c>
      <c r="BL63" s="79">
        <v>3.2081600000000003</v>
      </c>
      <c r="BM63" s="79">
        <v>288.29745000000003</v>
      </c>
      <c r="BN63" s="79">
        <v>0</v>
      </c>
      <c r="BO63" s="79">
        <v>0</v>
      </c>
      <c r="BP63" s="125">
        <v>28204.508739999997</v>
      </c>
      <c r="BQ63" s="126">
        <v>1284.6092700000002</v>
      </c>
      <c r="BR63" s="126">
        <v>785.15147000000002</v>
      </c>
      <c r="BS63" s="125">
        <v>2069.7607400000002</v>
      </c>
      <c r="BT63" s="126">
        <v>0</v>
      </c>
      <c r="BU63" s="126">
        <v>0</v>
      </c>
      <c r="BV63" s="125">
        <v>0</v>
      </c>
      <c r="BW63" s="126">
        <v>35503.027889999998</v>
      </c>
      <c r="BX63" s="125">
        <v>37572.788629999995</v>
      </c>
      <c r="BY63" s="127">
        <v>65777.297369999986</v>
      </c>
      <c r="BZ63" s="103"/>
      <c r="CB63" s="84"/>
    </row>
    <row r="64" spans="1:80" ht="14.25" customHeight="1">
      <c r="A64" s="33" t="s">
        <v>497</v>
      </c>
      <c r="B64" s="22" t="s">
        <v>389</v>
      </c>
      <c r="C64" s="87" t="s">
        <v>67</v>
      </c>
      <c r="D64" s="79">
        <v>0</v>
      </c>
      <c r="E64" s="79">
        <v>6.7439999999999998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7.3358800000000004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0.36668000000000001</v>
      </c>
      <c r="AA64" s="79">
        <v>0</v>
      </c>
      <c r="AB64" s="79">
        <v>0</v>
      </c>
      <c r="AC64" s="79">
        <v>104.22563</v>
      </c>
      <c r="AD64" s="79">
        <v>32.688929999999999</v>
      </c>
      <c r="AE64" s="79">
        <v>0</v>
      </c>
      <c r="AF64" s="79">
        <v>73.389489999999995</v>
      </c>
      <c r="AG64" s="79">
        <v>0</v>
      </c>
      <c r="AH64" s="79">
        <v>20.662929999999999</v>
      </c>
      <c r="AI64" s="79">
        <v>0</v>
      </c>
      <c r="AJ64" s="79">
        <v>0</v>
      </c>
      <c r="AK64" s="79">
        <v>5.42713</v>
      </c>
      <c r="AL64" s="79">
        <v>0</v>
      </c>
      <c r="AM64" s="79">
        <v>4.5036300000000002</v>
      </c>
      <c r="AN64" s="79">
        <v>0</v>
      </c>
      <c r="AO64" s="79">
        <v>0.52520999999999995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1.05792</v>
      </c>
      <c r="AX64" s="79">
        <v>47.926749999999998</v>
      </c>
      <c r="AY64" s="79">
        <v>0</v>
      </c>
      <c r="AZ64" s="79">
        <v>6.6862300000000001</v>
      </c>
      <c r="BA64" s="79">
        <v>0</v>
      </c>
      <c r="BB64" s="79">
        <v>0</v>
      </c>
      <c r="BC64" s="79">
        <v>0</v>
      </c>
      <c r="BD64" s="79">
        <v>17.92643</v>
      </c>
      <c r="BE64" s="79">
        <v>3521.7755000000002</v>
      </c>
      <c r="BF64" s="79">
        <v>178.53473</v>
      </c>
      <c r="BG64" s="79">
        <v>918.37661000000003</v>
      </c>
      <c r="BH64" s="79">
        <v>40.58952</v>
      </c>
      <c r="BI64" s="79">
        <v>1466.71658</v>
      </c>
      <c r="BJ64" s="79">
        <v>136.22975</v>
      </c>
      <c r="BK64" s="79">
        <v>3.4077999999999999</v>
      </c>
      <c r="BL64" s="79">
        <v>0</v>
      </c>
      <c r="BM64" s="79">
        <v>24.2014</v>
      </c>
      <c r="BN64" s="79">
        <v>0</v>
      </c>
      <c r="BO64" s="79">
        <v>0</v>
      </c>
      <c r="BP64" s="125">
        <v>6619.2987300000013</v>
      </c>
      <c r="BQ64" s="126">
        <v>205.78030999999999</v>
      </c>
      <c r="BR64" s="126">
        <v>123897.99056000001</v>
      </c>
      <c r="BS64" s="125">
        <v>124103.77087000001</v>
      </c>
      <c r="BT64" s="126">
        <v>0</v>
      </c>
      <c r="BU64" s="126">
        <v>0</v>
      </c>
      <c r="BV64" s="125">
        <v>0</v>
      </c>
      <c r="BW64" s="126">
        <v>6427.9274800000003</v>
      </c>
      <c r="BX64" s="125">
        <v>130531.69835000001</v>
      </c>
      <c r="BY64" s="127">
        <v>137150.99708</v>
      </c>
      <c r="BZ64" s="103"/>
      <c r="CB64" s="84"/>
    </row>
    <row r="65" spans="1:80" ht="14.25" customHeight="1">
      <c r="A65" s="33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67.863609999999994</v>
      </c>
      <c r="H65" s="79">
        <v>1.06456</v>
      </c>
      <c r="I65" s="79">
        <v>7.1456200000000001</v>
      </c>
      <c r="J65" s="79">
        <v>1.077E-2</v>
      </c>
      <c r="K65" s="79">
        <v>6.6680000000000003E-2</v>
      </c>
      <c r="L65" s="79">
        <v>0.11772000000000001</v>
      </c>
      <c r="M65" s="79">
        <v>0</v>
      </c>
      <c r="N65" s="79">
        <v>6.5700000000000003E-3</v>
      </c>
      <c r="O65" s="79">
        <v>0</v>
      </c>
      <c r="P65" s="79">
        <v>1.15E-3</v>
      </c>
      <c r="Q65" s="79">
        <v>5.4919999999999997E-2</v>
      </c>
      <c r="R65" s="79">
        <v>0</v>
      </c>
      <c r="S65" s="79">
        <v>5.0410000000000003E-2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9.3579999999999997E-2</v>
      </c>
      <c r="Z65" s="79">
        <v>3.3315700000000001</v>
      </c>
      <c r="AA65" s="79">
        <v>0.74268000000000001</v>
      </c>
      <c r="AB65" s="79">
        <v>0</v>
      </c>
      <c r="AC65" s="79">
        <v>0.52106999999999992</v>
      </c>
      <c r="AD65" s="79">
        <v>69.103530000000006</v>
      </c>
      <c r="AE65" s="79">
        <v>0.67588999999999999</v>
      </c>
      <c r="AF65" s="79">
        <v>21.281790000000001</v>
      </c>
      <c r="AG65" s="79">
        <v>1.4094500000000001</v>
      </c>
      <c r="AH65" s="79">
        <v>34.198070000000001</v>
      </c>
      <c r="AI65" s="79">
        <v>0</v>
      </c>
      <c r="AJ65" s="79">
        <v>5.0169999999999999E-2</v>
      </c>
      <c r="AK65" s="79">
        <v>18.841460000000001</v>
      </c>
      <c r="AL65" s="79">
        <v>0</v>
      </c>
      <c r="AM65" s="79">
        <v>4.7990399999999998</v>
      </c>
      <c r="AN65" s="79">
        <v>0.10016</v>
      </c>
      <c r="AO65" s="79">
        <v>18.579460000000001</v>
      </c>
      <c r="AP65" s="79">
        <v>0.69855999999999996</v>
      </c>
      <c r="AQ65" s="79">
        <v>0.67593000000000003</v>
      </c>
      <c r="AR65" s="79">
        <v>278.29457000000002</v>
      </c>
      <c r="AS65" s="79">
        <v>0.69950999999999997</v>
      </c>
      <c r="AT65" s="79">
        <v>1.506E-2</v>
      </c>
      <c r="AU65" s="79">
        <v>0.77031000000000005</v>
      </c>
      <c r="AV65" s="79">
        <v>35.892450000000004</v>
      </c>
      <c r="AW65" s="79">
        <v>88.558409999999995</v>
      </c>
      <c r="AX65" s="79">
        <v>2.2586599999999999</v>
      </c>
      <c r="AY65" s="79">
        <v>45.838839999999998</v>
      </c>
      <c r="AZ65" s="79">
        <v>0.88370000000000004</v>
      </c>
      <c r="BA65" s="79">
        <v>1.5740000000000001E-2</v>
      </c>
      <c r="BB65" s="79">
        <v>0</v>
      </c>
      <c r="BC65" s="79">
        <v>96.44726</v>
      </c>
      <c r="BD65" s="79">
        <v>7.4586800000000002</v>
      </c>
      <c r="BE65" s="79">
        <v>1972.1649</v>
      </c>
      <c r="BF65" s="79">
        <v>2890.9974999999999</v>
      </c>
      <c r="BG65" s="79">
        <v>21.54082</v>
      </c>
      <c r="BH65" s="79">
        <v>0.15755</v>
      </c>
      <c r="BI65" s="79">
        <v>41.557960000000001</v>
      </c>
      <c r="BJ65" s="79">
        <v>11.6051</v>
      </c>
      <c r="BK65" s="79">
        <v>3.62161</v>
      </c>
      <c r="BL65" s="79">
        <v>0.13757</v>
      </c>
      <c r="BM65" s="79">
        <v>0.24696000000000001</v>
      </c>
      <c r="BN65" s="79">
        <v>0</v>
      </c>
      <c r="BO65" s="79">
        <v>0</v>
      </c>
      <c r="BP65" s="125">
        <v>5750.6475800000007</v>
      </c>
      <c r="BQ65" s="126">
        <v>21146.287939999998</v>
      </c>
      <c r="BR65" s="126">
        <v>37924.821049999999</v>
      </c>
      <c r="BS65" s="125">
        <v>59071.108989999993</v>
      </c>
      <c r="BT65" s="126">
        <v>0</v>
      </c>
      <c r="BU65" s="126">
        <v>0</v>
      </c>
      <c r="BV65" s="125">
        <v>0</v>
      </c>
      <c r="BW65" s="126">
        <v>3400.97687</v>
      </c>
      <c r="BX65" s="125">
        <v>62472.085859999992</v>
      </c>
      <c r="BY65" s="127">
        <v>68222.733439999996</v>
      </c>
      <c r="BZ65" s="103"/>
      <c r="CB65" s="84"/>
    </row>
    <row r="66" spans="1:80" ht="14.25" customHeight="1">
      <c r="A66" s="33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39.298140000000004</v>
      </c>
      <c r="H66" s="79">
        <v>0.40094999999999997</v>
      </c>
      <c r="I66" s="79">
        <v>3.95356</v>
      </c>
      <c r="J66" s="79">
        <v>4.2500000000000003E-3</v>
      </c>
      <c r="K66" s="79">
        <v>2.6290000000000001E-2</v>
      </c>
      <c r="L66" s="79">
        <v>4.4209999999999999E-2</v>
      </c>
      <c r="M66" s="79">
        <v>0</v>
      </c>
      <c r="N66" s="79">
        <v>2.5899999999999999E-3</v>
      </c>
      <c r="O66" s="79">
        <v>0</v>
      </c>
      <c r="P66" s="79">
        <v>4.8000000000000001E-4</v>
      </c>
      <c r="Q66" s="79">
        <v>2.1839999999999998E-2</v>
      </c>
      <c r="R66" s="79">
        <v>0</v>
      </c>
      <c r="S66" s="79">
        <v>2.0570000000000001E-2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3.755E-2</v>
      </c>
      <c r="Z66" s="79">
        <v>1.9418599999999999</v>
      </c>
      <c r="AA66" s="79">
        <v>0.39937</v>
      </c>
      <c r="AB66" s="79">
        <v>0</v>
      </c>
      <c r="AC66" s="79">
        <v>0.25446000000000002</v>
      </c>
      <c r="AD66" s="79">
        <v>40.055489999999999</v>
      </c>
      <c r="AE66" s="79">
        <v>0.38349</v>
      </c>
      <c r="AF66" s="79">
        <v>12.40442</v>
      </c>
      <c r="AG66" s="79">
        <v>0.98582000000000003</v>
      </c>
      <c r="AH66" s="79">
        <v>20.239529999999998</v>
      </c>
      <c r="AI66" s="79">
        <v>0</v>
      </c>
      <c r="AJ66" s="79">
        <v>1.9109999999999999E-2</v>
      </c>
      <c r="AK66" s="79">
        <v>11.05289</v>
      </c>
      <c r="AL66" s="79">
        <v>0</v>
      </c>
      <c r="AM66" s="79">
        <v>2.88049</v>
      </c>
      <c r="AN66" s="79">
        <v>3.773E-2</v>
      </c>
      <c r="AO66" s="79">
        <v>18.902100000000001</v>
      </c>
      <c r="AP66" s="79">
        <v>0.38389000000000001</v>
      </c>
      <c r="AQ66" s="79">
        <v>0.41997000000000001</v>
      </c>
      <c r="AR66" s="79">
        <v>0.29833999999999999</v>
      </c>
      <c r="AS66" s="79">
        <v>0.18049999999999999</v>
      </c>
      <c r="AT66" s="79">
        <v>3.16E-3</v>
      </c>
      <c r="AU66" s="79">
        <v>0.29153000000000001</v>
      </c>
      <c r="AV66" s="79">
        <v>20.669829999999997</v>
      </c>
      <c r="AW66" s="79">
        <v>51.429009999999998</v>
      </c>
      <c r="AX66" s="79">
        <v>1.57979</v>
      </c>
      <c r="AY66" s="79">
        <v>26.797619999999998</v>
      </c>
      <c r="AZ66" s="79">
        <v>1.23821</v>
      </c>
      <c r="BA66" s="79">
        <v>6.2100000000000002E-3</v>
      </c>
      <c r="BB66" s="79">
        <v>0</v>
      </c>
      <c r="BC66" s="79">
        <v>57.02713</v>
      </c>
      <c r="BD66" s="79">
        <v>5.1575300000000004</v>
      </c>
      <c r="BE66" s="79">
        <v>1485.25308</v>
      </c>
      <c r="BF66" s="79">
        <v>5.8548799999999996</v>
      </c>
      <c r="BG66" s="79">
        <v>33.349319999999999</v>
      </c>
      <c r="BH66" s="79">
        <v>0.29965999999999998</v>
      </c>
      <c r="BI66" s="79">
        <v>47.985299999999995</v>
      </c>
      <c r="BJ66" s="79">
        <v>12.755369999999999</v>
      </c>
      <c r="BK66" s="79">
        <v>3.1663700000000001</v>
      </c>
      <c r="BL66" s="79">
        <v>6.157E-2</v>
      </c>
      <c r="BM66" s="79">
        <v>9.6820000000000003E-2</v>
      </c>
      <c r="BN66" s="79">
        <v>0</v>
      </c>
      <c r="BO66" s="79">
        <v>0</v>
      </c>
      <c r="BP66" s="125">
        <v>1907.67228</v>
      </c>
      <c r="BQ66" s="126">
        <v>32917.316939999997</v>
      </c>
      <c r="BR66" s="126">
        <v>33105.894820000001</v>
      </c>
      <c r="BS66" s="125">
        <v>66023.211760000006</v>
      </c>
      <c r="BT66" s="126">
        <v>0</v>
      </c>
      <c r="BU66" s="126">
        <v>0</v>
      </c>
      <c r="BV66" s="125">
        <v>0</v>
      </c>
      <c r="BW66" s="126">
        <v>5551.8463099999999</v>
      </c>
      <c r="BX66" s="125">
        <v>71575.058069999999</v>
      </c>
      <c r="BY66" s="127">
        <v>73482.730349999998</v>
      </c>
      <c r="BZ66" s="103"/>
      <c r="CB66" s="84"/>
    </row>
    <row r="67" spans="1:80" ht="14.25" customHeight="1">
      <c r="A67" s="33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0.35807</v>
      </c>
      <c r="H67" s="79">
        <v>2.81E-3</v>
      </c>
      <c r="I67" s="79">
        <v>3.7369999999999994E-2</v>
      </c>
      <c r="J67" s="79">
        <v>5.0000000000000002E-5</v>
      </c>
      <c r="K67" s="79">
        <v>1.7000000000000001E-4</v>
      </c>
      <c r="L67" s="79">
        <v>3.2000000000000003E-4</v>
      </c>
      <c r="M67" s="79">
        <v>0</v>
      </c>
      <c r="N67" s="79">
        <v>0</v>
      </c>
      <c r="O67" s="79">
        <v>0</v>
      </c>
      <c r="P67" s="79">
        <v>0</v>
      </c>
      <c r="Q67" s="79">
        <v>1.6000000000000001E-4</v>
      </c>
      <c r="R67" s="79">
        <v>0</v>
      </c>
      <c r="S67" s="79">
        <v>1.6000000000000001E-4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2.7E-4</v>
      </c>
      <c r="Z67" s="79">
        <v>1.7559999999999999E-2</v>
      </c>
      <c r="AA67" s="79">
        <v>2.81E-3</v>
      </c>
      <c r="AB67" s="79">
        <v>0</v>
      </c>
      <c r="AC67" s="79">
        <v>1.7800000000000001E-3</v>
      </c>
      <c r="AD67" s="79">
        <v>0.36182999999999998</v>
      </c>
      <c r="AE67" s="79">
        <v>2.7100000000000002E-3</v>
      </c>
      <c r="AF67" s="79">
        <v>0.11012</v>
      </c>
      <c r="AG67" s="79">
        <v>7.5700000000000003E-3</v>
      </c>
      <c r="AH67" s="79">
        <v>0.18014000000000002</v>
      </c>
      <c r="AI67" s="79">
        <v>0</v>
      </c>
      <c r="AJ67" s="79">
        <v>0</v>
      </c>
      <c r="AK67" s="79">
        <v>9.6769999999999995E-2</v>
      </c>
      <c r="AL67" s="79">
        <v>0</v>
      </c>
      <c r="AM67" s="79">
        <v>2.504E-2</v>
      </c>
      <c r="AN67" s="79">
        <v>2.5999999999999998E-4</v>
      </c>
      <c r="AO67" s="79">
        <v>0.17741999999999999</v>
      </c>
      <c r="AP67" s="79">
        <v>2.7100000000000002E-3</v>
      </c>
      <c r="AQ67" s="79">
        <v>2.48E-3</v>
      </c>
      <c r="AR67" s="79">
        <v>0</v>
      </c>
      <c r="AS67" s="79">
        <v>0</v>
      </c>
      <c r="AT67" s="79">
        <v>0</v>
      </c>
      <c r="AU67" s="79">
        <v>2.0500000000000002E-3</v>
      </c>
      <c r="AV67" s="79">
        <v>0.18765999999999999</v>
      </c>
      <c r="AW67" s="79">
        <v>0.46969</v>
      </c>
      <c r="AX67" s="79">
        <v>1.38E-2</v>
      </c>
      <c r="AY67" s="79">
        <v>0.23826</v>
      </c>
      <c r="AZ67" s="79">
        <v>5.8000000000000005E-3</v>
      </c>
      <c r="BA67" s="79">
        <v>5.0000000000000002E-5</v>
      </c>
      <c r="BB67" s="79">
        <v>0</v>
      </c>
      <c r="BC67" s="79">
        <v>0.50987000000000005</v>
      </c>
      <c r="BD67" s="79">
        <v>4.0130000000000006E-2</v>
      </c>
      <c r="BE67" s="79">
        <v>1.111E-2</v>
      </c>
      <c r="BF67" s="79">
        <v>4.4129999999999996E-2</v>
      </c>
      <c r="BG67" s="79">
        <v>0.31196000000000002</v>
      </c>
      <c r="BH67" s="79">
        <v>1.73E-3</v>
      </c>
      <c r="BI67" s="79">
        <v>6.4036299999999997</v>
      </c>
      <c r="BJ67" s="79">
        <v>0.10836</v>
      </c>
      <c r="BK67" s="79">
        <v>7.1127399999999996</v>
      </c>
      <c r="BL67" s="79">
        <v>3.8000000000000002E-4</v>
      </c>
      <c r="BM67" s="79">
        <v>6.7000000000000002E-4</v>
      </c>
      <c r="BN67" s="79">
        <v>0</v>
      </c>
      <c r="BO67" s="79">
        <v>0</v>
      </c>
      <c r="BP67" s="125">
        <v>16.850599999999996</v>
      </c>
      <c r="BQ67" s="126">
        <v>1011.54693</v>
      </c>
      <c r="BR67" s="126">
        <v>1115.96578</v>
      </c>
      <c r="BS67" s="125">
        <v>2127.51271</v>
      </c>
      <c r="BT67" s="126">
        <v>0</v>
      </c>
      <c r="BU67" s="126">
        <v>0</v>
      </c>
      <c r="BV67" s="125">
        <v>0</v>
      </c>
      <c r="BW67" s="126">
        <v>0</v>
      </c>
      <c r="BX67" s="125">
        <v>2127.51271</v>
      </c>
      <c r="BY67" s="127">
        <v>2144.3633100000002</v>
      </c>
      <c r="BZ67" s="103"/>
      <c r="CB67" s="84"/>
    </row>
    <row r="68" spans="1:80" ht="14.25" customHeight="1">
      <c r="A68" s="33" t="s">
        <v>501</v>
      </c>
      <c r="B68" s="20" t="s">
        <v>393</v>
      </c>
      <c r="C68" s="88" t="s">
        <v>162</v>
      </c>
      <c r="D68" s="79">
        <v>1.1E-4</v>
      </c>
      <c r="E68" s="79">
        <v>5.1000000000000004E-4</v>
      </c>
      <c r="F68" s="79">
        <v>0</v>
      </c>
      <c r="G68" s="79">
        <v>1.0000000000000001E-5</v>
      </c>
      <c r="H68" s="79">
        <v>1.0000000000000001E-5</v>
      </c>
      <c r="I68" s="79">
        <v>6.9959999999999994E-2</v>
      </c>
      <c r="J68" s="79">
        <v>2.32E-3</v>
      </c>
      <c r="K68" s="79">
        <v>0</v>
      </c>
      <c r="L68" s="79">
        <v>3.5E-4</v>
      </c>
      <c r="M68" s="79">
        <v>0</v>
      </c>
      <c r="N68" s="79">
        <v>2.0000000000000002E-5</v>
      </c>
      <c r="O68" s="79">
        <v>0</v>
      </c>
      <c r="P68" s="79">
        <v>0</v>
      </c>
      <c r="Q68" s="79">
        <v>0</v>
      </c>
      <c r="R68" s="79">
        <v>1.0000000000000001E-5</v>
      </c>
      <c r="S68" s="79">
        <v>0</v>
      </c>
      <c r="T68" s="79">
        <v>0</v>
      </c>
      <c r="U68" s="79">
        <v>0</v>
      </c>
      <c r="V68" s="79">
        <v>3.0000000000000001E-5</v>
      </c>
      <c r="W68" s="79">
        <v>0</v>
      </c>
      <c r="X68" s="79">
        <v>0</v>
      </c>
      <c r="Y68" s="79">
        <v>3.1E-4</v>
      </c>
      <c r="Z68" s="79">
        <v>0</v>
      </c>
      <c r="AA68" s="79">
        <v>0</v>
      </c>
      <c r="AB68" s="79">
        <v>0</v>
      </c>
      <c r="AC68" s="79">
        <v>0</v>
      </c>
      <c r="AD68" s="79">
        <v>2.0000000000000002E-5</v>
      </c>
      <c r="AE68" s="79">
        <v>0</v>
      </c>
      <c r="AF68" s="79">
        <v>0</v>
      </c>
      <c r="AG68" s="79">
        <v>0</v>
      </c>
      <c r="AH68" s="79">
        <v>0</v>
      </c>
      <c r="AI68" s="79">
        <v>0</v>
      </c>
      <c r="AJ68" s="79">
        <v>0</v>
      </c>
      <c r="AK68" s="79">
        <v>1.2700000000000001E-3</v>
      </c>
      <c r="AL68" s="79">
        <v>0</v>
      </c>
      <c r="AM68" s="79">
        <v>1.3509999999999999E-2</v>
      </c>
      <c r="AN68" s="79">
        <v>6.9999999999999994E-5</v>
      </c>
      <c r="AO68" s="79">
        <v>1.1348499999999999</v>
      </c>
      <c r="AP68" s="79">
        <v>0</v>
      </c>
      <c r="AQ68" s="79">
        <v>0</v>
      </c>
      <c r="AR68" s="79">
        <v>0.45161999999999997</v>
      </c>
      <c r="AS68" s="79">
        <v>2.1444800000000002</v>
      </c>
      <c r="AT68" s="79">
        <v>0.40309</v>
      </c>
      <c r="AU68" s="79">
        <v>0</v>
      </c>
      <c r="AV68" s="79">
        <v>2.0000000000000002E-5</v>
      </c>
      <c r="AW68" s="79">
        <v>2.0000000000000002E-5</v>
      </c>
      <c r="AX68" s="79">
        <v>0</v>
      </c>
      <c r="AY68" s="79">
        <v>0</v>
      </c>
      <c r="AZ68" s="79">
        <v>5.2139999999999999E-2</v>
      </c>
      <c r="BA68" s="79">
        <v>0</v>
      </c>
      <c r="BB68" s="79">
        <v>0</v>
      </c>
      <c r="BC68" s="79">
        <v>6.0000000000000002E-5</v>
      </c>
      <c r="BD68" s="79">
        <v>0</v>
      </c>
      <c r="BE68" s="79">
        <v>0.53149000000000002</v>
      </c>
      <c r="BF68" s="79">
        <v>0.32419999999999999</v>
      </c>
      <c r="BG68" s="79">
        <v>1.7590699999999999</v>
      </c>
      <c r="BH68" s="79">
        <v>0.11803999999999999</v>
      </c>
      <c r="BI68" s="79">
        <v>310.67194000000001</v>
      </c>
      <c r="BJ68" s="79">
        <v>0.58455000000000001</v>
      </c>
      <c r="BK68" s="79">
        <v>0.13978000000000002</v>
      </c>
      <c r="BL68" s="79">
        <v>0</v>
      </c>
      <c r="BM68" s="79">
        <v>0</v>
      </c>
      <c r="BN68" s="79">
        <v>0</v>
      </c>
      <c r="BO68" s="79">
        <v>0</v>
      </c>
      <c r="BP68" s="125">
        <v>318.40385999999995</v>
      </c>
      <c r="BQ68" s="126">
        <v>8517.1906600000002</v>
      </c>
      <c r="BR68" s="126">
        <v>2955.7194300000001</v>
      </c>
      <c r="BS68" s="125">
        <v>11472.910090000001</v>
      </c>
      <c r="BT68" s="126">
        <v>0</v>
      </c>
      <c r="BU68" s="126">
        <v>0</v>
      </c>
      <c r="BV68" s="125">
        <v>0</v>
      </c>
      <c r="BW68" s="126">
        <v>5131.6023299999997</v>
      </c>
      <c r="BX68" s="125">
        <v>16604.512419999999</v>
      </c>
      <c r="BY68" s="127">
        <v>16922.916279999998</v>
      </c>
      <c r="BZ68" s="103"/>
      <c r="CB68" s="84"/>
    </row>
    <row r="69" spans="1:80" ht="14.25" customHeight="1">
      <c r="A69" s="33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0.85449999999999993</v>
      </c>
      <c r="H69" s="79">
        <v>3.3829999999999999E-2</v>
      </c>
      <c r="I69" s="79">
        <v>0.29008999999999996</v>
      </c>
      <c r="J69" s="79">
        <v>2.9999999999999997E-4</v>
      </c>
      <c r="K69" s="79">
        <v>2.7699999999999999E-3</v>
      </c>
      <c r="L69" s="79">
        <v>5.0400000000000002E-3</v>
      </c>
      <c r="M69" s="79">
        <v>0</v>
      </c>
      <c r="N69" s="79">
        <v>1.2E-4</v>
      </c>
      <c r="O69" s="79">
        <v>0</v>
      </c>
      <c r="P69" s="79">
        <v>6.8000000000000005E-4</v>
      </c>
      <c r="Q69" s="79">
        <v>3.0500000000000002E-3</v>
      </c>
      <c r="R69" s="79">
        <v>0</v>
      </c>
      <c r="S69" s="79">
        <v>1.83E-2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3.32E-3</v>
      </c>
      <c r="Z69" s="79">
        <v>2.0899999999999998E-3</v>
      </c>
      <c r="AA69" s="79">
        <v>1.4409999999999999E-2</v>
      </c>
      <c r="AB69" s="79">
        <v>0</v>
      </c>
      <c r="AC69" s="79">
        <v>7.6099999999999996E-3</v>
      </c>
      <c r="AD69" s="79">
        <v>1.53579</v>
      </c>
      <c r="AE69" s="79">
        <v>2.5329999999999998E-2</v>
      </c>
      <c r="AF69" s="79">
        <v>0.64929999999999999</v>
      </c>
      <c r="AG69" s="79">
        <v>4.2349999999999999E-2</v>
      </c>
      <c r="AH69" s="79">
        <v>0.72146999999999994</v>
      </c>
      <c r="AI69" s="79">
        <v>0</v>
      </c>
      <c r="AJ69" s="79">
        <v>2.8000000000000001E-2</v>
      </c>
      <c r="AK69" s="79">
        <v>0.31302999999999997</v>
      </c>
      <c r="AL69" s="79">
        <v>0</v>
      </c>
      <c r="AM69" s="79">
        <v>6.3450000000000006E-2</v>
      </c>
      <c r="AN69" s="79">
        <v>4.28E-3</v>
      </c>
      <c r="AO69" s="79">
        <v>5.5654399999999997</v>
      </c>
      <c r="AP69" s="79">
        <v>3.0699999999999998E-3</v>
      </c>
      <c r="AQ69" s="79">
        <v>3.4189999999999998E-2</v>
      </c>
      <c r="AR69" s="79">
        <v>2.4258899999999999</v>
      </c>
      <c r="AS69" s="79">
        <v>12.292759999999999</v>
      </c>
      <c r="AT69" s="79">
        <v>0.35752</v>
      </c>
      <c r="AU69" s="79">
        <v>4.0099999999999997E-3</v>
      </c>
      <c r="AV69" s="79">
        <v>3.8280000000000002E-2</v>
      </c>
      <c r="AW69" s="79">
        <v>9.5820000000000002E-2</v>
      </c>
      <c r="AX69" s="79">
        <v>2.82E-3</v>
      </c>
      <c r="AY69" s="79">
        <v>4.8599999999999997E-2</v>
      </c>
      <c r="AZ69" s="79">
        <v>3.4500000000000003E-2</v>
      </c>
      <c r="BA69" s="79">
        <v>9.7000000000000005E-4</v>
      </c>
      <c r="BB69" s="79">
        <v>0</v>
      </c>
      <c r="BC69" s="79">
        <v>1.0920799999999999</v>
      </c>
      <c r="BD69" s="79">
        <v>8.1799999999999998E-3</v>
      </c>
      <c r="BE69" s="79">
        <v>0.25779999999999997</v>
      </c>
      <c r="BF69" s="79">
        <v>1.7238800000000001</v>
      </c>
      <c r="BG69" s="79">
        <v>10.07098</v>
      </c>
      <c r="BH69" s="79">
        <v>6.8510000000000001E-2</v>
      </c>
      <c r="BI69" s="79">
        <v>15.81845</v>
      </c>
      <c r="BJ69" s="79">
        <v>1264.3344999999999</v>
      </c>
      <c r="BK69" s="79">
        <v>0.99443999999999999</v>
      </c>
      <c r="BL69" s="79">
        <v>4.4400000000000004E-3</v>
      </c>
      <c r="BM69" s="79">
        <v>2.7699999999999999E-3</v>
      </c>
      <c r="BN69" s="79">
        <v>0</v>
      </c>
      <c r="BO69" s="79">
        <v>0</v>
      </c>
      <c r="BP69" s="125">
        <v>1319.8990099999999</v>
      </c>
      <c r="BQ69" s="126">
        <v>3920.12538</v>
      </c>
      <c r="BR69" s="126">
        <v>1794.0896299999999</v>
      </c>
      <c r="BS69" s="125">
        <v>5714.2150099999999</v>
      </c>
      <c r="BT69" s="126">
        <v>0</v>
      </c>
      <c r="BU69" s="126">
        <v>0</v>
      </c>
      <c r="BV69" s="125">
        <v>0</v>
      </c>
      <c r="BW69" s="126">
        <v>14794.61549</v>
      </c>
      <c r="BX69" s="125">
        <v>20508.8305</v>
      </c>
      <c r="BY69" s="127">
        <v>21828.729510000001</v>
      </c>
      <c r="BZ69" s="103"/>
      <c r="CB69" s="84"/>
    </row>
    <row r="70" spans="1:80" ht="14.25" customHeight="1">
      <c r="A70" s="33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1.5789999999999998E-2</v>
      </c>
      <c r="H70" s="79">
        <v>89.766669999999991</v>
      </c>
      <c r="I70" s="79">
        <v>18.634969999999999</v>
      </c>
      <c r="J70" s="79">
        <v>5.45E-3</v>
      </c>
      <c r="K70" s="79">
        <v>1.7099999999999999E-3</v>
      </c>
      <c r="L70" s="79">
        <v>1.0399999999999999E-3</v>
      </c>
      <c r="M70" s="79">
        <v>0</v>
      </c>
      <c r="N70" s="79">
        <v>2.4399999999999999E-3</v>
      </c>
      <c r="O70" s="79">
        <v>0</v>
      </c>
      <c r="P70" s="79">
        <v>0</v>
      </c>
      <c r="Q70" s="79">
        <v>2.094E-2</v>
      </c>
      <c r="R70" s="79">
        <v>0</v>
      </c>
      <c r="S70" s="79">
        <v>3.0400000000000002E-3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3.0000000000000003E-4</v>
      </c>
      <c r="Z70" s="79">
        <v>8.0000000000000007E-5</v>
      </c>
      <c r="AA70" s="79">
        <v>6.4000000000000005E-4</v>
      </c>
      <c r="AB70" s="79">
        <v>0</v>
      </c>
      <c r="AC70" s="79">
        <v>2.8410000000000001E-2</v>
      </c>
      <c r="AD70" s="79">
        <v>9.748330000000001</v>
      </c>
      <c r="AE70" s="79">
        <v>5.0000000000000001E-4</v>
      </c>
      <c r="AF70" s="79">
        <v>712.31983000000002</v>
      </c>
      <c r="AG70" s="79">
        <v>0.98282000000000003</v>
      </c>
      <c r="AH70" s="79">
        <v>2.82E-3</v>
      </c>
      <c r="AI70" s="79">
        <v>0</v>
      </c>
      <c r="AJ70" s="79">
        <v>3.8600000000000001E-3</v>
      </c>
      <c r="AK70" s="79">
        <v>1.7420000000000001E-2</v>
      </c>
      <c r="AL70" s="79">
        <v>0</v>
      </c>
      <c r="AM70" s="79">
        <v>43.978139999999996</v>
      </c>
      <c r="AN70" s="79">
        <v>8.7000000000000001E-4</v>
      </c>
      <c r="AO70" s="79">
        <v>0.19195999999999999</v>
      </c>
      <c r="AP70" s="79">
        <v>9.1E-4</v>
      </c>
      <c r="AQ70" s="79">
        <v>7.2000000000000005E-4</v>
      </c>
      <c r="AR70" s="79">
        <v>0.308</v>
      </c>
      <c r="AS70" s="79">
        <v>6.4610000000000001E-2</v>
      </c>
      <c r="AT70" s="79">
        <v>1.1299999999999999E-3</v>
      </c>
      <c r="AU70" s="79">
        <v>0.41087000000000001</v>
      </c>
      <c r="AV70" s="79">
        <v>4.9070000000000003E-2</v>
      </c>
      <c r="AW70" s="79">
        <v>0.12281</v>
      </c>
      <c r="AX70" s="79">
        <v>3.6099999999999999E-3</v>
      </c>
      <c r="AY70" s="79">
        <v>6.2300000000000001E-2</v>
      </c>
      <c r="AZ70" s="79">
        <v>2.1700000000000001E-3</v>
      </c>
      <c r="BA70" s="79">
        <v>0</v>
      </c>
      <c r="BB70" s="79">
        <v>0</v>
      </c>
      <c r="BC70" s="79">
        <v>9.1749999999999998E-2</v>
      </c>
      <c r="BD70" s="79">
        <v>1.0489999999999999E-2</v>
      </c>
      <c r="BE70" s="79">
        <v>2.7823699999999998</v>
      </c>
      <c r="BF70" s="79">
        <v>0.24321000000000001</v>
      </c>
      <c r="BG70" s="79">
        <v>3.4100299999999999</v>
      </c>
      <c r="BH70" s="79">
        <v>2.121E-2</v>
      </c>
      <c r="BI70" s="79">
        <v>0.40836</v>
      </c>
      <c r="BJ70" s="79">
        <v>0.18418999999999999</v>
      </c>
      <c r="BK70" s="79">
        <v>4.7480000000000001E-2</v>
      </c>
      <c r="BL70" s="79">
        <v>1.6570000000000001E-2</v>
      </c>
      <c r="BM70" s="79">
        <v>6.5769999999999995E-2</v>
      </c>
      <c r="BN70" s="79">
        <v>0</v>
      </c>
      <c r="BO70" s="79">
        <v>0</v>
      </c>
      <c r="BP70" s="125">
        <v>884.03566000000001</v>
      </c>
      <c r="BQ70" s="126">
        <v>3420.63816</v>
      </c>
      <c r="BR70" s="126">
        <v>8980.3449099999998</v>
      </c>
      <c r="BS70" s="125">
        <v>12400.98307</v>
      </c>
      <c r="BT70" s="126">
        <v>0</v>
      </c>
      <c r="BU70" s="126">
        <v>0</v>
      </c>
      <c r="BV70" s="125">
        <v>0</v>
      </c>
      <c r="BW70" s="126">
        <v>0</v>
      </c>
      <c r="BX70" s="125">
        <v>12400.98307</v>
      </c>
      <c r="BY70" s="127">
        <v>13285.01873</v>
      </c>
      <c r="BZ70" s="103"/>
      <c r="CB70" s="84"/>
    </row>
    <row r="71" spans="1:80" ht="14.25" customHeight="1">
      <c r="A71" s="33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0.11723</v>
      </c>
      <c r="H71" s="79">
        <v>12.70754</v>
      </c>
      <c r="I71" s="79">
        <v>0.24280000000000002</v>
      </c>
      <c r="J71" s="79">
        <v>8.0000000000000007E-5</v>
      </c>
      <c r="K71" s="79">
        <v>2.2000000000000001E-4</v>
      </c>
      <c r="L71" s="79">
        <v>3.3989999999999999E-2</v>
      </c>
      <c r="M71" s="79">
        <v>0</v>
      </c>
      <c r="N71" s="79">
        <v>1.1E-4</v>
      </c>
      <c r="O71" s="79">
        <v>0</v>
      </c>
      <c r="P71" s="79">
        <v>2.0000000000000002E-5</v>
      </c>
      <c r="Q71" s="79">
        <v>2.0799999999999998E-3</v>
      </c>
      <c r="R71" s="79">
        <v>0</v>
      </c>
      <c r="S71" s="79">
        <v>6.6100000000000004E-3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2.65E-3</v>
      </c>
      <c r="Z71" s="79">
        <v>7.2100000000000003E-3</v>
      </c>
      <c r="AA71" s="79">
        <v>5.5239999999999997E-2</v>
      </c>
      <c r="AB71" s="79">
        <v>0</v>
      </c>
      <c r="AC71" s="79">
        <v>1.8700000000000001E-3</v>
      </c>
      <c r="AD71" s="79">
        <v>1.4477599999999999</v>
      </c>
      <c r="AE71" s="79">
        <v>4.3560000000000001E-2</v>
      </c>
      <c r="AF71" s="79">
        <v>340.82612999999998</v>
      </c>
      <c r="AG71" s="79">
        <v>126.56995000000001</v>
      </c>
      <c r="AH71" s="79">
        <v>0.10375</v>
      </c>
      <c r="AI71" s="79">
        <v>0</v>
      </c>
      <c r="AJ71" s="79">
        <v>0</v>
      </c>
      <c r="AK71" s="79">
        <v>0.91730999999999996</v>
      </c>
      <c r="AL71" s="79">
        <v>0</v>
      </c>
      <c r="AM71" s="79">
        <v>0.15184</v>
      </c>
      <c r="AN71" s="79">
        <v>0.03</v>
      </c>
      <c r="AO71" s="79">
        <v>0.15096999999999999</v>
      </c>
      <c r="AP71" s="79">
        <v>0.23180000000000001</v>
      </c>
      <c r="AQ71" s="79">
        <v>21.42332</v>
      </c>
      <c r="AR71" s="79">
        <v>27.77901</v>
      </c>
      <c r="AS71" s="79">
        <v>10.557370000000001</v>
      </c>
      <c r="AT71" s="79">
        <v>0.16642000000000001</v>
      </c>
      <c r="AU71" s="79">
        <v>1.7229999999999999E-2</v>
      </c>
      <c r="AV71" s="79">
        <v>0.31864000000000003</v>
      </c>
      <c r="AW71" s="79">
        <v>0.73009000000000002</v>
      </c>
      <c r="AX71" s="79">
        <v>2.3439999999999999E-2</v>
      </c>
      <c r="AY71" s="79">
        <v>0.40456999999999999</v>
      </c>
      <c r="AZ71" s="79">
        <v>9.0799999999999995E-3</v>
      </c>
      <c r="BA71" s="79">
        <v>2.7999999999999998E-4</v>
      </c>
      <c r="BB71" s="79">
        <v>0</v>
      </c>
      <c r="BC71" s="79">
        <v>4.5019799999999996</v>
      </c>
      <c r="BD71" s="79">
        <v>6.8139999999999992E-2</v>
      </c>
      <c r="BE71" s="79">
        <v>1.5339999999999999E-2</v>
      </c>
      <c r="BF71" s="79">
        <v>0.78961000000000003</v>
      </c>
      <c r="BG71" s="79">
        <v>4.6129300000000004</v>
      </c>
      <c r="BH71" s="79">
        <v>2.792E-2</v>
      </c>
      <c r="BI71" s="79">
        <v>0.38129999999999997</v>
      </c>
      <c r="BJ71" s="79">
        <v>7.7719999999999997E-2</v>
      </c>
      <c r="BK71" s="79">
        <v>1.70811</v>
      </c>
      <c r="BL71" s="79">
        <v>0.11799</v>
      </c>
      <c r="BM71" s="79">
        <v>3.79E-3</v>
      </c>
      <c r="BN71" s="79">
        <v>0</v>
      </c>
      <c r="BO71" s="79">
        <v>0</v>
      </c>
      <c r="BP71" s="125">
        <v>557.3850000000001</v>
      </c>
      <c r="BQ71" s="126">
        <v>4128.9035599999997</v>
      </c>
      <c r="BR71" s="126">
        <v>0</v>
      </c>
      <c r="BS71" s="125">
        <v>4128.9035599999997</v>
      </c>
      <c r="BT71" s="126">
        <v>0</v>
      </c>
      <c r="BU71" s="126">
        <v>0</v>
      </c>
      <c r="BV71" s="125">
        <v>0</v>
      </c>
      <c r="BW71" s="126">
        <v>0</v>
      </c>
      <c r="BX71" s="125">
        <v>4128.9035599999997</v>
      </c>
      <c r="BY71" s="127">
        <v>4686.28856</v>
      </c>
      <c r="BZ71" s="103"/>
      <c r="CB71" s="84"/>
    </row>
    <row r="72" spans="1:80" ht="14.25" customHeight="1">
      <c r="A72" s="33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1.2879999999999999E-2</v>
      </c>
      <c r="H72" s="79">
        <v>1.4999999999999999E-4</v>
      </c>
      <c r="I72" s="79">
        <v>1.0600000000000002E-3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1.0000000000000001E-5</v>
      </c>
      <c r="R72" s="79">
        <v>0</v>
      </c>
      <c r="S72" s="79">
        <v>2.0000000000000002E-5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131.79034000000001</v>
      </c>
      <c r="Z72" s="79">
        <v>6.0000000000000002E-5</v>
      </c>
      <c r="AA72" s="79">
        <v>1.3999999999999999E-4</v>
      </c>
      <c r="AB72" s="79">
        <v>0</v>
      </c>
      <c r="AC72" s="79">
        <v>1.0000000000000001E-5</v>
      </c>
      <c r="AD72" s="79">
        <v>3.9199999999999999E-3</v>
      </c>
      <c r="AE72" s="79">
        <v>6.9999999999999994E-5</v>
      </c>
      <c r="AF72" s="79">
        <v>3.9100000000000003E-3</v>
      </c>
      <c r="AG72" s="79">
        <v>3.5E-4</v>
      </c>
      <c r="AH72" s="79">
        <v>5.8999999999999999E-3</v>
      </c>
      <c r="AI72" s="79">
        <v>0</v>
      </c>
      <c r="AJ72" s="79">
        <v>1.49E-3</v>
      </c>
      <c r="AK72" s="79">
        <v>2.3949999999999999E-2</v>
      </c>
      <c r="AL72" s="79">
        <v>0</v>
      </c>
      <c r="AM72" s="79">
        <v>1.5000000000000001E-4</v>
      </c>
      <c r="AN72" s="79">
        <v>1.0000000000000001E-5</v>
      </c>
      <c r="AO72" s="79">
        <v>7.3300000000000006E-3</v>
      </c>
      <c r="AP72" s="79">
        <v>1.0000000000000001E-5</v>
      </c>
      <c r="AQ72" s="79">
        <v>3.15E-3</v>
      </c>
      <c r="AR72" s="79">
        <v>1.282E-2</v>
      </c>
      <c r="AS72" s="79">
        <v>1.123E-2</v>
      </c>
      <c r="AT72" s="79">
        <v>2.0000000000000001E-4</v>
      </c>
      <c r="AU72" s="79">
        <v>1.0000000000000001E-5</v>
      </c>
      <c r="AV72" s="79">
        <v>5.6999999999999998E-4</v>
      </c>
      <c r="AW72" s="79">
        <v>1.4300000000000001E-3</v>
      </c>
      <c r="AX72" s="79">
        <v>4.0000000000000003E-5</v>
      </c>
      <c r="AY72" s="79">
        <v>7.2000000000000005E-4</v>
      </c>
      <c r="AZ72" s="79">
        <v>5.0000000000000002E-5</v>
      </c>
      <c r="BA72" s="79">
        <v>1.668E-2</v>
      </c>
      <c r="BB72" s="79">
        <v>0</v>
      </c>
      <c r="BC72" s="79">
        <v>0.12619</v>
      </c>
      <c r="BD72" s="79">
        <v>1.2E-4</v>
      </c>
      <c r="BE72" s="79">
        <v>4.2999999999999999E-4</v>
      </c>
      <c r="BF72" s="79">
        <v>4.5700000000000003E-3</v>
      </c>
      <c r="BG72" s="79">
        <v>8.0979999999999996E-2</v>
      </c>
      <c r="BH72" s="79">
        <v>4.4999999999999999E-4</v>
      </c>
      <c r="BI72" s="79">
        <v>1.7430000000000001E-2</v>
      </c>
      <c r="BJ72" s="79">
        <v>4.4600000000000004E-3</v>
      </c>
      <c r="BK72" s="79">
        <v>2.606E-2</v>
      </c>
      <c r="BL72" s="79">
        <v>3.6999999999999999E-4</v>
      </c>
      <c r="BM72" s="79">
        <v>8.1019999999999995E-2</v>
      </c>
      <c r="BN72" s="79">
        <v>0</v>
      </c>
      <c r="BO72" s="79">
        <v>0</v>
      </c>
      <c r="BP72" s="125">
        <v>132.24074000000002</v>
      </c>
      <c r="BQ72" s="126">
        <v>9745.0030000000006</v>
      </c>
      <c r="BR72" s="126">
        <v>101.11977</v>
      </c>
      <c r="BS72" s="125">
        <v>9846.1227699999999</v>
      </c>
      <c r="BT72" s="126">
        <v>0</v>
      </c>
      <c r="BU72" s="126">
        <v>0</v>
      </c>
      <c r="BV72" s="125">
        <v>0</v>
      </c>
      <c r="BW72" s="126">
        <v>21620.858540000001</v>
      </c>
      <c r="BX72" s="125">
        <v>31466.981310000003</v>
      </c>
      <c r="BY72" s="127">
        <v>31599.222050000004</v>
      </c>
      <c r="BZ72" s="103"/>
      <c r="CB72" s="84"/>
    </row>
    <row r="73" spans="1:80" ht="14.25" customHeight="1">
      <c r="A73" s="33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0</v>
      </c>
      <c r="BO73" s="79">
        <v>0</v>
      </c>
      <c r="BP73" s="125">
        <v>0</v>
      </c>
      <c r="BQ73" s="126">
        <v>156.15667999999999</v>
      </c>
      <c r="BR73" s="126">
        <v>0</v>
      </c>
      <c r="BS73" s="125">
        <v>156.15667999999999</v>
      </c>
      <c r="BT73" s="126">
        <v>0</v>
      </c>
      <c r="BU73" s="126">
        <v>0</v>
      </c>
      <c r="BV73" s="125">
        <v>0</v>
      </c>
      <c r="BW73" s="126">
        <v>62.697180000000003</v>
      </c>
      <c r="BX73" s="125">
        <v>218.85386</v>
      </c>
      <c r="BY73" s="127">
        <v>218.85386</v>
      </c>
      <c r="BZ73" s="103"/>
      <c r="CB73" s="84"/>
    </row>
    <row r="74" spans="1:80" ht="14.25" customHeight="1">
      <c r="A74" s="33" t="s">
        <v>507</v>
      </c>
      <c r="B74" s="22" t="s">
        <v>397</v>
      </c>
      <c r="C74" s="87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126">
        <v>0</v>
      </c>
      <c r="BR74" s="126">
        <v>0</v>
      </c>
      <c r="BS74" s="125">
        <v>0</v>
      </c>
      <c r="BT74" s="126">
        <v>0</v>
      </c>
      <c r="BU74" s="126">
        <v>0</v>
      </c>
      <c r="BV74" s="125">
        <v>0</v>
      </c>
      <c r="BW74" s="126">
        <v>0</v>
      </c>
      <c r="BX74" s="125">
        <v>0</v>
      </c>
      <c r="BY74" s="127">
        <v>0</v>
      </c>
      <c r="BZ74" s="103"/>
      <c r="CB74" s="84"/>
    </row>
    <row r="75" spans="1:80" s="24" customFormat="1" ht="14.25" customHeight="1">
      <c r="A75" s="113" t="s">
        <v>70</v>
      </c>
      <c r="B75" s="93" t="s">
        <v>120</v>
      </c>
      <c r="C75" s="92" t="s">
        <v>92</v>
      </c>
      <c r="D75" s="82">
        <v>114565.22614</v>
      </c>
      <c r="E75" s="82">
        <v>1813.3789299999994</v>
      </c>
      <c r="F75" s="82">
        <v>4500.9729500000003</v>
      </c>
      <c r="G75" s="82">
        <v>40222.40875000001</v>
      </c>
      <c r="H75" s="82">
        <v>52127.88081000001</v>
      </c>
      <c r="I75" s="82">
        <v>22251.687310000001</v>
      </c>
      <c r="J75" s="82">
        <v>4966.3654699999988</v>
      </c>
      <c r="K75" s="82">
        <v>4212.5038700000005</v>
      </c>
      <c r="L75" s="82">
        <v>4171.1702100000011</v>
      </c>
      <c r="M75" s="82">
        <v>536.48527999999999</v>
      </c>
      <c r="N75" s="82">
        <v>2428.4049100000016</v>
      </c>
      <c r="O75" s="82">
        <v>2593.5005500000011</v>
      </c>
      <c r="P75" s="82">
        <v>4236.1775200000011</v>
      </c>
      <c r="Q75" s="82">
        <v>26386.541599999997</v>
      </c>
      <c r="R75" s="82">
        <v>23444.846249999999</v>
      </c>
      <c r="S75" s="82">
        <v>16147.792619999997</v>
      </c>
      <c r="T75" s="82">
        <v>41.184919999999998</v>
      </c>
      <c r="U75" s="82">
        <v>546.00443000000007</v>
      </c>
      <c r="V75" s="82">
        <v>340.32499999999993</v>
      </c>
      <c r="W75" s="82">
        <v>10.745280000000001</v>
      </c>
      <c r="X75" s="82">
        <v>2.4373500000000003</v>
      </c>
      <c r="Y75" s="82">
        <v>7604.6763800000008</v>
      </c>
      <c r="Z75" s="82">
        <v>1362.6816800000001</v>
      </c>
      <c r="AA75" s="82">
        <v>17181.821740000003</v>
      </c>
      <c r="AB75" s="82">
        <v>5958.1871199999996</v>
      </c>
      <c r="AC75" s="82">
        <v>8680.7432800000024</v>
      </c>
      <c r="AD75" s="82">
        <v>190471.10537</v>
      </c>
      <c r="AE75" s="82">
        <v>14360.632140000005</v>
      </c>
      <c r="AF75" s="82">
        <v>69588.498990000022</v>
      </c>
      <c r="AG75" s="82">
        <v>21371.713080000012</v>
      </c>
      <c r="AH75" s="82">
        <v>18946.666470000004</v>
      </c>
      <c r="AI75" s="82">
        <v>1771.4840299999996</v>
      </c>
      <c r="AJ75" s="82">
        <v>4183.9585199999992</v>
      </c>
      <c r="AK75" s="82">
        <v>10961.630050000002</v>
      </c>
      <c r="AL75" s="82">
        <v>1574.387220000001</v>
      </c>
      <c r="AM75" s="82">
        <v>37173.380720000016</v>
      </c>
      <c r="AN75" s="82">
        <v>1453.9691400000004</v>
      </c>
      <c r="AO75" s="82">
        <v>11200.419280000002</v>
      </c>
      <c r="AP75" s="82">
        <v>49228.646580000008</v>
      </c>
      <c r="AQ75" s="82">
        <v>7511.3098500000015</v>
      </c>
      <c r="AR75" s="82">
        <v>24574.959320000002</v>
      </c>
      <c r="AS75" s="82">
        <v>7548.7492600000005</v>
      </c>
      <c r="AT75" s="82">
        <v>143.14965999999995</v>
      </c>
      <c r="AU75" s="82">
        <v>16897.495059999994</v>
      </c>
      <c r="AV75" s="82">
        <v>11312.520309999996</v>
      </c>
      <c r="AW75" s="82">
        <v>31191.761070000008</v>
      </c>
      <c r="AX75" s="82">
        <v>912.05711999999983</v>
      </c>
      <c r="AY75" s="82">
        <v>5477.3201799999979</v>
      </c>
      <c r="AZ75" s="82">
        <v>2424.2051699999988</v>
      </c>
      <c r="BA75" s="82">
        <v>1114.5613299999993</v>
      </c>
      <c r="BB75" s="82">
        <v>106.57376000000001</v>
      </c>
      <c r="BC75" s="82">
        <v>29383.633609999993</v>
      </c>
      <c r="BD75" s="82">
        <v>12883.030140000006</v>
      </c>
      <c r="BE75" s="82">
        <v>33298.845079999992</v>
      </c>
      <c r="BF75" s="82">
        <v>10372.737189999998</v>
      </c>
      <c r="BG75" s="82">
        <v>22443.820949999998</v>
      </c>
      <c r="BH75" s="82">
        <v>493.18338000000006</v>
      </c>
      <c r="BI75" s="82">
        <v>8060.4410399999997</v>
      </c>
      <c r="BJ75" s="82">
        <v>2830.7517100000005</v>
      </c>
      <c r="BK75" s="82">
        <v>4808.5427400000008</v>
      </c>
      <c r="BL75" s="82">
        <v>3422.8069399999999</v>
      </c>
      <c r="BM75" s="82">
        <v>4129.2398500000008</v>
      </c>
      <c r="BN75" s="82">
        <v>39.522880000000001</v>
      </c>
      <c r="BO75" s="82">
        <v>0</v>
      </c>
      <c r="BP75" s="82">
        <v>1040001.8595399996</v>
      </c>
      <c r="BQ75" s="90">
        <v>1277975.9184099999</v>
      </c>
      <c r="BR75" s="90">
        <v>232423.21364999999</v>
      </c>
      <c r="BS75" s="90">
        <v>1510399.1320600002</v>
      </c>
      <c r="BT75" s="90">
        <v>421243.96986000001</v>
      </c>
      <c r="BU75" s="90">
        <v>11687.93274</v>
      </c>
      <c r="BV75" s="90">
        <v>432931.90260000003</v>
      </c>
      <c r="BW75" s="90">
        <v>529638.01585000008</v>
      </c>
      <c r="BX75" s="90">
        <v>2472969.0505100004</v>
      </c>
      <c r="BY75" s="83">
        <v>3512970.9100500001</v>
      </c>
      <c r="BZ75" s="103"/>
      <c r="CA75" s="75"/>
      <c r="CB75" s="84"/>
    </row>
    <row r="76" spans="1:80" s="24" customFormat="1" ht="14.25" customHeight="1">
      <c r="A76" s="113" t="s">
        <v>93</v>
      </c>
      <c r="B76" s="93" t="s">
        <v>95</v>
      </c>
      <c r="C76" s="92" t="s">
        <v>94</v>
      </c>
      <c r="D76" s="82">
        <v>304334.64192000002</v>
      </c>
      <c r="E76" s="82">
        <v>3807.5042600000002</v>
      </c>
      <c r="F76" s="82">
        <v>2770.6657100000002</v>
      </c>
      <c r="G76" s="82">
        <v>36265.593479999974</v>
      </c>
      <c r="H76" s="82">
        <v>27836.501329999992</v>
      </c>
      <c r="I76" s="82">
        <v>35448.128089999991</v>
      </c>
      <c r="J76" s="82">
        <v>3846.0615100000014</v>
      </c>
      <c r="K76" s="82">
        <v>2786.3451499999992</v>
      </c>
      <c r="L76" s="82">
        <v>4520.8811199999991</v>
      </c>
      <c r="M76" s="82">
        <v>404.46182999999996</v>
      </c>
      <c r="N76" s="82">
        <v>1224.6336299999984</v>
      </c>
      <c r="O76" s="82">
        <v>1589.9050799999991</v>
      </c>
      <c r="P76" s="82">
        <v>2080.1946099999986</v>
      </c>
      <c r="Q76" s="82">
        <v>13401.157909999987</v>
      </c>
      <c r="R76" s="82">
        <v>8497.266050000002</v>
      </c>
      <c r="S76" s="82">
        <v>7774.6801100000012</v>
      </c>
      <c r="T76" s="82">
        <v>113.60593</v>
      </c>
      <c r="U76" s="82">
        <v>1165.6263099999996</v>
      </c>
      <c r="V76" s="82">
        <v>602.1414400000001</v>
      </c>
      <c r="W76" s="82">
        <v>148.25620999999998</v>
      </c>
      <c r="X76" s="82">
        <v>4.2256099999999996</v>
      </c>
      <c r="Y76" s="82">
        <v>6102.8494499999961</v>
      </c>
      <c r="Z76" s="82">
        <v>1739.04889</v>
      </c>
      <c r="AA76" s="82">
        <v>33505.966189999992</v>
      </c>
      <c r="AB76" s="82">
        <v>6942.15996</v>
      </c>
      <c r="AC76" s="82">
        <v>4196.7985499999941</v>
      </c>
      <c r="AD76" s="82">
        <v>192981.84301999997</v>
      </c>
      <c r="AE76" s="82">
        <v>18134.422179999994</v>
      </c>
      <c r="AF76" s="82">
        <v>98502.755649999948</v>
      </c>
      <c r="AG76" s="82">
        <v>81416.112739999982</v>
      </c>
      <c r="AH76" s="82">
        <v>23370.902719999984</v>
      </c>
      <c r="AI76" s="82">
        <v>1375.7337299999999</v>
      </c>
      <c r="AJ76" s="82">
        <v>859.73552000000109</v>
      </c>
      <c r="AK76" s="82">
        <v>16313.663389999996</v>
      </c>
      <c r="AL76" s="82">
        <v>6207.4534799999983</v>
      </c>
      <c r="AM76" s="82">
        <v>43097.676969999971</v>
      </c>
      <c r="AN76" s="82">
        <v>1490.4930899999997</v>
      </c>
      <c r="AO76" s="82">
        <v>8625.8387000000002</v>
      </c>
      <c r="AP76" s="82">
        <v>14414.533209999994</v>
      </c>
      <c r="AQ76" s="82">
        <v>12616.168980000006</v>
      </c>
      <c r="AR76" s="82">
        <v>25450.36047</v>
      </c>
      <c r="AS76" s="82">
        <v>3097.88832</v>
      </c>
      <c r="AT76" s="82">
        <v>1262.10393</v>
      </c>
      <c r="AU76" s="82">
        <v>93144.231300000014</v>
      </c>
      <c r="AV76" s="82">
        <v>28390.675679999997</v>
      </c>
      <c r="AW76" s="82">
        <v>19803.522509999981</v>
      </c>
      <c r="AX76" s="82">
        <v>1996.8271400000003</v>
      </c>
      <c r="AY76" s="82">
        <v>5215.5617500000035</v>
      </c>
      <c r="AZ76" s="82">
        <v>3262.5780200000013</v>
      </c>
      <c r="BA76" s="82">
        <v>1760.4397700000002</v>
      </c>
      <c r="BB76" s="82">
        <v>496.4229499999999</v>
      </c>
      <c r="BC76" s="82">
        <v>7721.5796700000101</v>
      </c>
      <c r="BD76" s="82">
        <v>47445.49115999999</v>
      </c>
      <c r="BE76" s="82">
        <v>90107.798630000005</v>
      </c>
      <c r="BF76" s="82">
        <v>53554.451480000003</v>
      </c>
      <c r="BG76" s="82">
        <v>44473.043150000012</v>
      </c>
      <c r="BH76" s="82">
        <v>1165.4812299999999</v>
      </c>
      <c r="BI76" s="82">
        <v>4602.7728299999999</v>
      </c>
      <c r="BJ76" s="82">
        <v>2563.1805699999986</v>
      </c>
      <c r="BK76" s="82">
        <v>7415.5296099999996</v>
      </c>
      <c r="BL76" s="82">
        <v>3447.3096700000001</v>
      </c>
      <c r="BM76" s="82">
        <v>5280.0460599999997</v>
      </c>
      <c r="BN76" s="82">
        <v>96.65943</v>
      </c>
      <c r="BO76" s="82">
        <v>0</v>
      </c>
      <c r="BP76" s="114">
        <v>1482270.5890400007</v>
      </c>
      <c r="BQ76" s="181"/>
      <c r="BR76" s="181"/>
      <c r="BS76" s="181"/>
      <c r="BT76" s="181"/>
      <c r="BU76" s="181"/>
      <c r="BV76" s="181"/>
      <c r="BW76" s="181"/>
      <c r="BX76" s="181"/>
      <c r="BY76" s="182"/>
      <c r="BZ76" s="103"/>
      <c r="CA76" s="75"/>
      <c r="CB76" s="84"/>
    </row>
    <row r="77" spans="1:80" s="24" customFormat="1" ht="14.25" customHeight="1">
      <c r="A77" s="33" t="s">
        <v>513</v>
      </c>
      <c r="B77" s="20" t="s">
        <v>398</v>
      </c>
      <c r="C77" s="88" t="s">
        <v>514</v>
      </c>
      <c r="D77" s="79">
        <v>6596.2492000000002</v>
      </c>
      <c r="E77" s="79">
        <v>37.666670000000003</v>
      </c>
      <c r="F77" s="79">
        <v>0.98399999999999999</v>
      </c>
      <c r="G77" s="79">
        <v>8595.2878600000004</v>
      </c>
      <c r="H77" s="79">
        <v>6762.2810000000009</v>
      </c>
      <c r="I77" s="79">
        <v>20956.171000000002</v>
      </c>
      <c r="J77" s="79">
        <v>612.39499999999998</v>
      </c>
      <c r="K77" s="79">
        <v>1112.3130000000001</v>
      </c>
      <c r="L77" s="79">
        <v>1038.5221100000001</v>
      </c>
      <c r="M77" s="79">
        <v>81.790999999999997</v>
      </c>
      <c r="N77" s="79">
        <v>354.80500000000001</v>
      </c>
      <c r="O77" s="79">
        <v>310.46499999999997</v>
      </c>
      <c r="P77" s="79">
        <v>668.83799999999997</v>
      </c>
      <c r="Q77" s="79">
        <v>3287.8989999999999</v>
      </c>
      <c r="R77" s="79">
        <v>1020.6712199999999</v>
      </c>
      <c r="S77" s="79">
        <v>2509.5309999999999</v>
      </c>
      <c r="T77" s="79">
        <v>62.673000000000002</v>
      </c>
      <c r="U77" s="79">
        <v>720.27800000000002</v>
      </c>
      <c r="V77" s="79">
        <v>250.93799999999999</v>
      </c>
      <c r="W77" s="79">
        <v>94.456999999999994</v>
      </c>
      <c r="X77" s="79">
        <v>3.9390000000000001</v>
      </c>
      <c r="Y77" s="79">
        <v>2092.2829999999999</v>
      </c>
      <c r="Z77" s="79">
        <v>463.73779999999999</v>
      </c>
      <c r="AA77" s="79">
        <v>6789.9784300000001</v>
      </c>
      <c r="AB77" s="79">
        <v>3502.1195899999998</v>
      </c>
      <c r="AC77" s="79">
        <v>1875.8815499999998</v>
      </c>
      <c r="AD77" s="79">
        <v>26714.175329999998</v>
      </c>
      <c r="AE77" s="79">
        <v>3435.8009200000001</v>
      </c>
      <c r="AF77" s="79">
        <v>24017.64344</v>
      </c>
      <c r="AG77" s="79">
        <v>17404.402389999999</v>
      </c>
      <c r="AH77" s="79">
        <v>6458.9478200000003</v>
      </c>
      <c r="AI77" s="79">
        <v>206.20699999999999</v>
      </c>
      <c r="AJ77" s="79">
        <v>419.346</v>
      </c>
      <c r="AK77" s="79">
        <v>5270.1793500000003</v>
      </c>
      <c r="AL77" s="79">
        <v>2278.6197299999999</v>
      </c>
      <c r="AM77" s="79">
        <v>16947.352780000001</v>
      </c>
      <c r="AN77" s="79">
        <v>569.04863999999998</v>
      </c>
      <c r="AO77" s="79">
        <v>4393.5251499999995</v>
      </c>
      <c r="AP77" s="79">
        <v>4325.4970000000003</v>
      </c>
      <c r="AQ77" s="79">
        <v>4537.0076399999998</v>
      </c>
      <c r="AR77" s="79">
        <v>12688.040779999999</v>
      </c>
      <c r="AS77" s="79">
        <v>1090.1210100000001</v>
      </c>
      <c r="AT77" s="79">
        <v>61.637999999999998</v>
      </c>
      <c r="AU77" s="79">
        <v>1087.79277</v>
      </c>
      <c r="AV77" s="79">
        <v>5305.7977599999995</v>
      </c>
      <c r="AW77" s="79">
        <v>6378.63958</v>
      </c>
      <c r="AX77" s="79">
        <v>331.97642999999999</v>
      </c>
      <c r="AY77" s="79">
        <v>1515.20523</v>
      </c>
      <c r="AZ77" s="79">
        <v>774.03591000000006</v>
      </c>
      <c r="BA77" s="79">
        <v>299.79899999999998</v>
      </c>
      <c r="BB77" s="79">
        <v>300.74</v>
      </c>
      <c r="BC77" s="79">
        <v>1210.91382</v>
      </c>
      <c r="BD77" s="79">
        <v>23972.683720000001</v>
      </c>
      <c r="BE77" s="79">
        <v>53627.945800000001</v>
      </c>
      <c r="BF77" s="79">
        <v>39296.09837</v>
      </c>
      <c r="BG77" s="79">
        <v>24900.31983</v>
      </c>
      <c r="BH77" s="79">
        <v>785.72457000000009</v>
      </c>
      <c r="BI77" s="79">
        <v>2640.8810400000002</v>
      </c>
      <c r="BJ77" s="79">
        <v>1433.5090700000001</v>
      </c>
      <c r="BK77" s="79">
        <v>5933.1581100000003</v>
      </c>
      <c r="BL77" s="79">
        <v>1079.78756</v>
      </c>
      <c r="BM77" s="79">
        <v>1505.2208900000001</v>
      </c>
      <c r="BN77" s="79">
        <v>27</v>
      </c>
      <c r="BO77" s="79">
        <v>0</v>
      </c>
      <c r="BP77" s="114">
        <v>373026.93787000002</v>
      </c>
      <c r="BQ77" s="181"/>
      <c r="BR77" s="181"/>
      <c r="BS77" s="181"/>
      <c r="BT77" s="181"/>
      <c r="BU77" s="181"/>
      <c r="BV77" s="181"/>
      <c r="BW77" s="181"/>
      <c r="BX77" s="181"/>
      <c r="BY77" s="182"/>
      <c r="CA77" s="77"/>
    </row>
    <row r="78" spans="1:80" s="24" customFormat="1" ht="14.25" customHeight="1">
      <c r="A78" s="33" t="s">
        <v>515</v>
      </c>
      <c r="B78" s="22" t="s">
        <v>400</v>
      </c>
      <c r="C78" s="87" t="s">
        <v>399</v>
      </c>
      <c r="D78" s="79">
        <v>912.62321999999995</v>
      </c>
      <c r="E78" s="79">
        <v>6.1014099999999996</v>
      </c>
      <c r="F78" s="79">
        <v>0.14760000000000001</v>
      </c>
      <c r="G78" s="79">
        <v>1488.6326300000001</v>
      </c>
      <c r="H78" s="79">
        <v>1154.17156</v>
      </c>
      <c r="I78" s="79">
        <v>3143.75533</v>
      </c>
      <c r="J78" s="79">
        <v>104.25282</v>
      </c>
      <c r="K78" s="79">
        <v>169.46893</v>
      </c>
      <c r="L78" s="79">
        <v>145.28235000000001</v>
      </c>
      <c r="M78" s="79">
        <v>6.3230000000000004</v>
      </c>
      <c r="N78" s="79">
        <v>47.570929999999997</v>
      </c>
      <c r="O78" s="79">
        <v>31.73</v>
      </c>
      <c r="P78" s="79">
        <v>103.86098</v>
      </c>
      <c r="Q78" s="79">
        <v>489.85798</v>
      </c>
      <c r="R78" s="79">
        <v>252.82727</v>
      </c>
      <c r="S78" s="79">
        <v>367.09339999999997</v>
      </c>
      <c r="T78" s="79">
        <v>7.4989999999999997</v>
      </c>
      <c r="U78" s="79">
        <v>106.104</v>
      </c>
      <c r="V78" s="79">
        <v>31.942350000000001</v>
      </c>
      <c r="W78" s="79">
        <v>12.61</v>
      </c>
      <c r="X78" s="79">
        <v>0</v>
      </c>
      <c r="Y78" s="79">
        <v>291.03273999999999</v>
      </c>
      <c r="Z78" s="79">
        <v>75.695899999999995</v>
      </c>
      <c r="AA78" s="79">
        <v>1081.3215399999999</v>
      </c>
      <c r="AB78" s="79">
        <v>576.91962000000001</v>
      </c>
      <c r="AC78" s="79">
        <v>290.39896000000005</v>
      </c>
      <c r="AD78" s="79">
        <v>3186.25954</v>
      </c>
      <c r="AE78" s="79">
        <v>696.31371000000001</v>
      </c>
      <c r="AF78" s="79">
        <v>3483.5951</v>
      </c>
      <c r="AG78" s="79">
        <v>3883.2982299999999</v>
      </c>
      <c r="AH78" s="79">
        <v>842.95288000000005</v>
      </c>
      <c r="AI78" s="79">
        <v>13.35026</v>
      </c>
      <c r="AJ78" s="79">
        <v>34.498330000000003</v>
      </c>
      <c r="AK78" s="79">
        <v>566.13305000000003</v>
      </c>
      <c r="AL78" s="79">
        <v>233.91717</v>
      </c>
      <c r="AM78" s="79">
        <v>2773.0288300000002</v>
      </c>
      <c r="AN78" s="79">
        <v>91.862799999999993</v>
      </c>
      <c r="AO78" s="79">
        <v>544.43807000000004</v>
      </c>
      <c r="AP78" s="79">
        <v>902.05403999999999</v>
      </c>
      <c r="AQ78" s="79">
        <v>656.47541000000001</v>
      </c>
      <c r="AR78" s="79">
        <v>2194.6545999999998</v>
      </c>
      <c r="AS78" s="79">
        <v>141.94495000000001</v>
      </c>
      <c r="AT78" s="79">
        <v>27.214210000000001</v>
      </c>
      <c r="AU78" s="79">
        <v>171.52822</v>
      </c>
      <c r="AV78" s="79">
        <v>757.35086999999999</v>
      </c>
      <c r="AW78" s="79">
        <v>766.29778999999996</v>
      </c>
      <c r="AX78" s="79">
        <v>48.330449999999999</v>
      </c>
      <c r="AY78" s="79">
        <v>178.16919999999999</v>
      </c>
      <c r="AZ78" s="79">
        <v>126.95882999999999</v>
      </c>
      <c r="BA78" s="79">
        <v>55.124679999999998</v>
      </c>
      <c r="BB78" s="79">
        <v>41.760759999999998</v>
      </c>
      <c r="BC78" s="79">
        <v>215.21772000000001</v>
      </c>
      <c r="BD78" s="79">
        <v>3483.3905300000001</v>
      </c>
      <c r="BE78" s="79">
        <v>8557.0184399999998</v>
      </c>
      <c r="BF78" s="79">
        <v>6156.5658400000002</v>
      </c>
      <c r="BG78" s="79">
        <v>3909.8908999999999</v>
      </c>
      <c r="BH78" s="79">
        <v>189.78679</v>
      </c>
      <c r="BI78" s="79">
        <v>290.60693000000003</v>
      </c>
      <c r="BJ78" s="79">
        <v>218.5393</v>
      </c>
      <c r="BK78" s="79">
        <v>860.55334000000005</v>
      </c>
      <c r="BL78" s="79">
        <v>302.54406999999998</v>
      </c>
      <c r="BM78" s="79">
        <v>451.26490000000001</v>
      </c>
      <c r="BN78" s="79">
        <v>3.3853800000000001</v>
      </c>
      <c r="BO78" s="79">
        <v>0</v>
      </c>
      <c r="BP78" s="114">
        <v>57953.499639999995</v>
      </c>
      <c r="BQ78" s="181"/>
      <c r="BR78" s="181"/>
      <c r="BS78" s="181"/>
      <c r="BT78" s="181"/>
      <c r="BU78" s="181"/>
      <c r="BV78" s="181"/>
      <c r="BW78" s="181"/>
      <c r="BX78" s="181"/>
      <c r="BY78" s="182"/>
      <c r="CA78" s="77"/>
    </row>
    <row r="79" spans="1:80" s="24" customFormat="1" ht="14.25" customHeight="1">
      <c r="A79" s="33" t="s">
        <v>516</v>
      </c>
      <c r="B79" s="22" t="s">
        <v>357</v>
      </c>
      <c r="C79" s="87" t="s">
        <v>517</v>
      </c>
      <c r="D79" s="79">
        <v>0</v>
      </c>
      <c r="E79" s="79">
        <v>5.45E-3</v>
      </c>
      <c r="F79" s="79">
        <v>0</v>
      </c>
      <c r="G79" s="79">
        <v>3227.4605200000005</v>
      </c>
      <c r="H79" s="79">
        <v>800.73537999999996</v>
      </c>
      <c r="I79" s="79">
        <v>1154.1439</v>
      </c>
      <c r="J79" s="79">
        <v>99.745559999999998</v>
      </c>
      <c r="K79" s="79">
        <v>73.524829999999994</v>
      </c>
      <c r="L79" s="79">
        <v>49.392870000000002</v>
      </c>
      <c r="M79" s="79">
        <v>9.12425</v>
      </c>
      <c r="N79" s="79">
        <v>149.03161</v>
      </c>
      <c r="O79" s="79">
        <v>3.8056199999999998</v>
      </c>
      <c r="P79" s="79">
        <v>87.274069999999995</v>
      </c>
      <c r="Q79" s="79">
        <v>790.83608000000004</v>
      </c>
      <c r="R79" s="79">
        <v>107.14931</v>
      </c>
      <c r="S79" s="79">
        <v>308.80936000000003</v>
      </c>
      <c r="T79" s="79">
        <v>20.593969999999999</v>
      </c>
      <c r="U79" s="79">
        <v>28.776199999999999</v>
      </c>
      <c r="V79" s="79">
        <v>12.936500000000001</v>
      </c>
      <c r="W79" s="79">
        <v>11.81329</v>
      </c>
      <c r="X79" s="79">
        <v>0</v>
      </c>
      <c r="Y79" s="79">
        <v>247.54558</v>
      </c>
      <c r="Z79" s="79">
        <v>64.263360000000006</v>
      </c>
      <c r="AA79" s="79">
        <v>656.04717000000005</v>
      </c>
      <c r="AB79" s="79">
        <v>0</v>
      </c>
      <c r="AC79" s="79">
        <v>126.80665</v>
      </c>
      <c r="AD79" s="79">
        <v>3690.7001700000001</v>
      </c>
      <c r="AE79" s="79">
        <v>626.63860999999997</v>
      </c>
      <c r="AF79" s="79">
        <v>3726.3807900000002</v>
      </c>
      <c r="AG79" s="79">
        <v>2240.1930600000001</v>
      </c>
      <c r="AH79" s="79">
        <v>1942.8737000000001</v>
      </c>
      <c r="AI79" s="79">
        <v>61.639940000000003</v>
      </c>
      <c r="AJ79" s="79">
        <v>12.556570000000001</v>
      </c>
      <c r="AK79" s="79">
        <v>354.14679999999998</v>
      </c>
      <c r="AL79" s="79">
        <v>41.279940000000003</v>
      </c>
      <c r="AM79" s="79">
        <v>2153.7755500000003</v>
      </c>
      <c r="AN79" s="79">
        <v>11.67229</v>
      </c>
      <c r="AO79" s="79">
        <v>111.98737</v>
      </c>
      <c r="AP79" s="79">
        <v>288.68056999999999</v>
      </c>
      <c r="AQ79" s="79">
        <v>47.868389999999998</v>
      </c>
      <c r="AR79" s="79">
        <v>338.86766999999998</v>
      </c>
      <c r="AS79" s="79">
        <v>307.15730000000002</v>
      </c>
      <c r="AT79" s="79">
        <v>0.94930999999999999</v>
      </c>
      <c r="AU79" s="79">
        <v>222.98371</v>
      </c>
      <c r="AV79" s="79">
        <v>226.31966</v>
      </c>
      <c r="AW79" s="79">
        <v>147.38632000000001</v>
      </c>
      <c r="AX79" s="79">
        <v>5.5146800000000002</v>
      </c>
      <c r="AY79" s="79">
        <v>258.26062000000002</v>
      </c>
      <c r="AZ79" s="79">
        <v>39.013809999999999</v>
      </c>
      <c r="BA79" s="79">
        <v>56.132150000000003</v>
      </c>
      <c r="BB79" s="79">
        <v>2.714</v>
      </c>
      <c r="BC79" s="79">
        <v>224.00424000000001</v>
      </c>
      <c r="BD79" s="79">
        <v>182.2492</v>
      </c>
      <c r="BE79" s="79">
        <v>103.06</v>
      </c>
      <c r="BF79" s="79">
        <v>175.12155999999999</v>
      </c>
      <c r="BG79" s="79">
        <v>233.26557</v>
      </c>
      <c r="BH79" s="79">
        <v>29.705829999999999</v>
      </c>
      <c r="BI79" s="79">
        <v>35.117759999999997</v>
      </c>
      <c r="BJ79" s="79">
        <v>38.7744</v>
      </c>
      <c r="BK79" s="79">
        <v>3.8530000000000002E-2</v>
      </c>
      <c r="BL79" s="79">
        <v>192.53586000000001</v>
      </c>
      <c r="BM79" s="79">
        <v>249.48329000000001</v>
      </c>
      <c r="BN79" s="79">
        <v>0</v>
      </c>
      <c r="BO79" s="79">
        <v>0</v>
      </c>
      <c r="BP79" s="114">
        <v>26408.870750000006</v>
      </c>
      <c r="BQ79" s="181"/>
      <c r="BR79" s="181"/>
      <c r="BS79" s="181"/>
      <c r="BT79" s="181"/>
      <c r="BU79" s="181"/>
      <c r="BV79" s="181"/>
      <c r="BW79" s="181"/>
      <c r="BX79" s="181"/>
      <c r="BY79" s="182"/>
      <c r="CA79" s="77"/>
    </row>
    <row r="80" spans="1:80" s="24" customFormat="1" ht="14.25" customHeight="1">
      <c r="A80" s="117" t="s">
        <v>1</v>
      </c>
      <c r="B80" s="118"/>
      <c r="C80" s="119"/>
      <c r="D80" s="82">
        <v>7508.8724199999997</v>
      </c>
      <c r="E80" s="82">
        <v>43.773530000000008</v>
      </c>
      <c r="F80" s="82">
        <v>1.1315999999999999</v>
      </c>
      <c r="G80" s="82">
        <v>13311.381010000001</v>
      </c>
      <c r="H80" s="82">
        <v>8717.1879399999998</v>
      </c>
      <c r="I80" s="82">
        <v>25254.070230000001</v>
      </c>
      <c r="J80" s="82">
        <v>816.39337999999998</v>
      </c>
      <c r="K80" s="82">
        <v>1355.3067600000002</v>
      </c>
      <c r="L80" s="82">
        <v>1233.19733</v>
      </c>
      <c r="M80" s="82">
        <v>97.238250000000008</v>
      </c>
      <c r="N80" s="82">
        <v>551.40753999999993</v>
      </c>
      <c r="O80" s="82">
        <v>346.00061999999997</v>
      </c>
      <c r="P80" s="82">
        <v>859.97305000000006</v>
      </c>
      <c r="Q80" s="82">
        <v>4568.5930600000002</v>
      </c>
      <c r="R80" s="82">
        <v>1380.6478</v>
      </c>
      <c r="S80" s="82">
        <v>3185.4337599999999</v>
      </c>
      <c r="T80" s="82">
        <v>90.765969999999996</v>
      </c>
      <c r="U80" s="82">
        <v>855.15820000000008</v>
      </c>
      <c r="V80" s="82">
        <v>295.81684999999999</v>
      </c>
      <c r="W80" s="82">
        <v>118.88028999999999</v>
      </c>
      <c r="X80" s="82">
        <v>3.9390000000000001</v>
      </c>
      <c r="Y80" s="82">
        <v>2630.86132</v>
      </c>
      <c r="Z80" s="82">
        <v>603.69706000000008</v>
      </c>
      <c r="AA80" s="82">
        <v>8527.3471399999999</v>
      </c>
      <c r="AB80" s="82">
        <v>4079.0392099999999</v>
      </c>
      <c r="AC80" s="82">
        <v>2293.08716</v>
      </c>
      <c r="AD80" s="82">
        <v>33591.135039999994</v>
      </c>
      <c r="AE80" s="82">
        <v>4758.75324</v>
      </c>
      <c r="AF80" s="82">
        <v>31227.619329999998</v>
      </c>
      <c r="AG80" s="82">
        <v>23527.893680000001</v>
      </c>
      <c r="AH80" s="82">
        <v>9244.7744000000002</v>
      </c>
      <c r="AI80" s="82">
        <v>281.19720000000001</v>
      </c>
      <c r="AJ80" s="82">
        <v>466.40090000000004</v>
      </c>
      <c r="AK80" s="82">
        <v>6190.4592000000011</v>
      </c>
      <c r="AL80" s="82">
        <v>2553.81684</v>
      </c>
      <c r="AM80" s="82">
        <v>21874.157160000002</v>
      </c>
      <c r="AN80" s="82">
        <v>672.58372999999995</v>
      </c>
      <c r="AO80" s="82">
        <v>5049.9505899999995</v>
      </c>
      <c r="AP80" s="82">
        <v>5516.2316100000007</v>
      </c>
      <c r="AQ80" s="82">
        <v>5241.3514399999995</v>
      </c>
      <c r="AR80" s="82">
        <v>15221.563049999999</v>
      </c>
      <c r="AS80" s="82">
        <v>1539.2232600000002</v>
      </c>
      <c r="AT80" s="82">
        <v>89.801519999999996</v>
      </c>
      <c r="AU80" s="82">
        <v>1482.3046999999999</v>
      </c>
      <c r="AV80" s="82">
        <v>6289.4682899999998</v>
      </c>
      <c r="AW80" s="82">
        <v>7292.3236899999993</v>
      </c>
      <c r="AX80" s="82">
        <v>385.82155999999998</v>
      </c>
      <c r="AY80" s="82">
        <v>1951.6350500000001</v>
      </c>
      <c r="AZ80" s="82">
        <v>940.00855000000013</v>
      </c>
      <c r="BA80" s="82">
        <v>411.05583000000001</v>
      </c>
      <c r="BB80" s="82">
        <v>345.21476000000001</v>
      </c>
      <c r="BC80" s="82">
        <v>1650.1357800000001</v>
      </c>
      <c r="BD80" s="82">
        <v>27638.32345</v>
      </c>
      <c r="BE80" s="82">
        <v>62288.024239999999</v>
      </c>
      <c r="BF80" s="82">
        <v>45627.785770000002</v>
      </c>
      <c r="BG80" s="82">
        <v>29043.476299999998</v>
      </c>
      <c r="BH80" s="82">
        <v>1005.2171900000001</v>
      </c>
      <c r="BI80" s="82">
        <v>2966.6057300000002</v>
      </c>
      <c r="BJ80" s="82">
        <v>1690.82277</v>
      </c>
      <c r="BK80" s="82">
        <v>6793.7499800000005</v>
      </c>
      <c r="BL80" s="82">
        <v>1574.8674899999999</v>
      </c>
      <c r="BM80" s="82">
        <v>2205.9690800000003</v>
      </c>
      <c r="BN80" s="82">
        <v>30.385380000000001</v>
      </c>
      <c r="BO80" s="82">
        <v>0</v>
      </c>
      <c r="BP80" s="114">
        <v>457389.30826000014</v>
      </c>
      <c r="BQ80" s="181"/>
      <c r="BR80" s="181"/>
      <c r="BS80" s="181"/>
      <c r="BT80" s="181"/>
      <c r="BU80" s="181"/>
      <c r="BV80" s="181"/>
      <c r="BW80" s="181"/>
      <c r="BX80" s="181"/>
      <c r="BY80" s="182"/>
      <c r="CA80" s="77"/>
    </row>
    <row r="81" spans="1:79" s="24" customFormat="1" ht="14.25" customHeight="1" thickBot="1">
      <c r="A81" s="120" t="s">
        <v>518</v>
      </c>
      <c r="B81" s="121"/>
      <c r="C81" s="122"/>
      <c r="D81" s="80">
        <v>296825.76950000005</v>
      </c>
      <c r="E81" s="80">
        <v>3763.7307300000002</v>
      </c>
      <c r="F81" s="80">
        <v>2769.5341100000001</v>
      </c>
      <c r="G81" s="80">
        <v>22954.212469999973</v>
      </c>
      <c r="H81" s="80">
        <v>19119.313389999992</v>
      </c>
      <c r="I81" s="80">
        <v>10194.05785999999</v>
      </c>
      <c r="J81" s="80">
        <v>3029.6681300000014</v>
      </c>
      <c r="K81" s="80">
        <v>1431.038389999999</v>
      </c>
      <c r="L81" s="80">
        <v>3287.6837899999991</v>
      </c>
      <c r="M81" s="80">
        <v>307.22357999999997</v>
      </c>
      <c r="N81" s="80">
        <v>673.22608999999852</v>
      </c>
      <c r="O81" s="80">
        <v>1243.9044599999991</v>
      </c>
      <c r="P81" s="80">
        <v>1220.2215599999986</v>
      </c>
      <c r="Q81" s="80">
        <v>8832.5648499999879</v>
      </c>
      <c r="R81" s="80">
        <v>7116.6182500000023</v>
      </c>
      <c r="S81" s="80">
        <v>4589.2463500000013</v>
      </c>
      <c r="T81" s="80">
        <v>22.839960000000005</v>
      </c>
      <c r="U81" s="80">
        <v>310.46810999999957</v>
      </c>
      <c r="V81" s="80">
        <v>306.32459000000011</v>
      </c>
      <c r="W81" s="80">
        <v>29.375919999999994</v>
      </c>
      <c r="X81" s="80">
        <v>0.28660999999999959</v>
      </c>
      <c r="Y81" s="80">
        <v>3471.9881299999961</v>
      </c>
      <c r="Z81" s="80">
        <v>1135.3518300000001</v>
      </c>
      <c r="AA81" s="80">
        <v>24978.619049999994</v>
      </c>
      <c r="AB81" s="80">
        <v>2863.12075</v>
      </c>
      <c r="AC81" s="80">
        <v>1903.711389999994</v>
      </c>
      <c r="AD81" s="80">
        <v>159390.70797999998</v>
      </c>
      <c r="AE81" s="80">
        <v>13375.668939999994</v>
      </c>
      <c r="AF81" s="80">
        <v>67275.136319999947</v>
      </c>
      <c r="AG81" s="80">
        <v>57888.219059999981</v>
      </c>
      <c r="AH81" s="80">
        <v>14126.128319999983</v>
      </c>
      <c r="AI81" s="80">
        <v>1094.5365299999999</v>
      </c>
      <c r="AJ81" s="80">
        <v>393.33462000000105</v>
      </c>
      <c r="AK81" s="80">
        <v>10123.204189999995</v>
      </c>
      <c r="AL81" s="80">
        <v>3653.6366399999984</v>
      </c>
      <c r="AM81" s="80">
        <v>21223.519809999969</v>
      </c>
      <c r="AN81" s="80">
        <v>817.90935999999977</v>
      </c>
      <c r="AO81" s="80">
        <v>3575.8881100000008</v>
      </c>
      <c r="AP81" s="80">
        <v>8898.3015999999934</v>
      </c>
      <c r="AQ81" s="80">
        <v>7374.8175400000064</v>
      </c>
      <c r="AR81" s="80">
        <v>10228.797420000001</v>
      </c>
      <c r="AS81" s="80">
        <v>1558.6650599999998</v>
      </c>
      <c r="AT81" s="80">
        <v>1172.30241</v>
      </c>
      <c r="AU81" s="80">
        <v>91661.926600000021</v>
      </c>
      <c r="AV81" s="80">
        <v>22101.207389999996</v>
      </c>
      <c r="AW81" s="80">
        <v>12511.198819999981</v>
      </c>
      <c r="AX81" s="80">
        <v>1611.0055800000005</v>
      </c>
      <c r="AY81" s="80">
        <v>3263.9267000000036</v>
      </c>
      <c r="AZ81" s="80">
        <v>2322.5694700000013</v>
      </c>
      <c r="BA81" s="80">
        <v>1349.3839400000002</v>
      </c>
      <c r="BB81" s="80">
        <v>151.20818999999989</v>
      </c>
      <c r="BC81" s="80">
        <v>6071.4438900000096</v>
      </c>
      <c r="BD81" s="80">
        <v>19807.167709999991</v>
      </c>
      <c r="BE81" s="80">
        <v>27819.774390000006</v>
      </c>
      <c r="BF81" s="80">
        <v>7926.6657100000011</v>
      </c>
      <c r="BG81" s="80">
        <v>15429.566850000014</v>
      </c>
      <c r="BH81" s="80">
        <v>160.2640399999998</v>
      </c>
      <c r="BI81" s="80">
        <v>1636.1670999999997</v>
      </c>
      <c r="BJ81" s="80">
        <v>872.35779999999863</v>
      </c>
      <c r="BK81" s="80">
        <v>621.77962999999909</v>
      </c>
      <c r="BL81" s="80">
        <v>1872.4421800000002</v>
      </c>
      <c r="BM81" s="80">
        <v>3074.0769799999994</v>
      </c>
      <c r="BN81" s="80">
        <v>66.274050000000003</v>
      </c>
      <c r="BO81" s="80">
        <v>0</v>
      </c>
      <c r="BP81" s="81">
        <v>1024881.2807799999</v>
      </c>
      <c r="BQ81" s="183"/>
      <c r="BR81" s="183"/>
      <c r="BS81" s="183"/>
      <c r="BT81" s="183"/>
      <c r="BU81" s="183"/>
      <c r="BV81" s="183"/>
      <c r="BW81" s="183"/>
      <c r="BX81" s="183"/>
      <c r="BY81" s="184"/>
      <c r="CA81" s="77"/>
    </row>
    <row r="82" spans="1:79" s="24" customFormat="1">
      <c r="A82" s="25"/>
      <c r="B82" s="25"/>
      <c r="C82" s="25"/>
      <c r="BJ82" s="37"/>
      <c r="BP82" s="78"/>
      <c r="BQ82" s="94"/>
      <c r="BR82" s="78"/>
      <c r="BS82" s="94"/>
      <c r="BT82" s="94"/>
      <c r="BU82" s="94"/>
      <c r="BV82" s="94"/>
      <c r="BW82" s="94"/>
      <c r="BX82" s="94"/>
      <c r="BY82" s="94"/>
      <c r="CA82" s="77"/>
    </row>
    <row r="83" spans="1:79" s="24" customFormat="1">
      <c r="A83" s="25"/>
      <c r="B83" s="25"/>
      <c r="C83" s="25"/>
      <c r="BJ83" s="37"/>
      <c r="BP83" s="94"/>
      <c r="CA83" s="77"/>
    </row>
    <row r="84" spans="1:79" s="24" customFormat="1">
      <c r="A84" s="25"/>
      <c r="B84" s="25"/>
      <c r="C84" s="25"/>
      <c r="BJ84" s="37"/>
      <c r="BP84" s="94"/>
      <c r="BQ84" s="37"/>
      <c r="BR84" s="37"/>
      <c r="BT84" s="37"/>
      <c r="BU84" s="37"/>
      <c r="BW84" s="37"/>
      <c r="CA84" s="77"/>
    </row>
    <row r="85" spans="1:79" s="24" customFormat="1">
      <c r="A85" s="25"/>
      <c r="B85" s="25"/>
      <c r="C85" s="25"/>
      <c r="BJ85" s="37"/>
      <c r="BP85" s="128"/>
      <c r="BQ85" s="78"/>
      <c r="BR85" s="78"/>
      <c r="BS85" s="78"/>
      <c r="BT85" s="78"/>
      <c r="BU85" s="78"/>
      <c r="BV85" s="78"/>
      <c r="BW85" s="78"/>
      <c r="CA85" s="77"/>
    </row>
    <row r="86" spans="1:79" s="24" customFormat="1">
      <c r="A86" s="25"/>
      <c r="B86" s="25"/>
      <c r="C86" s="25"/>
      <c r="BJ86" s="37"/>
      <c r="BP86" s="128"/>
      <c r="CA86" s="77"/>
    </row>
    <row r="87" spans="1:79" s="24" customFormat="1">
      <c r="A87" s="25"/>
      <c r="B87" s="25"/>
      <c r="C87" s="25"/>
      <c r="BJ87" s="37"/>
      <c r="BP87" s="128"/>
      <c r="CA87" s="77"/>
    </row>
    <row r="88" spans="1:79" s="24" customFormat="1">
      <c r="A88" s="25"/>
      <c r="B88" s="25"/>
      <c r="C88" s="25"/>
      <c r="BJ88" s="37"/>
      <c r="BP88" s="128"/>
      <c r="CA88" s="77"/>
    </row>
    <row r="89" spans="1:79" s="24" customFormat="1">
      <c r="A89" s="25"/>
      <c r="B89" s="25"/>
      <c r="C89" s="25"/>
      <c r="BJ89" s="37"/>
      <c r="BP89" s="128">
        <v>0</v>
      </c>
      <c r="CA89" s="77"/>
    </row>
    <row r="90" spans="1:79" s="24" customFormat="1">
      <c r="A90" s="25"/>
      <c r="B90" s="25"/>
      <c r="C90" s="25"/>
      <c r="BJ90" s="37"/>
      <c r="CA90" s="77"/>
    </row>
    <row r="91" spans="1:79" s="24" customFormat="1">
      <c r="A91" s="25"/>
      <c r="B91" s="25"/>
      <c r="C91" s="25"/>
      <c r="BJ91" s="37"/>
      <c r="CA91" s="77"/>
    </row>
    <row r="92" spans="1:79" s="24" customFormat="1">
      <c r="A92" s="25"/>
      <c r="B92" s="25"/>
      <c r="C92" s="25"/>
      <c r="BJ92" s="37"/>
      <c r="CA92" s="77"/>
    </row>
    <row r="93" spans="1:79" s="24" customFormat="1">
      <c r="A93" s="25"/>
      <c r="B93" s="25"/>
      <c r="C93" s="25"/>
      <c r="BJ93" s="37"/>
      <c r="CA93" s="77"/>
    </row>
    <row r="94" spans="1:79" s="24" customFormat="1">
      <c r="A94" s="25"/>
      <c r="B94" s="25"/>
      <c r="C94" s="25"/>
      <c r="BJ94" s="37"/>
      <c r="CA94" s="77"/>
    </row>
    <row r="95" spans="1:79" s="24" customFormat="1">
      <c r="A95" s="25"/>
      <c r="B95" s="25"/>
      <c r="C95" s="25"/>
      <c r="BJ95" s="37"/>
      <c r="CA95" s="77"/>
    </row>
    <row r="96" spans="1:79" s="24" customFormat="1">
      <c r="A96" s="25"/>
      <c r="B96" s="25"/>
      <c r="C96" s="25"/>
      <c r="BJ96" s="37"/>
      <c r="CA96" s="77"/>
    </row>
    <row r="97" spans="1:79" s="24" customFormat="1">
      <c r="A97" s="25"/>
      <c r="B97" s="25"/>
      <c r="C97" s="25"/>
      <c r="BJ97" s="37"/>
      <c r="CA97" s="77"/>
    </row>
    <row r="98" spans="1:79" s="24" customFormat="1">
      <c r="A98" s="25"/>
      <c r="B98" s="25"/>
      <c r="C98" s="25"/>
      <c r="BJ98" s="37"/>
      <c r="CA98" s="77"/>
    </row>
    <row r="99" spans="1:79" s="24" customFormat="1">
      <c r="A99" s="25"/>
      <c r="B99" s="25"/>
      <c r="C99" s="25"/>
      <c r="BJ99" s="37"/>
      <c r="CA99" s="77"/>
    </row>
    <row r="100" spans="1:79" s="24" customFormat="1">
      <c r="A100" s="25"/>
      <c r="B100" s="25"/>
      <c r="C100" s="25"/>
      <c r="BJ100" s="37"/>
      <c r="CA100" s="77"/>
    </row>
    <row r="101" spans="1:79" s="24" customFormat="1">
      <c r="A101" s="25"/>
      <c r="B101" s="25"/>
      <c r="C101" s="25"/>
      <c r="BJ101" s="37"/>
      <c r="CA101" s="77"/>
    </row>
    <row r="102" spans="1:79" s="24" customFormat="1">
      <c r="A102" s="25"/>
      <c r="B102" s="25"/>
      <c r="C102" s="25"/>
      <c r="BJ102" s="37"/>
      <c r="CA102" s="77"/>
    </row>
    <row r="103" spans="1:79" s="24" customFormat="1">
      <c r="A103" s="25"/>
      <c r="B103" s="25"/>
      <c r="C103" s="25"/>
      <c r="BJ103" s="37"/>
      <c r="CA103" s="77"/>
    </row>
    <row r="104" spans="1:79" s="24" customFormat="1">
      <c r="A104" s="25"/>
      <c r="B104" s="25"/>
      <c r="C104" s="25"/>
      <c r="BJ104" s="37"/>
      <c r="CA104" s="77"/>
    </row>
    <row r="105" spans="1:79" s="24" customFormat="1">
      <c r="A105" s="25"/>
      <c r="B105" s="25"/>
      <c r="C105" s="25"/>
      <c r="BJ105" s="37"/>
      <c r="CA105" s="77"/>
    </row>
    <row r="106" spans="1:79" s="24" customFormat="1">
      <c r="A106" s="25"/>
      <c r="B106" s="25"/>
      <c r="C106" s="25"/>
      <c r="BJ106" s="37"/>
      <c r="CA106" s="77"/>
    </row>
    <row r="107" spans="1:79" s="24" customFormat="1">
      <c r="A107" s="25"/>
      <c r="B107" s="25"/>
      <c r="C107" s="25"/>
      <c r="BJ107" s="37"/>
      <c r="CA107" s="77"/>
    </row>
    <row r="108" spans="1:79" s="24" customFormat="1">
      <c r="A108" s="25"/>
      <c r="B108" s="25"/>
      <c r="C108" s="25"/>
      <c r="BJ108" s="37"/>
      <c r="CA108" s="77"/>
    </row>
    <row r="109" spans="1:79" s="24" customFormat="1">
      <c r="A109" s="25"/>
      <c r="B109" s="25"/>
      <c r="C109" s="25"/>
      <c r="BJ109" s="37"/>
      <c r="CA109" s="77"/>
    </row>
    <row r="110" spans="1:79" s="24" customFormat="1">
      <c r="A110" s="25"/>
      <c r="B110" s="25"/>
      <c r="C110" s="25"/>
      <c r="BJ110" s="37"/>
      <c r="CA110" s="77"/>
    </row>
    <row r="111" spans="1:79" s="24" customFormat="1">
      <c r="A111" s="25"/>
      <c r="B111" s="25"/>
      <c r="C111" s="25"/>
      <c r="BJ111" s="37"/>
      <c r="CA111" s="77"/>
    </row>
    <row r="112" spans="1:79" s="24" customFormat="1">
      <c r="A112" s="25"/>
      <c r="B112" s="25"/>
      <c r="C112" s="25"/>
      <c r="CA112" s="77"/>
    </row>
    <row r="113" spans="1:79" s="24" customFormat="1">
      <c r="A113" s="25"/>
      <c r="B113" s="25"/>
      <c r="C113" s="25"/>
      <c r="CA113" s="77"/>
    </row>
    <row r="114" spans="1:79" s="24" customFormat="1">
      <c r="A114" s="25"/>
      <c r="B114" s="25"/>
      <c r="C114" s="25"/>
      <c r="CA114" s="77"/>
    </row>
    <row r="115" spans="1:79" s="24" customFormat="1">
      <c r="A115" s="25"/>
      <c r="B115" s="25"/>
      <c r="C115" s="25"/>
      <c r="CA115" s="77"/>
    </row>
    <row r="116" spans="1:79" s="24" customFormat="1">
      <c r="A116" s="25"/>
      <c r="B116" s="25"/>
      <c r="C116" s="25"/>
      <c r="CA116" s="77"/>
    </row>
    <row r="117" spans="1:79" s="24" customFormat="1">
      <c r="A117" s="25"/>
      <c r="B117" s="25"/>
      <c r="C117" s="25"/>
      <c r="CA117" s="77"/>
    </row>
    <row r="118" spans="1:79" s="24" customFormat="1">
      <c r="A118" s="25"/>
      <c r="B118" s="25"/>
      <c r="C118" s="25"/>
      <c r="CA118" s="77"/>
    </row>
    <row r="119" spans="1:79" s="24" customFormat="1">
      <c r="A119" s="25"/>
      <c r="B119" s="25"/>
      <c r="C119" s="25"/>
      <c r="CA119" s="77"/>
    </row>
    <row r="120" spans="1:79" s="24" customFormat="1">
      <c r="A120" s="25"/>
      <c r="B120" s="25"/>
      <c r="C120" s="25"/>
      <c r="CA120" s="77"/>
    </row>
    <row r="121" spans="1:79" s="24" customFormat="1">
      <c r="A121" s="25"/>
      <c r="B121" s="25"/>
      <c r="C121" s="25"/>
      <c r="CA121" s="77"/>
    </row>
    <row r="122" spans="1:79" s="24" customFormat="1">
      <c r="A122" s="25"/>
      <c r="B122" s="25"/>
      <c r="C122" s="25"/>
      <c r="CA122" s="77"/>
    </row>
    <row r="123" spans="1:79" s="24" customFormat="1">
      <c r="A123" s="25"/>
      <c r="B123" s="25"/>
      <c r="C123" s="25"/>
      <c r="CA123" s="77"/>
    </row>
    <row r="124" spans="1:79" s="24" customFormat="1">
      <c r="A124" s="25"/>
      <c r="B124" s="25"/>
      <c r="C124" s="25"/>
      <c r="CA124" s="77"/>
    </row>
    <row r="125" spans="1:79" s="24" customFormat="1">
      <c r="A125" s="25"/>
      <c r="B125" s="25"/>
      <c r="C125" s="25"/>
      <c r="CA125" s="77"/>
    </row>
    <row r="126" spans="1:79" s="24" customFormat="1">
      <c r="A126" s="25"/>
      <c r="B126" s="25"/>
      <c r="C126" s="25"/>
      <c r="CA126" s="77"/>
    </row>
    <row r="127" spans="1:79" s="24" customFormat="1">
      <c r="A127" s="25"/>
      <c r="B127" s="25"/>
      <c r="C127" s="25"/>
      <c r="CA127" s="77"/>
    </row>
    <row r="128" spans="1:79" s="24" customFormat="1">
      <c r="A128" s="25"/>
      <c r="B128" s="25"/>
      <c r="C128" s="25"/>
      <c r="CA128" s="77"/>
    </row>
    <row r="129" spans="1:79" s="24" customFormat="1">
      <c r="A129" s="25"/>
      <c r="B129" s="25"/>
      <c r="C129" s="25"/>
      <c r="CA129" s="77"/>
    </row>
    <row r="130" spans="1:79" s="24" customFormat="1">
      <c r="A130" s="25"/>
      <c r="B130" s="25"/>
      <c r="C130" s="25"/>
      <c r="CA130" s="77"/>
    </row>
    <row r="131" spans="1:79" s="24" customFormat="1">
      <c r="A131" s="25"/>
      <c r="B131" s="25"/>
      <c r="C131" s="25"/>
      <c r="CA131" s="77"/>
    </row>
    <row r="132" spans="1:79" s="24" customFormat="1">
      <c r="A132" s="25"/>
      <c r="B132" s="25"/>
      <c r="C132" s="25"/>
      <c r="CA132" s="77"/>
    </row>
    <row r="133" spans="1:79" s="24" customFormat="1">
      <c r="A133" s="25"/>
      <c r="B133" s="25"/>
      <c r="C133" s="25"/>
      <c r="CA133" s="77"/>
    </row>
    <row r="134" spans="1:79" s="24" customFormat="1">
      <c r="A134" s="25"/>
      <c r="B134" s="25"/>
      <c r="C134" s="25"/>
      <c r="CA134" s="77"/>
    </row>
    <row r="135" spans="1:79" s="24" customFormat="1">
      <c r="A135" s="25"/>
      <c r="B135" s="25"/>
      <c r="C135" s="25"/>
      <c r="CA135" s="77"/>
    </row>
    <row r="136" spans="1:79" s="24" customFormat="1">
      <c r="A136" s="25"/>
      <c r="B136" s="25"/>
      <c r="C136" s="25"/>
      <c r="CA136" s="77"/>
    </row>
    <row r="137" spans="1:79" s="24" customFormat="1">
      <c r="A137" s="25"/>
      <c r="B137" s="25"/>
      <c r="C137" s="25"/>
      <c r="CA137" s="77"/>
    </row>
    <row r="138" spans="1:79" s="24" customFormat="1">
      <c r="A138" s="25"/>
      <c r="B138" s="25"/>
      <c r="C138" s="25"/>
      <c r="CA138" s="77"/>
    </row>
    <row r="139" spans="1:79" s="24" customFormat="1">
      <c r="A139" s="25"/>
      <c r="B139" s="25"/>
      <c r="C139" s="25"/>
      <c r="CA139" s="77"/>
    </row>
    <row r="140" spans="1:79" s="24" customFormat="1">
      <c r="A140" s="25"/>
      <c r="B140" s="25"/>
      <c r="C140" s="25"/>
      <c r="CA140" s="77"/>
    </row>
    <row r="141" spans="1:79" s="24" customFormat="1">
      <c r="A141" s="25"/>
      <c r="B141" s="25"/>
      <c r="C141" s="25"/>
      <c r="CA141" s="77"/>
    </row>
    <row r="142" spans="1:79" s="24" customFormat="1">
      <c r="A142" s="25"/>
      <c r="B142" s="25"/>
      <c r="C142" s="25"/>
      <c r="CA142" s="77"/>
    </row>
    <row r="143" spans="1:79" s="24" customFormat="1">
      <c r="A143" s="25"/>
      <c r="B143" s="25"/>
      <c r="C143" s="25"/>
      <c r="CA143" s="77"/>
    </row>
    <row r="144" spans="1:79" s="24" customFormat="1">
      <c r="A144" s="25"/>
      <c r="B144" s="25"/>
      <c r="C144" s="25"/>
      <c r="CA144" s="77"/>
    </row>
    <row r="145" spans="1:79" s="24" customFormat="1">
      <c r="A145" s="25"/>
      <c r="B145" s="25"/>
      <c r="C145" s="25"/>
      <c r="CA145" s="77"/>
    </row>
    <row r="146" spans="1:79" s="24" customFormat="1">
      <c r="A146" s="25"/>
      <c r="B146" s="25"/>
      <c r="C146" s="25"/>
      <c r="CA146" s="77"/>
    </row>
    <row r="147" spans="1:79" s="24" customFormat="1">
      <c r="A147" s="25"/>
      <c r="B147" s="25"/>
      <c r="C147" s="25"/>
      <c r="CA147" s="77"/>
    </row>
    <row r="148" spans="1:79" s="24" customFormat="1">
      <c r="A148" s="25"/>
      <c r="B148" s="25"/>
      <c r="C148" s="25"/>
      <c r="CA148" s="77"/>
    </row>
    <row r="149" spans="1:79" s="24" customFormat="1">
      <c r="A149" s="25"/>
      <c r="B149" s="25"/>
      <c r="C149" s="25"/>
      <c r="CA149" s="77"/>
    </row>
    <row r="150" spans="1:79" s="24" customFormat="1">
      <c r="A150" s="25"/>
      <c r="B150" s="25"/>
      <c r="C150" s="25"/>
      <c r="CA150" s="77"/>
    </row>
    <row r="151" spans="1:79" s="24" customFormat="1">
      <c r="A151" s="25"/>
      <c r="B151" s="25"/>
      <c r="C151" s="25"/>
      <c r="CA151" s="77"/>
    </row>
    <row r="152" spans="1:79" s="24" customFormat="1">
      <c r="A152" s="25"/>
      <c r="B152" s="25"/>
      <c r="C152" s="25"/>
      <c r="CA152" s="77"/>
    </row>
    <row r="153" spans="1:79" s="24" customFormat="1">
      <c r="A153" s="25"/>
      <c r="B153" s="25"/>
      <c r="C153" s="25"/>
      <c r="CA153" s="77"/>
    </row>
    <row r="154" spans="1:79" s="24" customFormat="1">
      <c r="A154" s="25"/>
      <c r="B154" s="25"/>
      <c r="C154" s="25"/>
      <c r="CA154" s="77"/>
    </row>
    <row r="155" spans="1:79" s="24" customFormat="1">
      <c r="A155" s="25"/>
      <c r="B155" s="25"/>
      <c r="C155" s="25"/>
      <c r="CA155" s="77"/>
    </row>
    <row r="156" spans="1:79" s="24" customFormat="1">
      <c r="A156" s="25"/>
      <c r="B156" s="25"/>
      <c r="C156" s="25"/>
      <c r="CA156" s="77"/>
    </row>
    <row r="157" spans="1:79" s="24" customFormat="1">
      <c r="A157" s="25"/>
      <c r="B157" s="25"/>
      <c r="C157" s="25"/>
      <c r="CA157" s="77"/>
    </row>
    <row r="158" spans="1:79" s="24" customFormat="1">
      <c r="A158" s="25"/>
      <c r="B158" s="25"/>
      <c r="C158" s="25"/>
      <c r="CA158" s="77"/>
    </row>
    <row r="159" spans="1:79" s="24" customFormat="1">
      <c r="A159" s="25"/>
      <c r="B159" s="25"/>
      <c r="C159" s="25"/>
      <c r="CA159" s="77"/>
    </row>
    <row r="160" spans="1:79" s="24" customFormat="1">
      <c r="A160" s="25"/>
      <c r="B160" s="25"/>
      <c r="C160" s="25"/>
      <c r="CA160" s="77"/>
    </row>
    <row r="161" spans="1:79" s="24" customFormat="1">
      <c r="A161" s="25"/>
      <c r="B161" s="25"/>
      <c r="C161" s="25"/>
      <c r="CA161" s="77"/>
    </row>
    <row r="162" spans="1:79" s="24" customFormat="1">
      <c r="A162" s="25"/>
      <c r="B162" s="25"/>
      <c r="C162" s="25"/>
      <c r="CA162" s="77"/>
    </row>
    <row r="163" spans="1:79" s="24" customFormat="1">
      <c r="A163" s="25"/>
      <c r="B163" s="25"/>
      <c r="C163" s="25"/>
      <c r="CA163" s="77"/>
    </row>
    <row r="164" spans="1:79" s="24" customFormat="1">
      <c r="A164" s="25"/>
      <c r="B164" s="25"/>
      <c r="C164" s="25"/>
      <c r="CA164" s="77"/>
    </row>
    <row r="165" spans="1:79" s="24" customFormat="1">
      <c r="A165" s="25"/>
      <c r="B165" s="25"/>
      <c r="C165" s="25"/>
      <c r="CA165" s="77"/>
    </row>
    <row r="166" spans="1:79" s="24" customFormat="1">
      <c r="A166" s="25"/>
      <c r="B166" s="25"/>
      <c r="C166" s="25"/>
      <c r="CA166" s="77"/>
    </row>
    <row r="167" spans="1:79" s="24" customFormat="1">
      <c r="A167" s="25"/>
      <c r="B167" s="25"/>
      <c r="C167" s="25"/>
      <c r="CA167" s="77"/>
    </row>
    <row r="168" spans="1:79" s="24" customFormat="1">
      <c r="A168" s="25"/>
      <c r="B168" s="25"/>
      <c r="C168" s="25"/>
      <c r="CA168" s="77"/>
    </row>
    <row r="169" spans="1:79" s="24" customFormat="1">
      <c r="A169" s="25"/>
      <c r="B169" s="25"/>
      <c r="C169" s="25"/>
      <c r="CA169" s="77"/>
    </row>
    <row r="170" spans="1:79" s="24" customFormat="1">
      <c r="A170" s="25"/>
      <c r="B170" s="25"/>
      <c r="C170" s="25"/>
      <c r="CA170" s="77"/>
    </row>
    <row r="171" spans="1:79" s="24" customFormat="1">
      <c r="A171" s="25"/>
      <c r="B171" s="25"/>
      <c r="C171" s="25"/>
      <c r="CA171" s="77"/>
    </row>
    <row r="172" spans="1:79" s="24" customFormat="1">
      <c r="A172" s="25"/>
      <c r="B172" s="25"/>
      <c r="C172" s="25"/>
      <c r="CA172" s="77"/>
    </row>
    <row r="173" spans="1:79" s="24" customFormat="1">
      <c r="A173" s="25"/>
      <c r="B173" s="25"/>
      <c r="C173" s="25"/>
      <c r="CA173" s="77"/>
    </row>
    <row r="174" spans="1:79" s="24" customFormat="1">
      <c r="A174" s="25"/>
      <c r="B174" s="25"/>
      <c r="C174" s="25"/>
      <c r="CA174" s="77"/>
    </row>
    <row r="175" spans="1:79" s="24" customFormat="1">
      <c r="A175" s="25"/>
      <c r="B175" s="25"/>
      <c r="C175" s="25"/>
      <c r="CA175" s="77"/>
    </row>
    <row r="176" spans="1:79" s="24" customFormat="1">
      <c r="A176" s="25"/>
      <c r="B176" s="25"/>
      <c r="C176" s="25"/>
      <c r="CA176" s="77"/>
    </row>
    <row r="177" spans="1:79" s="24" customFormat="1">
      <c r="A177" s="25"/>
      <c r="B177" s="25"/>
      <c r="C177" s="25"/>
      <c r="CA177" s="77"/>
    </row>
    <row r="178" spans="1:79" s="24" customFormat="1">
      <c r="A178" s="25"/>
      <c r="B178" s="25"/>
      <c r="C178" s="25"/>
      <c r="CA178" s="77"/>
    </row>
    <row r="179" spans="1:79" s="24" customFormat="1">
      <c r="A179" s="25"/>
      <c r="B179" s="25"/>
      <c r="C179" s="25"/>
      <c r="CA179" s="77"/>
    </row>
    <row r="180" spans="1:79" s="24" customFormat="1">
      <c r="A180" s="25"/>
      <c r="B180" s="25"/>
      <c r="C180" s="25"/>
      <c r="CA180" s="77"/>
    </row>
    <row r="181" spans="1:79" s="24" customFormat="1">
      <c r="A181" s="25"/>
      <c r="B181" s="25"/>
      <c r="C181" s="25"/>
      <c r="CA181" s="77"/>
    </row>
    <row r="182" spans="1:79" s="24" customFormat="1">
      <c r="A182" s="25"/>
      <c r="B182" s="25"/>
      <c r="C182" s="25"/>
      <c r="CA182" s="77"/>
    </row>
    <row r="183" spans="1:79" s="24" customFormat="1">
      <c r="A183" s="25"/>
      <c r="B183" s="25"/>
      <c r="C183" s="25"/>
      <c r="CA183" s="77"/>
    </row>
    <row r="184" spans="1:79" s="24" customFormat="1">
      <c r="A184" s="25"/>
      <c r="B184" s="25"/>
      <c r="C184" s="25"/>
      <c r="CA184" s="77"/>
    </row>
    <row r="185" spans="1:79" s="24" customFormat="1">
      <c r="A185" s="25"/>
      <c r="B185" s="25"/>
      <c r="C185" s="25"/>
      <c r="CA185" s="77"/>
    </row>
    <row r="186" spans="1:79" s="24" customFormat="1">
      <c r="A186" s="25"/>
      <c r="B186" s="25"/>
      <c r="C186" s="25"/>
      <c r="CA186" s="77"/>
    </row>
    <row r="187" spans="1:79" s="24" customFormat="1">
      <c r="A187" s="25"/>
      <c r="B187" s="25"/>
      <c r="C187" s="25"/>
      <c r="CA187" s="77"/>
    </row>
    <row r="188" spans="1:79" s="24" customFormat="1">
      <c r="A188" s="25"/>
      <c r="B188" s="25"/>
      <c r="C188" s="25"/>
      <c r="CA188" s="77"/>
    </row>
    <row r="189" spans="1:79" s="24" customFormat="1">
      <c r="A189" s="25"/>
      <c r="B189" s="25"/>
      <c r="C189" s="25"/>
      <c r="CA189" s="77"/>
    </row>
    <row r="190" spans="1:79" s="24" customFormat="1">
      <c r="A190" s="25"/>
      <c r="B190" s="25"/>
      <c r="C190" s="25"/>
      <c r="CA190" s="77"/>
    </row>
    <row r="191" spans="1:79" s="24" customFormat="1">
      <c r="A191" s="25"/>
      <c r="B191" s="25"/>
      <c r="C191" s="25"/>
      <c r="CA191" s="77"/>
    </row>
    <row r="192" spans="1:79" s="24" customFormat="1">
      <c r="A192" s="25"/>
      <c r="B192" s="25"/>
      <c r="C192" s="25"/>
      <c r="CA192" s="77"/>
    </row>
    <row r="193" spans="1:79" s="24" customFormat="1">
      <c r="A193" s="25"/>
      <c r="B193" s="25"/>
      <c r="C193" s="25"/>
      <c r="CA193" s="77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B2D9D-B4FF-4C8F-A982-8B09466AD922}">
  <dimension ref="A1:BY198"/>
  <sheetViews>
    <sheetView showGridLines="0" zoomScale="80" zoomScaleNormal="80" workbookViewId="0">
      <pane xSplit="2" ySplit="10" topLeftCell="AY46" activePane="bottomRight" state="frozen"/>
      <selection activeCell="BU80" sqref="BU80"/>
      <selection pane="topRight" activeCell="BU80" sqref="BU80"/>
      <selection pane="bottomLeft" activeCell="BU80" sqref="BU80"/>
      <selection pane="bottomRight" activeCell="BU80" sqref="BU80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5" bestFit="1" customWidth="1"/>
    <col min="76" max="16384" width="9.140625" style="16"/>
  </cols>
  <sheetData>
    <row r="1" spans="1:77">
      <c r="A1" s="98" t="s">
        <v>106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</row>
    <row r="2" spans="1:77" ht="15" customHeight="1">
      <c r="A2" s="172" t="s">
        <v>405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98" t="s">
        <v>102</v>
      </c>
      <c r="B3" s="98"/>
      <c r="C3" s="98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spans="1:77" ht="15" thickBot="1">
      <c r="A4" s="172" t="s">
        <v>406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68" t="s">
        <v>109</v>
      </c>
      <c r="BT4" s="68"/>
      <c r="BU4" s="68"/>
    </row>
    <row r="5" spans="1:77" ht="15" customHeight="1">
      <c r="A5" s="69"/>
      <c r="B5" s="70"/>
      <c r="C5" s="70"/>
      <c r="D5" s="161" t="s">
        <v>103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12"/>
      <c r="Q5" s="161" t="s">
        <v>103</v>
      </c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1" t="s">
        <v>103</v>
      </c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12"/>
      <c r="AP5" s="112"/>
      <c r="AQ5" s="173" t="s">
        <v>104</v>
      </c>
      <c r="AR5" s="174"/>
      <c r="AS5" s="174"/>
      <c r="AT5" s="174"/>
      <c r="AU5" s="174"/>
      <c r="AV5" s="174"/>
      <c r="AW5" s="175"/>
      <c r="AX5" s="165"/>
      <c r="AY5" s="166"/>
      <c r="AZ5" s="166"/>
      <c r="BA5" s="166"/>
      <c r="BB5" s="166"/>
      <c r="BC5" s="166"/>
      <c r="BD5" s="165" t="s">
        <v>105</v>
      </c>
      <c r="BE5" s="166"/>
      <c r="BF5" s="166"/>
      <c r="BG5" s="166"/>
      <c r="BH5" s="166"/>
      <c r="BI5" s="166"/>
      <c r="BJ5" s="166"/>
      <c r="BK5" s="166"/>
      <c r="BL5" s="167"/>
      <c r="BM5" s="71"/>
      <c r="BN5" s="72"/>
      <c r="BO5" s="72"/>
      <c r="BP5" s="73"/>
      <c r="BQ5" s="72"/>
      <c r="BR5" s="72"/>
      <c r="BS5" s="163" t="s">
        <v>108</v>
      </c>
      <c r="BT5" s="164"/>
      <c r="BU5" s="74"/>
    </row>
    <row r="6" spans="1:77" ht="52.5" customHeight="1">
      <c r="A6" s="168" t="s">
        <v>358</v>
      </c>
      <c r="B6" s="169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31" t="s">
        <v>202</v>
      </c>
      <c r="AM6" s="31" t="s">
        <v>203</v>
      </c>
      <c r="AN6" s="31" t="s">
        <v>204</v>
      </c>
      <c r="AO6" s="31" t="s">
        <v>205</v>
      </c>
      <c r="AP6" s="31" t="s">
        <v>206</v>
      </c>
      <c r="AQ6" s="31" t="s">
        <v>207</v>
      </c>
      <c r="AR6" s="31" t="s">
        <v>208</v>
      </c>
      <c r="AS6" s="31" t="s">
        <v>209</v>
      </c>
      <c r="AT6" s="31" t="s">
        <v>210</v>
      </c>
      <c r="AU6" s="31" t="s">
        <v>211</v>
      </c>
      <c r="AV6" s="31" t="s">
        <v>212</v>
      </c>
      <c r="AW6" s="31" t="s">
        <v>213</v>
      </c>
      <c r="AX6" s="31" t="s">
        <v>214</v>
      </c>
      <c r="AY6" s="31" t="s">
        <v>215</v>
      </c>
      <c r="AZ6" s="31" t="s">
        <v>216</v>
      </c>
      <c r="BA6" s="31" t="s">
        <v>217</v>
      </c>
      <c r="BB6" s="31" t="s">
        <v>218</v>
      </c>
      <c r="BC6" s="31" t="s">
        <v>219</v>
      </c>
      <c r="BD6" s="31" t="s">
        <v>220</v>
      </c>
      <c r="BE6" s="31" t="s">
        <v>221</v>
      </c>
      <c r="BF6" s="31" t="s">
        <v>222</v>
      </c>
      <c r="BG6" s="31" t="s">
        <v>223</v>
      </c>
      <c r="BH6" s="31" t="s">
        <v>224</v>
      </c>
      <c r="BI6" s="31" t="s">
        <v>225</v>
      </c>
      <c r="BJ6" s="31" t="s">
        <v>226</v>
      </c>
      <c r="BK6" s="31" t="s">
        <v>227</v>
      </c>
      <c r="BL6" s="31" t="s">
        <v>228</v>
      </c>
      <c r="BM6" s="31" t="s">
        <v>229</v>
      </c>
      <c r="BN6" s="31" t="s">
        <v>230</v>
      </c>
      <c r="BO6" s="31" t="s">
        <v>231</v>
      </c>
      <c r="BP6" s="67" t="s">
        <v>116</v>
      </c>
      <c r="BQ6" s="26" t="s">
        <v>20</v>
      </c>
      <c r="BR6" s="56" t="s">
        <v>118</v>
      </c>
      <c r="BS6" s="31" t="s">
        <v>21</v>
      </c>
      <c r="BT6" s="26" t="s">
        <v>22</v>
      </c>
      <c r="BU6" s="62" t="s">
        <v>119</v>
      </c>
    </row>
    <row r="7" spans="1:77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38"/>
      <c r="BQ7" s="57" t="s">
        <v>39</v>
      </c>
      <c r="BR7" s="58" t="s">
        <v>40</v>
      </c>
      <c r="BS7" s="27" t="s">
        <v>41</v>
      </c>
      <c r="BT7" s="29" t="s">
        <v>42</v>
      </c>
      <c r="BU7" s="40" t="s">
        <v>43</v>
      </c>
    </row>
    <row r="8" spans="1:77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31" t="s">
        <v>10</v>
      </c>
      <c r="AM8" s="31" t="s">
        <v>11</v>
      </c>
      <c r="AN8" s="31" t="s">
        <v>307</v>
      </c>
      <c r="AO8" s="31" t="s">
        <v>308</v>
      </c>
      <c r="AP8" s="31" t="s">
        <v>12</v>
      </c>
      <c r="AQ8" s="31" t="s">
        <v>13</v>
      </c>
      <c r="AR8" s="31" t="s">
        <v>309</v>
      </c>
      <c r="AS8" s="31" t="s">
        <v>310</v>
      </c>
      <c r="AT8" s="31" t="s">
        <v>311</v>
      </c>
      <c r="AU8" s="31" t="s">
        <v>14</v>
      </c>
      <c r="AV8" s="31" t="s">
        <v>312</v>
      </c>
      <c r="AW8" s="31" t="s">
        <v>313</v>
      </c>
      <c r="AX8" s="31" t="s">
        <v>314</v>
      </c>
      <c r="AY8" s="31" t="s">
        <v>315</v>
      </c>
      <c r="AZ8" s="31" t="s">
        <v>316</v>
      </c>
      <c r="BA8" s="31" t="s">
        <v>317</v>
      </c>
      <c r="BB8" s="31" t="s">
        <v>318</v>
      </c>
      <c r="BC8" s="31" t="s">
        <v>319</v>
      </c>
      <c r="BD8" s="31" t="s">
        <v>320</v>
      </c>
      <c r="BE8" s="31" t="s">
        <v>15</v>
      </c>
      <c r="BF8" s="31" t="s">
        <v>16</v>
      </c>
      <c r="BG8" s="31" t="s">
        <v>17</v>
      </c>
      <c r="BH8" s="31" t="s">
        <v>321</v>
      </c>
      <c r="BI8" s="31" t="s">
        <v>322</v>
      </c>
      <c r="BJ8" s="31" t="s">
        <v>323</v>
      </c>
      <c r="BK8" s="31" t="s">
        <v>324</v>
      </c>
      <c r="BL8" s="31" t="s">
        <v>325</v>
      </c>
      <c r="BM8" s="31" t="s">
        <v>326</v>
      </c>
      <c r="BN8" s="31" t="s">
        <v>327</v>
      </c>
      <c r="BO8" s="31" t="s">
        <v>328</v>
      </c>
      <c r="BP8" s="38" t="s">
        <v>1</v>
      </c>
      <c r="BQ8" s="30" t="s">
        <v>99</v>
      </c>
      <c r="BR8" s="38" t="s">
        <v>45</v>
      </c>
      <c r="BS8" s="26" t="s">
        <v>46</v>
      </c>
      <c r="BT8" s="26" t="s">
        <v>47</v>
      </c>
      <c r="BU8" s="40" t="s">
        <v>48</v>
      </c>
    </row>
    <row r="9" spans="1:77" ht="17.25" customHeight="1">
      <c r="A9" s="170"/>
      <c r="B9" s="171"/>
      <c r="C9" s="51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41" t="s">
        <v>39</v>
      </c>
      <c r="BR9" s="39" t="s">
        <v>40</v>
      </c>
      <c r="BS9" s="42" t="s">
        <v>41</v>
      </c>
      <c r="BT9" s="41" t="s">
        <v>42</v>
      </c>
      <c r="BU9" s="43" t="s">
        <v>43</v>
      </c>
    </row>
    <row r="10" spans="1:77">
      <c r="A10" s="48" t="s">
        <v>98</v>
      </c>
      <c r="B10" s="52" t="s">
        <v>19</v>
      </c>
      <c r="C10" s="52" t="s">
        <v>44</v>
      </c>
      <c r="D10" s="34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102"/>
      <c r="BS10" s="35"/>
      <c r="BT10" s="35"/>
      <c r="BU10" s="36"/>
    </row>
    <row r="11" spans="1:77">
      <c r="A11" s="32" t="s">
        <v>444</v>
      </c>
      <c r="B11" s="131" t="s">
        <v>330</v>
      </c>
      <c r="C11" s="85" t="s">
        <v>124</v>
      </c>
      <c r="D11" s="79">
        <v>289437.56724785612</v>
      </c>
      <c r="E11" s="79"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0.563687713289581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7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40.785634160061768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125">
        <v>289478.91656972945</v>
      </c>
      <c r="BQ11" s="79">
        <v>24741.67527747311</v>
      </c>
      <c r="BR11" s="125">
        <v>314220.59184720257</v>
      </c>
      <c r="BS11" s="79">
        <v>36851.952793289878</v>
      </c>
      <c r="BT11" s="79">
        <v>6380.3546775007781</v>
      </c>
      <c r="BU11" s="127">
        <v>357452.8993179932</v>
      </c>
      <c r="BX11" s="84"/>
      <c r="BY11" s="16" t="s">
        <v>18</v>
      </c>
    </row>
    <row r="12" spans="1:77">
      <c r="A12" s="32" t="s">
        <v>445</v>
      </c>
      <c r="B12" s="131" t="s">
        <v>331</v>
      </c>
      <c r="C12" s="104" t="s">
        <v>125</v>
      </c>
      <c r="D12" s="79">
        <v>0</v>
      </c>
      <c r="E12" s="79">
        <v>5271.8933070103949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0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0</v>
      </c>
      <c r="AM12" s="79">
        <v>0</v>
      </c>
      <c r="AN12" s="79">
        <v>0</v>
      </c>
      <c r="AO12" s="79">
        <v>0</v>
      </c>
      <c r="AP12" s="79">
        <v>0</v>
      </c>
      <c r="AQ12" s="79">
        <v>0</v>
      </c>
      <c r="AR12" s="79">
        <v>0</v>
      </c>
      <c r="AS12" s="79">
        <v>0</v>
      </c>
      <c r="AT12" s="79">
        <v>0</v>
      </c>
      <c r="AU12" s="79">
        <v>0</v>
      </c>
      <c r="AV12" s="79">
        <v>0</v>
      </c>
      <c r="AW12" s="79">
        <v>0</v>
      </c>
      <c r="AX12" s="79">
        <v>0</v>
      </c>
      <c r="AY12" s="79">
        <v>0</v>
      </c>
      <c r="AZ12" s="79">
        <v>0</v>
      </c>
      <c r="BA12" s="79">
        <v>0</v>
      </c>
      <c r="BB12" s="79">
        <v>0</v>
      </c>
      <c r="BC12" s="79">
        <v>0</v>
      </c>
      <c r="BD12" s="79">
        <v>0</v>
      </c>
      <c r="BE12" s="79">
        <v>0</v>
      </c>
      <c r="BF12" s="79">
        <v>0</v>
      </c>
      <c r="BG12" s="79">
        <v>0</v>
      </c>
      <c r="BH12" s="79">
        <v>0</v>
      </c>
      <c r="BI12" s="79">
        <v>0</v>
      </c>
      <c r="BJ12" s="79">
        <v>0</v>
      </c>
      <c r="BK12" s="79">
        <v>0</v>
      </c>
      <c r="BL12" s="79">
        <v>0</v>
      </c>
      <c r="BM12" s="79">
        <v>0</v>
      </c>
      <c r="BN12" s="79">
        <v>0</v>
      </c>
      <c r="BO12" s="79">
        <v>0</v>
      </c>
      <c r="BP12" s="125">
        <v>5271.8933070103949</v>
      </c>
      <c r="BQ12" s="79">
        <v>84.023111361011331</v>
      </c>
      <c r="BR12" s="125">
        <v>5355.9164183714065</v>
      </c>
      <c r="BS12" s="79">
        <v>3333.9787402336224</v>
      </c>
      <c r="BT12" s="79">
        <v>15.135841117033394</v>
      </c>
      <c r="BU12" s="127">
        <v>8705.0309997220629</v>
      </c>
      <c r="BX12" s="84"/>
    </row>
    <row r="13" spans="1:77">
      <c r="A13" s="32" t="s">
        <v>446</v>
      </c>
      <c r="B13" s="131" t="s">
        <v>360</v>
      </c>
      <c r="C13" s="104" t="s">
        <v>126</v>
      </c>
      <c r="D13" s="79">
        <v>0</v>
      </c>
      <c r="E13" s="79">
        <v>0</v>
      </c>
      <c r="F13" s="79">
        <v>6307.7331473323538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7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125">
        <v>6307.7331473323538</v>
      </c>
      <c r="BQ13" s="79">
        <v>692.71073501040792</v>
      </c>
      <c r="BR13" s="125">
        <v>7000.4438823427618</v>
      </c>
      <c r="BS13" s="79">
        <v>1690.5072925756795</v>
      </c>
      <c r="BT13" s="79">
        <v>145.5547109267595</v>
      </c>
      <c r="BU13" s="127">
        <v>8836.5058858452012</v>
      </c>
      <c r="BX13" s="84"/>
    </row>
    <row r="14" spans="1:77">
      <c r="A14" s="32" t="s">
        <v>447</v>
      </c>
      <c r="B14" s="131" t="s">
        <v>361</v>
      </c>
      <c r="C14" s="104" t="s">
        <v>3</v>
      </c>
      <c r="D14" s="79">
        <v>0</v>
      </c>
      <c r="E14" s="79">
        <v>0</v>
      </c>
      <c r="F14" s="79">
        <v>0</v>
      </c>
      <c r="G14" s="79">
        <v>73428.777762942453</v>
      </c>
      <c r="H14" s="79">
        <v>0</v>
      </c>
      <c r="I14" s="79">
        <v>0</v>
      </c>
      <c r="J14" s="79">
        <v>3.2439261118910938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473.32453344708927</v>
      </c>
      <c r="R14" s="79">
        <v>1504.2252329997352</v>
      </c>
      <c r="S14" s="79">
        <v>0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366.93743511205565</v>
      </c>
      <c r="AE14" s="79">
        <v>0</v>
      </c>
      <c r="AF14" s="79">
        <v>57.103237247314702</v>
      </c>
      <c r="AG14" s="79">
        <v>0</v>
      </c>
      <c r="AH14" s="79">
        <v>0</v>
      </c>
      <c r="AI14" s="79">
        <v>0</v>
      </c>
      <c r="AJ14" s="79">
        <v>0</v>
      </c>
      <c r="AK14" s="79">
        <v>0</v>
      </c>
      <c r="AL14" s="79">
        <v>0</v>
      </c>
      <c r="AM14" s="79">
        <v>0</v>
      </c>
      <c r="AN14" s="79">
        <v>0</v>
      </c>
      <c r="AO14" s="79">
        <v>0</v>
      </c>
      <c r="AP14" s="79">
        <v>0</v>
      </c>
      <c r="AQ14" s="79">
        <v>16.213175024538067</v>
      </c>
      <c r="AR14" s="79">
        <v>0</v>
      </c>
      <c r="AS14" s="79">
        <v>0</v>
      </c>
      <c r="AT14" s="79">
        <v>0</v>
      </c>
      <c r="AU14" s="79">
        <v>0</v>
      </c>
      <c r="AV14" s="79">
        <v>0</v>
      </c>
      <c r="AW14" s="79">
        <v>9.3845545280237115</v>
      </c>
      <c r="AX14" s="79">
        <v>0</v>
      </c>
      <c r="AY14" s="79">
        <v>0</v>
      </c>
      <c r="AZ14" s="79">
        <v>0</v>
      </c>
      <c r="BA14" s="79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</v>
      </c>
      <c r="BJ14" s="79">
        <v>0</v>
      </c>
      <c r="BK14" s="79">
        <v>0</v>
      </c>
      <c r="BL14" s="79">
        <v>129.98970584496817</v>
      </c>
      <c r="BM14" s="79">
        <v>0</v>
      </c>
      <c r="BN14" s="79">
        <v>0</v>
      </c>
      <c r="BO14" s="79">
        <v>0</v>
      </c>
      <c r="BP14" s="125">
        <v>75989.199563258037</v>
      </c>
      <c r="BQ14" s="79">
        <v>2237.1116317072106</v>
      </c>
      <c r="BR14" s="125">
        <v>78226.311194965252</v>
      </c>
      <c r="BS14" s="79">
        <v>4727.8005305564275</v>
      </c>
      <c r="BT14" s="79">
        <v>7550.0404180563892</v>
      </c>
      <c r="BU14" s="127">
        <v>90504.152143578074</v>
      </c>
      <c r="BX14" s="84"/>
    </row>
    <row r="15" spans="1:77">
      <c r="A15" s="32" t="s">
        <v>448</v>
      </c>
      <c r="B15" s="131" t="s">
        <v>332</v>
      </c>
      <c r="C15" s="104" t="s">
        <v>51</v>
      </c>
      <c r="D15" s="79">
        <v>107299.50127876576</v>
      </c>
      <c r="E15" s="79">
        <v>0</v>
      </c>
      <c r="F15" s="79">
        <v>543.8617075136757</v>
      </c>
      <c r="G15" s="79">
        <v>0</v>
      </c>
      <c r="H15" s="79">
        <v>66001.90573763226</v>
      </c>
      <c r="I15" s="79">
        <v>29.446386881669163</v>
      </c>
      <c r="J15" s="79">
        <v>0</v>
      </c>
      <c r="K15" s="79">
        <v>0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0</v>
      </c>
      <c r="R15" s="79">
        <v>0</v>
      </c>
      <c r="S15" s="79">
        <v>4.4498012438541599</v>
      </c>
      <c r="T15" s="79">
        <v>0</v>
      </c>
      <c r="U15" s="79">
        <v>0</v>
      </c>
      <c r="V15" s="79">
        <v>0</v>
      </c>
      <c r="W15" s="79">
        <v>0</v>
      </c>
      <c r="X15" s="79">
        <v>0</v>
      </c>
      <c r="Y15" s="79">
        <v>12.86728857377674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175.66613828540909</v>
      </c>
      <c r="AG15" s="79">
        <v>38.117053611391782</v>
      </c>
      <c r="AH15" s="79">
        <v>1.1608481162148838</v>
      </c>
      <c r="AI15" s="79">
        <v>0</v>
      </c>
      <c r="AJ15" s="79">
        <v>0</v>
      </c>
      <c r="AK15" s="79">
        <v>0</v>
      </c>
      <c r="AL15" s="79">
        <v>0</v>
      </c>
      <c r="AM15" s="79">
        <v>116.60063868118284</v>
      </c>
      <c r="AN15" s="79">
        <v>0</v>
      </c>
      <c r="AO15" s="79">
        <v>0</v>
      </c>
      <c r="AP15" s="79">
        <v>0</v>
      </c>
      <c r="AQ15" s="79">
        <v>3.64375216639429</v>
      </c>
      <c r="AR15" s="79">
        <v>0</v>
      </c>
      <c r="AS15" s="79">
        <v>0</v>
      </c>
      <c r="AT15" s="79">
        <v>0</v>
      </c>
      <c r="AU15" s="79">
        <v>0</v>
      </c>
      <c r="AV15" s="79">
        <v>0</v>
      </c>
      <c r="AW15" s="79">
        <v>0</v>
      </c>
      <c r="AX15" s="79">
        <v>0</v>
      </c>
      <c r="AY15" s="79">
        <v>0</v>
      </c>
      <c r="AZ15" s="79">
        <v>0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327.35978807272119</v>
      </c>
      <c r="BN15" s="79">
        <v>0</v>
      </c>
      <c r="BO15" s="79">
        <v>0</v>
      </c>
      <c r="BP15" s="125">
        <v>174554.58041954431</v>
      </c>
      <c r="BQ15" s="79">
        <v>71513.217053710629</v>
      </c>
      <c r="BR15" s="125">
        <v>246067.79747325493</v>
      </c>
      <c r="BS15" s="79">
        <v>84347.431155640603</v>
      </c>
      <c r="BT15" s="79">
        <v>40059.846537035337</v>
      </c>
      <c r="BU15" s="127">
        <v>370475.0751659309</v>
      </c>
      <c r="BX15" s="84"/>
    </row>
    <row r="16" spans="1:77">
      <c r="A16" s="32" t="s">
        <v>449</v>
      </c>
      <c r="B16" s="131" t="s">
        <v>333</v>
      </c>
      <c r="C16" s="104" t="s">
        <v>52</v>
      </c>
      <c r="D16" s="79">
        <v>6439.978816824434</v>
      </c>
      <c r="E16" s="79">
        <v>0</v>
      </c>
      <c r="F16" s="79">
        <v>0</v>
      </c>
      <c r="G16" s="79">
        <v>0</v>
      </c>
      <c r="H16" s="79">
        <v>0</v>
      </c>
      <c r="I16" s="79">
        <v>57010.015927210712</v>
      </c>
      <c r="J16" s="79">
        <v>0</v>
      </c>
      <c r="K16" s="79">
        <v>18.823933329473011</v>
      </c>
      <c r="L16" s="79">
        <v>0</v>
      </c>
      <c r="M16" s="79">
        <v>0</v>
      </c>
      <c r="N16" s="79">
        <v>0</v>
      </c>
      <c r="O16" s="79">
        <v>0</v>
      </c>
      <c r="P16" s="79">
        <v>0</v>
      </c>
      <c r="Q16" s="79">
        <v>0</v>
      </c>
      <c r="R16" s="79">
        <v>0</v>
      </c>
      <c r="S16" s="79">
        <v>105.51631154585309</v>
      </c>
      <c r="T16" s="79">
        <v>0</v>
      </c>
      <c r="U16" s="79">
        <v>0</v>
      </c>
      <c r="V16" s="79">
        <v>0</v>
      </c>
      <c r="W16" s="79">
        <v>0</v>
      </c>
      <c r="X16" s="79">
        <v>0</v>
      </c>
      <c r="Y16" s="79">
        <v>33.103431333795776</v>
      </c>
      <c r="Z16" s="79">
        <v>0</v>
      </c>
      <c r="AA16" s="79">
        <v>0</v>
      </c>
      <c r="AB16" s="79">
        <v>0</v>
      </c>
      <c r="AC16" s="79">
        <v>0</v>
      </c>
      <c r="AD16" s="79">
        <v>178.72292167949385</v>
      </c>
      <c r="AE16" s="79">
        <v>0</v>
      </c>
      <c r="AF16" s="79">
        <v>267.40647972259251</v>
      </c>
      <c r="AG16" s="79">
        <v>6.6974563392422759</v>
      </c>
      <c r="AH16" s="79">
        <v>0</v>
      </c>
      <c r="AI16" s="79">
        <v>0</v>
      </c>
      <c r="AJ16" s="79">
        <v>0</v>
      </c>
      <c r="AK16" s="79">
        <v>0</v>
      </c>
      <c r="AL16" s="79">
        <v>0</v>
      </c>
      <c r="AM16" s="79">
        <v>0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79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48.174835222232893</v>
      </c>
      <c r="BM16" s="79">
        <v>396.51007180871153</v>
      </c>
      <c r="BN16" s="79">
        <v>0</v>
      </c>
      <c r="BO16" s="79">
        <v>0</v>
      </c>
      <c r="BP16" s="125">
        <v>64504.950185016547</v>
      </c>
      <c r="BQ16" s="79">
        <v>29758.503927150727</v>
      </c>
      <c r="BR16" s="125">
        <v>94263.454112167266</v>
      </c>
      <c r="BS16" s="79">
        <v>16343.1598742307</v>
      </c>
      <c r="BT16" s="79">
        <v>7796.286598681977</v>
      </c>
      <c r="BU16" s="127">
        <v>118402.90058507994</v>
      </c>
      <c r="BX16" s="84"/>
    </row>
    <row r="17" spans="1:76">
      <c r="A17" s="32" t="s">
        <v>450</v>
      </c>
      <c r="B17" s="131" t="s">
        <v>362</v>
      </c>
      <c r="C17" s="104" t="s">
        <v>127</v>
      </c>
      <c r="D17" s="79">
        <v>0</v>
      </c>
      <c r="E17" s="79">
        <v>0</v>
      </c>
      <c r="F17" s="79">
        <v>0</v>
      </c>
      <c r="G17" s="79">
        <v>221.6431585085335</v>
      </c>
      <c r="H17" s="79">
        <v>0</v>
      </c>
      <c r="I17" s="79">
        <v>0</v>
      </c>
      <c r="J17" s="79">
        <v>6726.2687795138481</v>
      </c>
      <c r="K17" s="79">
        <v>22.005785407975154</v>
      </c>
      <c r="L17" s="79">
        <v>33.492114018556165</v>
      </c>
      <c r="M17" s="79">
        <v>0</v>
      </c>
      <c r="N17" s="79">
        <v>0</v>
      </c>
      <c r="O17" s="79">
        <v>0</v>
      </c>
      <c r="P17" s="79">
        <v>0</v>
      </c>
      <c r="Q17" s="79">
        <v>2.9166961783638539</v>
      </c>
      <c r="R17" s="79">
        <v>10.746624564282968</v>
      </c>
      <c r="S17" s="79">
        <v>377.54244267796804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580.53473693590888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23.30989555804225</v>
      </c>
      <c r="AG17" s="79">
        <v>0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125">
        <v>7998.4602333634793</v>
      </c>
      <c r="BQ17" s="79">
        <v>7893.0254611298042</v>
      </c>
      <c r="BR17" s="125">
        <v>15891.485694493284</v>
      </c>
      <c r="BS17" s="79">
        <v>5289.4345069647416</v>
      </c>
      <c r="BT17" s="79">
        <v>2082.8405125929498</v>
      </c>
      <c r="BU17" s="127">
        <v>23263.760714050975</v>
      </c>
      <c r="BX17" s="84"/>
    </row>
    <row r="18" spans="1:76">
      <c r="A18" s="32" t="s">
        <v>451</v>
      </c>
      <c r="B18" s="131" t="s">
        <v>334</v>
      </c>
      <c r="C18" s="104" t="s">
        <v>128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6.7672181574469707</v>
      </c>
      <c r="J18" s="79">
        <v>0</v>
      </c>
      <c r="K18" s="79">
        <v>6582.6069071475258</v>
      </c>
      <c r="L18" s="79">
        <v>21.967260191772507</v>
      </c>
      <c r="M18" s="79">
        <v>0</v>
      </c>
      <c r="N18" s="79">
        <v>0</v>
      </c>
      <c r="O18" s="79">
        <v>0</v>
      </c>
      <c r="P18" s="79">
        <v>302.24233113679543</v>
      </c>
      <c r="Q18" s="79">
        <v>0</v>
      </c>
      <c r="R18" s="79">
        <v>0</v>
      </c>
      <c r="S18" s="79">
        <v>0</v>
      </c>
      <c r="T18" s="79">
        <v>0</v>
      </c>
      <c r="U18" s="79">
        <v>191.8586221047012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39.466255574016238</v>
      </c>
      <c r="AG18" s="79">
        <v>0</v>
      </c>
      <c r="AH18" s="79">
        <v>0</v>
      </c>
      <c r="AI18" s="79">
        <v>0</v>
      </c>
      <c r="AJ18" s="79">
        <v>0</v>
      </c>
      <c r="AK18" s="79">
        <v>0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</v>
      </c>
      <c r="AU18" s="79">
        <v>0</v>
      </c>
      <c r="AV18" s="79">
        <v>0</v>
      </c>
      <c r="AW18" s="79">
        <v>0</v>
      </c>
      <c r="AX18" s="79">
        <v>0</v>
      </c>
      <c r="AY18" s="79">
        <v>0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0</v>
      </c>
      <c r="BN18" s="79">
        <v>0</v>
      </c>
      <c r="BO18" s="79">
        <v>0</v>
      </c>
      <c r="BP18" s="125">
        <v>7144.9085943122582</v>
      </c>
      <c r="BQ18" s="79">
        <v>9906.4568569143994</v>
      </c>
      <c r="BR18" s="125">
        <v>17051.365451226658</v>
      </c>
      <c r="BS18" s="79">
        <v>3464.1321598322711</v>
      </c>
      <c r="BT18" s="79">
        <v>2327.7956554917914</v>
      </c>
      <c r="BU18" s="127">
        <v>22843.293266550721</v>
      </c>
      <c r="BX18" s="84"/>
    </row>
    <row r="19" spans="1:76">
      <c r="A19" s="32" t="s">
        <v>452</v>
      </c>
      <c r="B19" s="131" t="s">
        <v>335</v>
      </c>
      <c r="C19" s="104" t="s">
        <v>129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2.5927239821257722</v>
      </c>
      <c r="L19" s="79">
        <v>5284.5237689379001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K19" s="79">
        <v>0</v>
      </c>
      <c r="AL19" s="79">
        <v>0</v>
      </c>
      <c r="AM19" s="79">
        <v>0</v>
      </c>
      <c r="AN19" s="79">
        <v>0</v>
      </c>
      <c r="AO19" s="79">
        <v>0</v>
      </c>
      <c r="AP19" s="79">
        <v>0</v>
      </c>
      <c r="AQ19" s="79">
        <v>0</v>
      </c>
      <c r="AR19" s="79">
        <v>0</v>
      </c>
      <c r="AS19" s="79">
        <v>0</v>
      </c>
      <c r="AT19" s="79">
        <v>0</v>
      </c>
      <c r="AU19" s="79">
        <v>0</v>
      </c>
      <c r="AV19" s="79">
        <v>0</v>
      </c>
      <c r="AW19" s="79">
        <v>6.0793862826287938E-2</v>
      </c>
      <c r="AX19" s="79">
        <v>1.1063937888487256</v>
      </c>
      <c r="AY19" s="79">
        <v>364.25440440627358</v>
      </c>
      <c r="AZ19" s="79">
        <v>1.6037889435234527</v>
      </c>
      <c r="BA19" s="79">
        <v>0</v>
      </c>
      <c r="BB19" s="79">
        <v>0</v>
      </c>
      <c r="BC19" s="79">
        <v>0</v>
      </c>
      <c r="BD19" s="79">
        <v>0</v>
      </c>
      <c r="BE19" s="79">
        <v>63.500037726786644</v>
      </c>
      <c r="BF19" s="79">
        <v>0.60557632937524208</v>
      </c>
      <c r="BG19" s="79">
        <v>0.62946179590579632</v>
      </c>
      <c r="BH19" s="79">
        <v>0</v>
      </c>
      <c r="BI19" s="79">
        <v>1.1912447382102252E-2</v>
      </c>
      <c r="BJ19" s="79">
        <v>0</v>
      </c>
      <c r="BK19" s="79">
        <v>0</v>
      </c>
      <c r="BL19" s="79">
        <v>0</v>
      </c>
      <c r="BM19" s="79">
        <v>0</v>
      </c>
      <c r="BN19" s="79">
        <v>0</v>
      </c>
      <c r="BO19" s="79">
        <v>0</v>
      </c>
      <c r="BP19" s="125">
        <v>5718.8888622209479</v>
      </c>
      <c r="BQ19" s="79">
        <v>32.062382513853507</v>
      </c>
      <c r="BR19" s="125">
        <v>5750.9512447348015</v>
      </c>
      <c r="BS19" s="79">
        <v>459.41852340812545</v>
      </c>
      <c r="BT19" s="79">
        <v>286.028981483027</v>
      </c>
      <c r="BU19" s="127">
        <v>6496.3987496259542</v>
      </c>
      <c r="BX19" s="84"/>
    </row>
    <row r="20" spans="1:76">
      <c r="A20" s="32" t="s">
        <v>453</v>
      </c>
      <c r="B20" s="131" t="s">
        <v>363</v>
      </c>
      <c r="C20" s="104" t="s">
        <v>130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79">
        <v>0</v>
      </c>
      <c r="L20" s="79">
        <v>0</v>
      </c>
      <c r="M20" s="79">
        <v>822.54177974714128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892.00523655111601</v>
      </c>
      <c r="AG20" s="79">
        <v>33.981517925049694</v>
      </c>
      <c r="AH20" s="79">
        <v>0</v>
      </c>
      <c r="AI20" s="79">
        <v>0</v>
      </c>
      <c r="AJ20" s="79">
        <v>0</v>
      </c>
      <c r="AK20" s="79">
        <v>0</v>
      </c>
      <c r="AL20" s="79">
        <v>0</v>
      </c>
      <c r="AM20" s="79">
        <v>0</v>
      </c>
      <c r="AN20" s="79">
        <v>0</v>
      </c>
      <c r="AO20" s="79">
        <v>0</v>
      </c>
      <c r="AP20" s="79">
        <v>0</v>
      </c>
      <c r="AQ20" s="79">
        <v>0</v>
      </c>
      <c r="AR20" s="79">
        <v>0</v>
      </c>
      <c r="AS20" s="79">
        <v>0</v>
      </c>
      <c r="AT20" s="79">
        <v>0</v>
      </c>
      <c r="AU20" s="79">
        <v>0</v>
      </c>
      <c r="AV20" s="79">
        <v>0</v>
      </c>
      <c r="AW20" s="79">
        <v>0</v>
      </c>
      <c r="AX20" s="79">
        <v>0</v>
      </c>
      <c r="AY20" s="79">
        <v>0</v>
      </c>
      <c r="AZ20" s="79">
        <v>0</v>
      </c>
      <c r="BA20" s="79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79">
        <v>0</v>
      </c>
      <c r="BO20" s="79">
        <v>0</v>
      </c>
      <c r="BP20" s="125">
        <v>1748.5285342233071</v>
      </c>
      <c r="BQ20" s="79">
        <v>45448.480733256292</v>
      </c>
      <c r="BR20" s="125">
        <v>47197.009267479596</v>
      </c>
      <c r="BS20" s="79">
        <v>18505.49748707642</v>
      </c>
      <c r="BT20" s="79">
        <v>37699.519632127856</v>
      </c>
      <c r="BU20" s="127">
        <v>103402.02638668386</v>
      </c>
      <c r="BX20" s="84"/>
    </row>
    <row r="21" spans="1:76">
      <c r="A21" s="32" t="s">
        <v>454</v>
      </c>
      <c r="B21" s="131" t="s">
        <v>336</v>
      </c>
      <c r="C21" s="104" t="s">
        <v>131</v>
      </c>
      <c r="D21" s="79">
        <v>0</v>
      </c>
      <c r="E21" s="79">
        <v>0</v>
      </c>
      <c r="F21" s="79">
        <v>0</v>
      </c>
      <c r="G21" s="79">
        <v>221.4654261670959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2518.1927060695693</v>
      </c>
      <c r="O21" s="79">
        <v>0</v>
      </c>
      <c r="P21" s="79">
        <v>13.618592798504608</v>
      </c>
      <c r="Q21" s="79">
        <v>0</v>
      </c>
      <c r="R21" s="79">
        <v>0</v>
      </c>
      <c r="S21" s="79">
        <v>4.0134102655782478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>
        <v>0</v>
      </c>
      <c r="AE21" s="79">
        <v>0</v>
      </c>
      <c r="AF21" s="79">
        <v>14.925836271367064</v>
      </c>
      <c r="AG21" s="79">
        <v>4.4206467782158327</v>
      </c>
      <c r="AH21" s="79">
        <v>0</v>
      </c>
      <c r="AI21" s="79">
        <v>0</v>
      </c>
      <c r="AJ21" s="79">
        <v>0</v>
      </c>
      <c r="AK21" s="79">
        <v>0</v>
      </c>
      <c r="AL21" s="79">
        <v>0</v>
      </c>
      <c r="AM21" s="79">
        <v>0</v>
      </c>
      <c r="AN21" s="79">
        <v>0</v>
      </c>
      <c r="AO21" s="79">
        <v>0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125">
        <v>2776.6366183503314</v>
      </c>
      <c r="BQ21" s="79">
        <v>37364.2340138582</v>
      </c>
      <c r="BR21" s="125">
        <v>40140.870632208535</v>
      </c>
      <c r="BS21" s="79">
        <v>13076.02046060885</v>
      </c>
      <c r="BT21" s="79">
        <v>8350.4022437360709</v>
      </c>
      <c r="BU21" s="127">
        <v>61567.293336553455</v>
      </c>
      <c r="BX21" s="84"/>
    </row>
    <row r="22" spans="1:76">
      <c r="A22" s="32" t="s">
        <v>455</v>
      </c>
      <c r="B22" s="131" t="s">
        <v>364</v>
      </c>
      <c r="C22" s="104" t="s">
        <v>132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4224.5564670006506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44.407032942064021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79">
        <v>0</v>
      </c>
      <c r="BO22" s="79">
        <v>0</v>
      </c>
      <c r="BP22" s="125">
        <v>4268.9634999427144</v>
      </c>
      <c r="BQ22" s="79">
        <v>23965.862251716942</v>
      </c>
      <c r="BR22" s="125">
        <v>28234.825751659657</v>
      </c>
      <c r="BS22" s="79">
        <v>8187.7509820018877</v>
      </c>
      <c r="BT22" s="79">
        <v>189.79495704588183</v>
      </c>
      <c r="BU22" s="127">
        <v>36612.371690707427</v>
      </c>
      <c r="BX22" s="84"/>
    </row>
    <row r="23" spans="1:76">
      <c r="A23" s="32" t="s">
        <v>456</v>
      </c>
      <c r="B23" s="131" t="s">
        <v>337</v>
      </c>
      <c r="C23" s="104" t="s">
        <v>133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201.79292540314034</v>
      </c>
      <c r="J23" s="79">
        <v>5.4353674060075061</v>
      </c>
      <c r="K23" s="79">
        <v>163.98533000267722</v>
      </c>
      <c r="L23" s="79">
        <v>0</v>
      </c>
      <c r="M23" s="79">
        <v>0</v>
      </c>
      <c r="N23" s="79">
        <v>277.31607531373396</v>
      </c>
      <c r="O23" s="79">
        <v>0</v>
      </c>
      <c r="P23" s="79">
        <v>4529.5509893305307</v>
      </c>
      <c r="Q23" s="79">
        <v>0</v>
      </c>
      <c r="R23" s="79">
        <v>0</v>
      </c>
      <c r="S23" s="79">
        <v>12.835221459729256</v>
      </c>
      <c r="T23" s="79">
        <v>0</v>
      </c>
      <c r="U23" s="79">
        <v>0</v>
      </c>
      <c r="V23" s="79">
        <v>73.766666536939169</v>
      </c>
      <c r="W23" s="79">
        <v>0</v>
      </c>
      <c r="X23" s="79">
        <v>0</v>
      </c>
      <c r="Y23" s="79">
        <v>14.587247475319142</v>
      </c>
      <c r="Z23" s="79">
        <v>0</v>
      </c>
      <c r="AA23" s="79">
        <v>0</v>
      </c>
      <c r="AB23" s="79">
        <v>0</v>
      </c>
      <c r="AC23" s="79">
        <v>0</v>
      </c>
      <c r="AD23" s="79">
        <v>5.8884238392701542</v>
      </c>
      <c r="AE23" s="79">
        <v>0</v>
      </c>
      <c r="AF23" s="79">
        <v>0</v>
      </c>
      <c r="AG23" s="79">
        <v>0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79">
        <v>0</v>
      </c>
      <c r="AN23" s="79">
        <v>0</v>
      </c>
      <c r="AO23" s="79">
        <v>0</v>
      </c>
      <c r="AP23" s="79">
        <v>0</v>
      </c>
      <c r="AQ23" s="79">
        <v>0</v>
      </c>
      <c r="AR23" s="79">
        <v>0</v>
      </c>
      <c r="AS23" s="79">
        <v>0</v>
      </c>
      <c r="AT23" s="79">
        <v>0</v>
      </c>
      <c r="AU23" s="79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0</v>
      </c>
      <c r="BA23" s="79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0</v>
      </c>
      <c r="BM23" s="79">
        <v>0</v>
      </c>
      <c r="BN23" s="79">
        <v>0</v>
      </c>
      <c r="BO23" s="79">
        <v>0</v>
      </c>
      <c r="BP23" s="125">
        <v>5285.1582467673461</v>
      </c>
      <c r="BQ23" s="79">
        <v>16897.87329713703</v>
      </c>
      <c r="BR23" s="125">
        <v>22183.031543904377</v>
      </c>
      <c r="BS23" s="79">
        <v>8575.1179658792098</v>
      </c>
      <c r="BT23" s="79">
        <v>4816.6106316558999</v>
      </c>
      <c r="BU23" s="127">
        <v>35574.760141439489</v>
      </c>
      <c r="BX23" s="84"/>
    </row>
    <row r="24" spans="1:76">
      <c r="A24" s="32" t="s">
        <v>457</v>
      </c>
      <c r="B24" s="131" t="s">
        <v>338</v>
      </c>
      <c r="C24" s="104" t="s">
        <v>134</v>
      </c>
      <c r="D24" s="79">
        <v>0</v>
      </c>
      <c r="E24" s="79">
        <v>0</v>
      </c>
      <c r="F24" s="79">
        <v>0</v>
      </c>
      <c r="G24" s="79">
        <v>1902.5081834407913</v>
      </c>
      <c r="H24" s="79">
        <v>0</v>
      </c>
      <c r="I24" s="79">
        <v>0</v>
      </c>
      <c r="J24" s="79">
        <v>0</v>
      </c>
      <c r="K24" s="79">
        <v>0</v>
      </c>
      <c r="L24" s="79">
        <v>0</v>
      </c>
      <c r="M24" s="79">
        <v>0</v>
      </c>
      <c r="N24" s="79">
        <v>741.33472103029521</v>
      </c>
      <c r="O24" s="79">
        <v>0</v>
      </c>
      <c r="P24" s="79">
        <v>0</v>
      </c>
      <c r="Q24" s="79">
        <v>31813.317296303787</v>
      </c>
      <c r="R24" s="79">
        <v>0</v>
      </c>
      <c r="S24" s="79">
        <v>1.7723303437743865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8.994141730391112</v>
      </c>
      <c r="Z24" s="79">
        <v>0</v>
      </c>
      <c r="AA24" s="79">
        <v>0</v>
      </c>
      <c r="AB24" s="79">
        <v>0</v>
      </c>
      <c r="AC24" s="79">
        <v>0</v>
      </c>
      <c r="AD24" s="79">
        <v>352.74448268865592</v>
      </c>
      <c r="AE24" s="79">
        <v>0</v>
      </c>
      <c r="AF24" s="79">
        <v>0</v>
      </c>
      <c r="AG24" s="79">
        <v>0</v>
      </c>
      <c r="AH24" s="79">
        <v>0</v>
      </c>
      <c r="AI24" s="79">
        <v>0</v>
      </c>
      <c r="AJ24" s="79">
        <v>0</v>
      </c>
      <c r="AK24" s="79">
        <v>0</v>
      </c>
      <c r="AL24" s="79">
        <v>0</v>
      </c>
      <c r="AM24" s="79">
        <v>0</v>
      </c>
      <c r="AN24" s="79">
        <v>0</v>
      </c>
      <c r="AO24" s="79">
        <v>0</v>
      </c>
      <c r="AP24" s="79">
        <v>0</v>
      </c>
      <c r="AQ24" s="79">
        <v>0</v>
      </c>
      <c r="AR24" s="79">
        <v>0</v>
      </c>
      <c r="AS24" s="79">
        <v>0</v>
      </c>
      <c r="AT24" s="79">
        <v>0</v>
      </c>
      <c r="AU24" s="79">
        <v>0</v>
      </c>
      <c r="AV24" s="79">
        <v>0</v>
      </c>
      <c r="AW24" s="79">
        <v>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4.4008597953738509</v>
      </c>
      <c r="BM24" s="79">
        <v>0</v>
      </c>
      <c r="BN24" s="79">
        <v>0</v>
      </c>
      <c r="BO24" s="79">
        <v>0</v>
      </c>
      <c r="BP24" s="125">
        <v>34825.072015333069</v>
      </c>
      <c r="BQ24" s="79">
        <v>16128.963634193027</v>
      </c>
      <c r="BR24" s="125">
        <v>50954.035649526093</v>
      </c>
      <c r="BS24" s="79">
        <v>22046.484183461424</v>
      </c>
      <c r="BT24" s="79">
        <v>7676.8654613569997</v>
      </c>
      <c r="BU24" s="127">
        <v>80677.385294344509</v>
      </c>
      <c r="BX24" s="84"/>
    </row>
    <row r="25" spans="1:76">
      <c r="A25" s="32" t="s">
        <v>458</v>
      </c>
      <c r="B25" s="131" t="s">
        <v>365</v>
      </c>
      <c r="C25" s="104" t="s">
        <v>135</v>
      </c>
      <c r="D25" s="79">
        <v>0</v>
      </c>
      <c r="E25" s="79">
        <v>0</v>
      </c>
      <c r="F25" s="79">
        <v>0</v>
      </c>
      <c r="G25" s="79">
        <v>4.618585837965492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244.09554477217398</v>
      </c>
      <c r="Q25" s="79">
        <v>0</v>
      </c>
      <c r="R25" s="79">
        <v>30556.738570710779</v>
      </c>
      <c r="S25" s="79">
        <v>0</v>
      </c>
      <c r="T25" s="79">
        <v>0</v>
      </c>
      <c r="U25" s="79">
        <v>0</v>
      </c>
      <c r="V25" s="79">
        <v>0</v>
      </c>
      <c r="W25" s="79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79">
        <v>0</v>
      </c>
      <c r="AN25" s="79">
        <v>0</v>
      </c>
      <c r="AO25" s="79">
        <v>0</v>
      </c>
      <c r="AP25" s="79">
        <v>0</v>
      </c>
      <c r="AQ25" s="79">
        <v>0</v>
      </c>
      <c r="AR25" s="79">
        <v>0</v>
      </c>
      <c r="AS25" s="79">
        <v>0</v>
      </c>
      <c r="AT25" s="79">
        <v>0</v>
      </c>
      <c r="AU25" s="79">
        <v>0</v>
      </c>
      <c r="AV25" s="79">
        <v>0</v>
      </c>
      <c r="AW25" s="79">
        <v>0</v>
      </c>
      <c r="AX25" s="79">
        <v>0</v>
      </c>
      <c r="AY25" s="79">
        <v>0</v>
      </c>
      <c r="AZ25" s="79">
        <v>0</v>
      </c>
      <c r="BA25" s="79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0</v>
      </c>
      <c r="BM25" s="79">
        <v>0</v>
      </c>
      <c r="BN25" s="79">
        <v>0</v>
      </c>
      <c r="BO25" s="79">
        <v>0</v>
      </c>
      <c r="BP25" s="125">
        <v>30805.452701320919</v>
      </c>
      <c r="BQ25" s="79">
        <v>25799.849414648445</v>
      </c>
      <c r="BR25" s="125">
        <v>56605.30211596936</v>
      </c>
      <c r="BS25" s="79">
        <v>5632.587373724039</v>
      </c>
      <c r="BT25" s="79">
        <v>6237.447009286062</v>
      </c>
      <c r="BU25" s="127">
        <v>68475.336498979465</v>
      </c>
      <c r="BX25" s="84"/>
    </row>
    <row r="26" spans="1:76">
      <c r="A26" s="32" t="s">
        <v>459</v>
      </c>
      <c r="B26" s="131" t="s">
        <v>339</v>
      </c>
      <c r="C26" s="104" t="s">
        <v>136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122.76139958839954</v>
      </c>
      <c r="J26" s="79">
        <v>15.085818816400748</v>
      </c>
      <c r="K26" s="79">
        <v>0</v>
      </c>
      <c r="L26" s="79">
        <v>0</v>
      </c>
      <c r="M26" s="79">
        <v>0</v>
      </c>
      <c r="N26" s="79">
        <v>6.9247904918394472</v>
      </c>
      <c r="O26" s="79">
        <v>0</v>
      </c>
      <c r="P26" s="79">
        <v>36.984420770100435</v>
      </c>
      <c r="Q26" s="79">
        <v>5180.8306255956986</v>
      </c>
      <c r="R26" s="79">
        <v>9.957482797269293</v>
      </c>
      <c r="S26" s="79">
        <v>19850.214291768858</v>
      </c>
      <c r="T26" s="79">
        <v>0</v>
      </c>
      <c r="U26" s="79">
        <v>0</v>
      </c>
      <c r="V26" s="79">
        <v>199.29687731700201</v>
      </c>
      <c r="W26" s="79">
        <v>44.142289283588326</v>
      </c>
      <c r="X26" s="79">
        <v>0</v>
      </c>
      <c r="Y26" s="79">
        <v>76.164321588920245</v>
      </c>
      <c r="Z26" s="79">
        <v>5.3542892978244714</v>
      </c>
      <c r="AA26" s="79">
        <v>0</v>
      </c>
      <c r="AB26" s="79">
        <v>0</v>
      </c>
      <c r="AC26" s="79">
        <v>0</v>
      </c>
      <c r="AD26" s="79">
        <v>620.32581798215392</v>
      </c>
      <c r="AE26" s="79">
        <v>0</v>
      </c>
      <c r="AF26" s="79">
        <v>43.328249928580014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98.615645712456612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0</v>
      </c>
      <c r="BM26" s="79">
        <v>0</v>
      </c>
      <c r="BN26" s="79">
        <v>0</v>
      </c>
      <c r="BO26" s="79">
        <v>0</v>
      </c>
      <c r="BP26" s="125">
        <v>26309.986320939093</v>
      </c>
      <c r="BQ26" s="79">
        <v>14541.58700341168</v>
      </c>
      <c r="BR26" s="125">
        <v>40851.573324350771</v>
      </c>
      <c r="BS26" s="79">
        <v>8592.4612049392945</v>
      </c>
      <c r="BT26" s="79">
        <v>5208.1443805194258</v>
      </c>
      <c r="BU26" s="127">
        <v>54652.178909809489</v>
      </c>
      <c r="BX26" s="84"/>
    </row>
    <row r="27" spans="1:76">
      <c r="A27" s="32" t="s">
        <v>460</v>
      </c>
      <c r="B27" s="131" t="s">
        <v>340</v>
      </c>
      <c r="C27" s="104" t="s">
        <v>137</v>
      </c>
      <c r="D27" s="79">
        <v>0</v>
      </c>
      <c r="E27" s="79">
        <v>0</v>
      </c>
      <c r="F27" s="79">
        <v>0</v>
      </c>
      <c r="G27" s="79">
        <v>101.82052393521805</v>
      </c>
      <c r="H27" s="79">
        <v>0</v>
      </c>
      <c r="I27" s="79">
        <v>11.014643196084354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157.62683969618681</v>
      </c>
      <c r="U27" s="79">
        <v>0</v>
      </c>
      <c r="V27" s="79">
        <v>0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79">
        <v>0</v>
      </c>
      <c r="AN27" s="79">
        <v>0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0</v>
      </c>
      <c r="AU27" s="7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0</v>
      </c>
      <c r="BN27" s="79">
        <v>0</v>
      </c>
      <c r="BO27" s="79">
        <v>0</v>
      </c>
      <c r="BP27" s="125">
        <v>270.46200682748918</v>
      </c>
      <c r="BQ27" s="79">
        <v>23925.502758823004</v>
      </c>
      <c r="BR27" s="125">
        <v>24195.964765650493</v>
      </c>
      <c r="BS27" s="79">
        <v>5591.3657860176681</v>
      </c>
      <c r="BT27" s="79">
        <v>5986.1575018833919</v>
      </c>
      <c r="BU27" s="127">
        <v>35773.488053551555</v>
      </c>
      <c r="BX27" s="84"/>
    </row>
    <row r="28" spans="1:76">
      <c r="A28" s="32" t="s">
        <v>461</v>
      </c>
      <c r="B28" s="131" t="s">
        <v>341</v>
      </c>
      <c r="C28" s="104" t="s">
        <v>138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15.525184507666047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1558.451014175939</v>
      </c>
      <c r="V28" s="79">
        <v>37.04435039008159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9">
        <v>0</v>
      </c>
      <c r="AM28" s="79">
        <v>0</v>
      </c>
      <c r="AN28" s="79">
        <v>0</v>
      </c>
      <c r="AO28" s="79">
        <v>0</v>
      </c>
      <c r="AP28" s="79">
        <v>0</v>
      </c>
      <c r="AQ28" s="79">
        <v>0</v>
      </c>
      <c r="AR28" s="79">
        <v>0</v>
      </c>
      <c r="AS28" s="79">
        <v>0</v>
      </c>
      <c r="AT28" s="79">
        <v>0</v>
      </c>
      <c r="AU28" s="79">
        <v>0</v>
      </c>
      <c r="AV28" s="79">
        <v>0</v>
      </c>
      <c r="AW28" s="79">
        <v>0</v>
      </c>
      <c r="AX28" s="79">
        <v>0</v>
      </c>
      <c r="AY28" s="79">
        <v>0</v>
      </c>
      <c r="AZ28" s="79">
        <v>0</v>
      </c>
      <c r="BA28" s="79">
        <v>0</v>
      </c>
      <c r="BB28" s="79">
        <v>0</v>
      </c>
      <c r="BC28" s="79">
        <v>0</v>
      </c>
      <c r="BD28" s="79">
        <v>0</v>
      </c>
      <c r="BE28" s="79">
        <v>0</v>
      </c>
      <c r="BF28" s="79">
        <v>0</v>
      </c>
      <c r="BG28" s="79">
        <v>0</v>
      </c>
      <c r="BH28" s="79">
        <v>0</v>
      </c>
      <c r="BI28" s="79">
        <v>0</v>
      </c>
      <c r="BJ28" s="79">
        <v>0</v>
      </c>
      <c r="BK28" s="79">
        <v>0</v>
      </c>
      <c r="BL28" s="79">
        <v>0</v>
      </c>
      <c r="BM28" s="79">
        <v>0</v>
      </c>
      <c r="BN28" s="79">
        <v>0</v>
      </c>
      <c r="BO28" s="79">
        <v>0</v>
      </c>
      <c r="BP28" s="125">
        <v>1611.0205490736867</v>
      </c>
      <c r="BQ28" s="79">
        <v>25833.702929788193</v>
      </c>
      <c r="BR28" s="125">
        <v>27444.723478861881</v>
      </c>
      <c r="BS28" s="79">
        <v>6867.6751937429453</v>
      </c>
      <c r="BT28" s="79">
        <v>6657.2211020432269</v>
      </c>
      <c r="BU28" s="127">
        <v>40969.619774648054</v>
      </c>
      <c r="BX28" s="84"/>
    </row>
    <row r="29" spans="1:76">
      <c r="A29" s="32" t="s">
        <v>462</v>
      </c>
      <c r="B29" s="131" t="s">
        <v>342</v>
      </c>
      <c r="C29" s="104" t="s">
        <v>139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363.89480537480341</v>
      </c>
      <c r="T29" s="79">
        <v>0</v>
      </c>
      <c r="U29" s="79">
        <v>0</v>
      </c>
      <c r="V29" s="79">
        <v>633.1176702958229</v>
      </c>
      <c r="W29" s="79">
        <v>0</v>
      </c>
      <c r="X29" s="79">
        <v>0</v>
      </c>
      <c r="Y29" s="79">
        <v>0</v>
      </c>
      <c r="Z29" s="79">
        <v>0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79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79">
        <v>0</v>
      </c>
      <c r="BO29" s="79">
        <v>0</v>
      </c>
      <c r="BP29" s="125">
        <v>997.01247567062637</v>
      </c>
      <c r="BQ29" s="79">
        <v>36857.691896967764</v>
      </c>
      <c r="BR29" s="125">
        <v>37854.704372638393</v>
      </c>
      <c r="BS29" s="79">
        <v>10084.838213862744</v>
      </c>
      <c r="BT29" s="79">
        <v>7389.4760374065881</v>
      </c>
      <c r="BU29" s="127">
        <v>55329.018623907723</v>
      </c>
      <c r="BX29" s="84"/>
    </row>
    <row r="30" spans="1:76">
      <c r="A30" s="32" t="s">
        <v>463</v>
      </c>
      <c r="B30" s="131" t="s">
        <v>366</v>
      </c>
      <c r="C30" s="104" t="s">
        <v>140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114.73484212629897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79">
        <v>0</v>
      </c>
      <c r="AN30" s="79">
        <v>0</v>
      </c>
      <c r="AO30" s="79">
        <v>0</v>
      </c>
      <c r="AP30" s="79">
        <v>0</v>
      </c>
      <c r="AQ30" s="79">
        <v>0</v>
      </c>
      <c r="AR30" s="79">
        <v>0</v>
      </c>
      <c r="AS30" s="79">
        <v>0</v>
      </c>
      <c r="AT30" s="79">
        <v>0</v>
      </c>
      <c r="AU30" s="79">
        <v>0</v>
      </c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0</v>
      </c>
      <c r="BM30" s="79">
        <v>0</v>
      </c>
      <c r="BN30" s="79">
        <v>0</v>
      </c>
      <c r="BO30" s="79">
        <v>0</v>
      </c>
      <c r="BP30" s="125">
        <v>114.73484212629897</v>
      </c>
      <c r="BQ30" s="79">
        <v>42413.195324577377</v>
      </c>
      <c r="BR30" s="125">
        <v>42527.930166703678</v>
      </c>
      <c r="BS30" s="79">
        <v>12051.863510428842</v>
      </c>
      <c r="BT30" s="79">
        <v>9782.2710944264454</v>
      </c>
      <c r="BU30" s="127">
        <v>64362.064771558966</v>
      </c>
      <c r="BX30" s="84"/>
    </row>
    <row r="31" spans="1:76">
      <c r="A31" s="32" t="s">
        <v>464</v>
      </c>
      <c r="B31" s="131" t="s">
        <v>343</v>
      </c>
      <c r="C31" s="104" t="s">
        <v>141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3.4560351718625104</v>
      </c>
      <c r="Y31" s="79">
        <v>160.5205535571543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79">
        <v>0</v>
      </c>
      <c r="AN31" s="79">
        <v>0</v>
      </c>
      <c r="AO31" s="79">
        <v>0</v>
      </c>
      <c r="AP31" s="79">
        <v>0</v>
      </c>
      <c r="AQ31" s="79">
        <v>0</v>
      </c>
      <c r="AR31" s="79">
        <v>0</v>
      </c>
      <c r="AS31" s="79">
        <v>0</v>
      </c>
      <c r="AT31" s="79">
        <v>0</v>
      </c>
      <c r="AU31" s="79">
        <v>0</v>
      </c>
      <c r="AV31" s="79">
        <v>0</v>
      </c>
      <c r="AW31" s="79">
        <v>0</v>
      </c>
      <c r="AX31" s="79">
        <v>0</v>
      </c>
      <c r="AY31" s="79">
        <v>0</v>
      </c>
      <c r="AZ31" s="79">
        <v>0</v>
      </c>
      <c r="BA31" s="79">
        <v>0</v>
      </c>
      <c r="BB31" s="79">
        <v>0</v>
      </c>
      <c r="BC31" s="79">
        <v>0</v>
      </c>
      <c r="BD31" s="79">
        <v>0</v>
      </c>
      <c r="BE31" s="79">
        <v>0</v>
      </c>
      <c r="BF31" s="79">
        <v>0</v>
      </c>
      <c r="BG31" s="79">
        <v>0</v>
      </c>
      <c r="BH31" s="79">
        <v>0</v>
      </c>
      <c r="BI31" s="79">
        <v>0</v>
      </c>
      <c r="BJ31" s="79">
        <v>0</v>
      </c>
      <c r="BK31" s="79">
        <v>0</v>
      </c>
      <c r="BL31" s="79">
        <v>0</v>
      </c>
      <c r="BM31" s="79">
        <v>0</v>
      </c>
      <c r="BN31" s="79">
        <v>0</v>
      </c>
      <c r="BO31" s="79">
        <v>0</v>
      </c>
      <c r="BP31" s="125">
        <v>163.97658872901681</v>
      </c>
      <c r="BQ31" s="79">
        <v>1364.2320483603503</v>
      </c>
      <c r="BR31" s="125">
        <v>1528.2086370893671</v>
      </c>
      <c r="BS31" s="79">
        <v>364.16718889798523</v>
      </c>
      <c r="BT31" s="79">
        <v>334.42648506149681</v>
      </c>
      <c r="BU31" s="127">
        <v>2226.8023110488493</v>
      </c>
      <c r="BX31" s="84"/>
    </row>
    <row r="32" spans="1:76">
      <c r="A32" s="32" t="s">
        <v>465</v>
      </c>
      <c r="B32" s="131" t="s">
        <v>344</v>
      </c>
      <c r="C32" s="104" t="s">
        <v>142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1.36258675363116</v>
      </c>
      <c r="J32" s="79">
        <v>1027.7396276859954</v>
      </c>
      <c r="K32" s="79">
        <v>5.9990697522013701</v>
      </c>
      <c r="L32" s="79">
        <v>0</v>
      </c>
      <c r="M32" s="79">
        <v>0</v>
      </c>
      <c r="N32" s="79">
        <v>0</v>
      </c>
      <c r="O32" s="79">
        <v>0</v>
      </c>
      <c r="P32" s="79">
        <v>1016.9166098499377</v>
      </c>
      <c r="Q32" s="79">
        <v>57.044170525677814</v>
      </c>
      <c r="R32" s="79">
        <v>0</v>
      </c>
      <c r="S32" s="79">
        <v>1027.8444755702512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12569.878922036622</v>
      </c>
      <c r="Z32" s="79">
        <v>0</v>
      </c>
      <c r="AA32" s="79">
        <v>0</v>
      </c>
      <c r="AB32" s="79">
        <v>0</v>
      </c>
      <c r="AC32" s="79">
        <v>77.396298193835776</v>
      </c>
      <c r="AD32" s="79">
        <v>0</v>
      </c>
      <c r="AE32" s="79">
        <v>0</v>
      </c>
      <c r="AF32" s="79">
        <v>26.436367125503111</v>
      </c>
      <c r="AG32" s="79">
        <v>0</v>
      </c>
      <c r="AH32" s="79">
        <v>55.841843941886488</v>
      </c>
      <c r="AI32" s="79">
        <v>0</v>
      </c>
      <c r="AJ32" s="79">
        <v>0</v>
      </c>
      <c r="AK32" s="79">
        <v>0</v>
      </c>
      <c r="AL32" s="79">
        <v>0</v>
      </c>
      <c r="AM32" s="79">
        <v>64.144974878233796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0</v>
      </c>
      <c r="BH32" s="79">
        <v>0</v>
      </c>
      <c r="BI32" s="79">
        <v>0</v>
      </c>
      <c r="BJ32" s="79">
        <v>0</v>
      </c>
      <c r="BK32" s="79">
        <v>0</v>
      </c>
      <c r="BL32" s="79">
        <v>41.768951418390593</v>
      </c>
      <c r="BM32" s="79">
        <v>0</v>
      </c>
      <c r="BN32" s="79">
        <v>0</v>
      </c>
      <c r="BO32" s="79">
        <v>0</v>
      </c>
      <c r="BP32" s="125">
        <v>15972.373897732166</v>
      </c>
      <c r="BQ32" s="79">
        <v>14616.887774424649</v>
      </c>
      <c r="BR32" s="125">
        <v>30589.261672156816</v>
      </c>
      <c r="BS32" s="79">
        <v>9539.8075673680942</v>
      </c>
      <c r="BT32" s="79">
        <v>4072.5987011102857</v>
      </c>
      <c r="BU32" s="127">
        <v>44201.667940635198</v>
      </c>
      <c r="BX32" s="84"/>
    </row>
    <row r="33" spans="1:76">
      <c r="A33" s="32" t="s">
        <v>466</v>
      </c>
      <c r="B33" s="131" t="s">
        <v>345</v>
      </c>
      <c r="C33" s="104" t="s">
        <v>143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2.769990622712406</v>
      </c>
      <c r="Z33" s="79">
        <v>2400.8415592197903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79">
        <v>0</v>
      </c>
      <c r="AN33" s="79">
        <v>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79">
        <v>0</v>
      </c>
      <c r="AV33" s="79">
        <v>0</v>
      </c>
      <c r="AW33" s="79">
        <v>0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0</v>
      </c>
      <c r="BM33" s="79">
        <v>0</v>
      </c>
      <c r="BN33" s="79">
        <v>0</v>
      </c>
      <c r="BO33" s="79">
        <v>0</v>
      </c>
      <c r="BP33" s="125">
        <v>2403.6115498425029</v>
      </c>
      <c r="BQ33" s="79">
        <v>0</v>
      </c>
      <c r="BR33" s="125">
        <v>2403.6115498425029</v>
      </c>
      <c r="BS33" s="79">
        <v>0</v>
      </c>
      <c r="BT33" s="79">
        <v>95.431400704841224</v>
      </c>
      <c r="BU33" s="127">
        <v>2499.0429505473439</v>
      </c>
      <c r="BX33" s="84"/>
    </row>
    <row r="34" spans="1:76">
      <c r="A34" s="32" t="s">
        <v>467</v>
      </c>
      <c r="B34" s="131" t="s">
        <v>367</v>
      </c>
      <c r="C34" s="104" t="s">
        <v>53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44245.69478068356</v>
      </c>
      <c r="AB34" s="79">
        <v>0</v>
      </c>
      <c r="AC34" s="79">
        <v>0</v>
      </c>
      <c r="AD34" s="79">
        <v>0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79">
        <v>0</v>
      </c>
      <c r="AN34" s="79">
        <v>0</v>
      </c>
      <c r="AO34" s="79">
        <v>0</v>
      </c>
      <c r="AP34" s="79">
        <v>0</v>
      </c>
      <c r="AQ34" s="79">
        <v>0</v>
      </c>
      <c r="AR34" s="79">
        <v>0</v>
      </c>
      <c r="AS34" s="79">
        <v>0</v>
      </c>
      <c r="AT34" s="79">
        <v>0</v>
      </c>
      <c r="AU34" s="79">
        <v>0</v>
      </c>
      <c r="AV34" s="79">
        <v>0</v>
      </c>
      <c r="AW34" s="79">
        <v>0</v>
      </c>
      <c r="AX34" s="79">
        <v>0</v>
      </c>
      <c r="AY34" s="79">
        <v>0</v>
      </c>
      <c r="AZ34" s="79">
        <v>0</v>
      </c>
      <c r="BA34" s="79">
        <v>0</v>
      </c>
      <c r="BB34" s="79">
        <v>0</v>
      </c>
      <c r="BC34" s="79">
        <v>0</v>
      </c>
      <c r="BD34" s="79">
        <v>0</v>
      </c>
      <c r="BE34" s="79">
        <v>0</v>
      </c>
      <c r="BF34" s="79">
        <v>0</v>
      </c>
      <c r="BG34" s="79">
        <v>0</v>
      </c>
      <c r="BH34" s="79">
        <v>0</v>
      </c>
      <c r="BI34" s="79">
        <v>0</v>
      </c>
      <c r="BJ34" s="79">
        <v>0</v>
      </c>
      <c r="BK34" s="79">
        <v>0</v>
      </c>
      <c r="BL34" s="79">
        <v>0</v>
      </c>
      <c r="BM34" s="79">
        <v>0</v>
      </c>
      <c r="BN34" s="79">
        <v>0</v>
      </c>
      <c r="BO34" s="79">
        <v>0</v>
      </c>
      <c r="BP34" s="125">
        <v>44245.69478068356</v>
      </c>
      <c r="BQ34" s="79">
        <v>23021.36304730783</v>
      </c>
      <c r="BR34" s="125">
        <v>67267.05782799139</v>
      </c>
      <c r="BS34" s="79">
        <v>1473.5249221351407</v>
      </c>
      <c r="BT34" s="79">
        <v>3076.4823305400773</v>
      </c>
      <c r="BU34" s="127">
        <v>71817.065080666609</v>
      </c>
      <c r="BX34" s="84"/>
    </row>
    <row r="35" spans="1:76">
      <c r="A35" s="32" t="s">
        <v>468</v>
      </c>
      <c r="B35" s="131" t="s">
        <v>346</v>
      </c>
      <c r="C35" s="104" t="s">
        <v>54</v>
      </c>
      <c r="D35" s="79">
        <v>0</v>
      </c>
      <c r="E35" s="79">
        <v>0</v>
      </c>
      <c r="F35" s="79">
        <v>0</v>
      </c>
      <c r="G35" s="79">
        <v>0</v>
      </c>
      <c r="H35" s="79">
        <v>8.2888711002105619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6542.2958365196109</v>
      </c>
      <c r="AB35" s="79">
        <v>12837.73115316986</v>
      </c>
      <c r="AC35" s="79">
        <v>0</v>
      </c>
      <c r="AD35" s="79">
        <v>33.904958845477644</v>
      </c>
      <c r="AE35" s="79">
        <v>0</v>
      </c>
      <c r="AF35" s="79">
        <v>0</v>
      </c>
      <c r="AG35" s="79">
        <v>0</v>
      </c>
      <c r="AH35" s="79">
        <v>0</v>
      </c>
      <c r="AI35" s="79">
        <v>0</v>
      </c>
      <c r="AJ35" s="79">
        <v>0</v>
      </c>
      <c r="AK35" s="79">
        <v>0</v>
      </c>
      <c r="AL35" s="79">
        <v>0</v>
      </c>
      <c r="AM35" s="79">
        <v>0</v>
      </c>
      <c r="AN35" s="79">
        <v>0</v>
      </c>
      <c r="AO35" s="79">
        <v>0</v>
      </c>
      <c r="AP35" s="79">
        <v>0</v>
      </c>
      <c r="AQ35" s="79">
        <v>0</v>
      </c>
      <c r="AR35" s="79">
        <v>0</v>
      </c>
      <c r="AS35" s="79">
        <v>0</v>
      </c>
      <c r="AT35" s="79">
        <v>0</v>
      </c>
      <c r="AU35" s="79">
        <v>0</v>
      </c>
      <c r="AV35" s="79">
        <v>0</v>
      </c>
      <c r="AW35" s="79">
        <v>0</v>
      </c>
      <c r="AX35" s="79">
        <v>0</v>
      </c>
      <c r="AY35" s="79">
        <v>0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79">
        <v>0</v>
      </c>
      <c r="BO35" s="79">
        <v>0</v>
      </c>
      <c r="BP35" s="125">
        <v>19422.220819635157</v>
      </c>
      <c r="BQ35" s="79">
        <v>0</v>
      </c>
      <c r="BR35" s="125">
        <v>19422.220819635157</v>
      </c>
      <c r="BS35" s="79">
        <v>1639.4745415736536</v>
      </c>
      <c r="BT35" s="79">
        <v>879.40902790648624</v>
      </c>
      <c r="BU35" s="127">
        <v>21941.104389115295</v>
      </c>
      <c r="BX35" s="84"/>
    </row>
    <row r="36" spans="1:76">
      <c r="A36" s="32" t="s">
        <v>469</v>
      </c>
      <c r="B36" s="131" t="s">
        <v>368</v>
      </c>
      <c r="C36" s="104" t="s">
        <v>55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  <c r="AC36" s="79">
        <v>9797.186200269196</v>
      </c>
      <c r="AD36" s="79">
        <v>0</v>
      </c>
      <c r="AE36" s="79">
        <v>0</v>
      </c>
      <c r="AF36" s="79">
        <v>0.52205695243359584</v>
      </c>
      <c r="AG36" s="79">
        <v>0</v>
      </c>
      <c r="AH36" s="79">
        <v>0</v>
      </c>
      <c r="AI36" s="79">
        <v>0</v>
      </c>
      <c r="AJ36" s="79">
        <v>0</v>
      </c>
      <c r="AK36" s="79">
        <v>0</v>
      </c>
      <c r="AL36" s="79">
        <v>0</v>
      </c>
      <c r="AM36" s="79">
        <v>0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79">
        <v>0</v>
      </c>
      <c r="AV36" s="79">
        <v>0</v>
      </c>
      <c r="AW36" s="79">
        <v>0</v>
      </c>
      <c r="AX36" s="79">
        <v>0</v>
      </c>
      <c r="AY36" s="79">
        <v>0</v>
      </c>
      <c r="AZ36" s="79">
        <v>0</v>
      </c>
      <c r="BA36" s="79">
        <v>0</v>
      </c>
      <c r="BB36" s="79">
        <v>0</v>
      </c>
      <c r="BC36" s="79">
        <v>0</v>
      </c>
      <c r="BD36" s="79">
        <v>45.77664481243616</v>
      </c>
      <c r="BE36" s="79">
        <v>0</v>
      </c>
      <c r="BF36" s="79">
        <v>0</v>
      </c>
      <c r="BG36" s="79">
        <v>0</v>
      </c>
      <c r="BH36" s="79">
        <v>0</v>
      </c>
      <c r="BI36" s="79">
        <v>0</v>
      </c>
      <c r="BJ36" s="79">
        <v>0</v>
      </c>
      <c r="BK36" s="79">
        <v>0</v>
      </c>
      <c r="BL36" s="79">
        <v>0</v>
      </c>
      <c r="BM36" s="79">
        <v>0</v>
      </c>
      <c r="BN36" s="79">
        <v>0</v>
      </c>
      <c r="BO36" s="79">
        <v>0</v>
      </c>
      <c r="BP36" s="125">
        <v>9843.4849020340662</v>
      </c>
      <c r="BQ36" s="79">
        <v>838.76179156073692</v>
      </c>
      <c r="BR36" s="125">
        <v>10682.246693594803</v>
      </c>
      <c r="BS36" s="79">
        <v>1266.2847751595993</v>
      </c>
      <c r="BT36" s="79">
        <v>665.55924923824841</v>
      </c>
      <c r="BU36" s="127">
        <v>12614.090717992651</v>
      </c>
      <c r="BX36" s="84"/>
    </row>
    <row r="37" spans="1:76">
      <c r="A37" s="32" t="s">
        <v>470</v>
      </c>
      <c r="B37" s="131" t="s">
        <v>369</v>
      </c>
      <c r="C37" s="104" t="s">
        <v>56</v>
      </c>
      <c r="D37" s="79">
        <v>0</v>
      </c>
      <c r="E37" s="79">
        <v>0</v>
      </c>
      <c r="F37" s="79">
        <v>0</v>
      </c>
      <c r="G37" s="79">
        <v>3433.0075853505832</v>
      </c>
      <c r="H37" s="79">
        <v>0</v>
      </c>
      <c r="I37" s="79">
        <v>0</v>
      </c>
      <c r="J37" s="79">
        <v>575.02304696441672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46.241491837449281</v>
      </c>
      <c r="Q37" s="79">
        <v>1155.7827227123812</v>
      </c>
      <c r="R37" s="79">
        <v>0</v>
      </c>
      <c r="S37" s="79">
        <v>854.0399702749628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17.000166789428917</v>
      </c>
      <c r="Z37" s="79">
        <v>0</v>
      </c>
      <c r="AA37" s="79">
        <v>0</v>
      </c>
      <c r="AB37" s="79">
        <v>0</v>
      </c>
      <c r="AC37" s="79">
        <v>532.5513383306461</v>
      </c>
      <c r="AD37" s="79">
        <v>374211.41422993678</v>
      </c>
      <c r="AE37" s="79">
        <v>0</v>
      </c>
      <c r="AF37" s="79">
        <v>846.93656706980562</v>
      </c>
      <c r="AG37" s="79">
        <v>5580.7697598719933</v>
      </c>
      <c r="AH37" s="79">
        <v>621.93462957096563</v>
      </c>
      <c r="AI37" s="79">
        <v>0</v>
      </c>
      <c r="AJ37" s="79">
        <v>0</v>
      </c>
      <c r="AK37" s="79">
        <v>1534.1060143310278</v>
      </c>
      <c r="AL37" s="79">
        <v>0</v>
      </c>
      <c r="AM37" s="79">
        <v>867.7975116234453</v>
      </c>
      <c r="AN37" s="79">
        <v>0</v>
      </c>
      <c r="AO37" s="79">
        <v>174.65987293236464</v>
      </c>
      <c r="AP37" s="79">
        <v>0</v>
      </c>
      <c r="AQ37" s="79">
        <v>942.70668059841216</v>
      </c>
      <c r="AR37" s="79">
        <v>0</v>
      </c>
      <c r="AS37" s="79">
        <v>0</v>
      </c>
      <c r="AT37" s="79">
        <v>0</v>
      </c>
      <c r="AU37" s="79">
        <v>275.70353984473587</v>
      </c>
      <c r="AV37" s="79">
        <v>876.99358017091799</v>
      </c>
      <c r="AW37" s="79">
        <v>1225.3239011371306</v>
      </c>
      <c r="AX37" s="79">
        <v>0</v>
      </c>
      <c r="AY37" s="79">
        <v>0</v>
      </c>
      <c r="AZ37" s="79">
        <v>257.48490010958614</v>
      </c>
      <c r="BA37" s="79">
        <v>59.701941284328065</v>
      </c>
      <c r="BB37" s="79">
        <v>0</v>
      </c>
      <c r="BC37" s="79">
        <v>0</v>
      </c>
      <c r="BD37" s="79">
        <v>749.60323105366137</v>
      </c>
      <c r="BE37" s="79">
        <v>0.48137609328157854</v>
      </c>
      <c r="BF37" s="79">
        <v>0</v>
      </c>
      <c r="BG37" s="79">
        <v>0</v>
      </c>
      <c r="BH37" s="79">
        <v>0</v>
      </c>
      <c r="BI37" s="79">
        <v>0</v>
      </c>
      <c r="BJ37" s="79">
        <v>291.35397560650063</v>
      </c>
      <c r="BK37" s="79">
        <v>0</v>
      </c>
      <c r="BL37" s="79">
        <v>0</v>
      </c>
      <c r="BM37" s="79">
        <v>152.35167680713252</v>
      </c>
      <c r="BN37" s="79">
        <v>0</v>
      </c>
      <c r="BO37" s="79">
        <v>0</v>
      </c>
      <c r="BP37" s="125">
        <v>395282.96971030202</v>
      </c>
      <c r="BQ37" s="79">
        <v>230.94821715379703</v>
      </c>
      <c r="BR37" s="125">
        <v>395513.9179274558</v>
      </c>
      <c r="BS37" s="79">
        <v>0</v>
      </c>
      <c r="BT37" s="79">
        <v>15803.865172369915</v>
      </c>
      <c r="BU37" s="127">
        <v>411317.78309982573</v>
      </c>
      <c r="BX37" s="84"/>
    </row>
    <row r="38" spans="1:76">
      <c r="A38" s="32" t="s">
        <v>471</v>
      </c>
      <c r="B38" s="131" t="s">
        <v>347</v>
      </c>
      <c r="C38" s="104" t="s">
        <v>57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>
        <v>48.272242961372086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28.546483081072729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192.44805427734329</v>
      </c>
      <c r="AA38" s="79">
        <v>0</v>
      </c>
      <c r="AB38" s="79">
        <v>0</v>
      </c>
      <c r="AC38" s="79">
        <v>0</v>
      </c>
      <c r="AD38" s="79">
        <v>7.3796843299083257</v>
      </c>
      <c r="AE38" s="79">
        <v>30744.717714731152</v>
      </c>
      <c r="AF38" s="79">
        <v>4.2932344769473803</v>
      </c>
      <c r="AG38" s="79">
        <v>7296.2655868620141</v>
      </c>
      <c r="AH38" s="79">
        <v>176.58587701866722</v>
      </c>
      <c r="AI38" s="79">
        <v>0</v>
      </c>
      <c r="AJ38" s="79">
        <v>0</v>
      </c>
      <c r="AK38" s="79">
        <v>11.081045417118803</v>
      </c>
      <c r="AL38" s="79">
        <v>0</v>
      </c>
      <c r="AM38" s="79">
        <v>78.681093163852893</v>
      </c>
      <c r="AN38" s="79">
        <v>0</v>
      </c>
      <c r="AO38" s="79">
        <v>0</v>
      </c>
      <c r="AP38" s="79">
        <v>1.039395353903882</v>
      </c>
      <c r="AQ38" s="79">
        <v>0</v>
      </c>
      <c r="AR38" s="79">
        <v>0</v>
      </c>
      <c r="AS38" s="79">
        <v>0</v>
      </c>
      <c r="AT38" s="79">
        <v>0</v>
      </c>
      <c r="AU38" s="79">
        <v>0</v>
      </c>
      <c r="AV38" s="79">
        <v>0</v>
      </c>
      <c r="AW38" s="79">
        <v>9.4703884436113182</v>
      </c>
      <c r="AX38" s="79">
        <v>0</v>
      </c>
      <c r="AY38" s="79">
        <v>0</v>
      </c>
      <c r="AZ38" s="79">
        <v>0</v>
      </c>
      <c r="BA38" s="79">
        <v>192.40988798527832</v>
      </c>
      <c r="BB38" s="79">
        <v>0</v>
      </c>
      <c r="BC38" s="79">
        <v>4.5496488422420489</v>
      </c>
      <c r="BD38" s="79">
        <v>15.070468319555891</v>
      </c>
      <c r="BE38" s="79">
        <v>0</v>
      </c>
      <c r="BF38" s="79">
        <v>0</v>
      </c>
      <c r="BG38" s="79">
        <v>0</v>
      </c>
      <c r="BH38" s="79">
        <v>0</v>
      </c>
      <c r="BI38" s="79">
        <v>0</v>
      </c>
      <c r="BJ38" s="79">
        <v>0</v>
      </c>
      <c r="BK38" s="79">
        <v>0</v>
      </c>
      <c r="BL38" s="79">
        <v>51.035492368970068</v>
      </c>
      <c r="BM38" s="79">
        <v>119.36502912287652</v>
      </c>
      <c r="BN38" s="79">
        <v>0</v>
      </c>
      <c r="BO38" s="79">
        <v>0</v>
      </c>
      <c r="BP38" s="125">
        <v>38981.211326755889</v>
      </c>
      <c r="BQ38" s="79">
        <v>416.93838743027527</v>
      </c>
      <c r="BR38" s="125">
        <v>39398.149714186162</v>
      </c>
      <c r="BS38" s="79">
        <v>-4961.0980557667845</v>
      </c>
      <c r="BT38" s="79">
        <v>548.28794884847321</v>
      </c>
      <c r="BU38" s="127">
        <v>34985.339607267852</v>
      </c>
      <c r="BX38" s="84"/>
    </row>
    <row r="39" spans="1:76">
      <c r="A39" s="32" t="s">
        <v>472</v>
      </c>
      <c r="B39" s="131" t="s">
        <v>370</v>
      </c>
      <c r="C39" s="104" t="s">
        <v>58</v>
      </c>
      <c r="D39" s="79">
        <v>0</v>
      </c>
      <c r="E39" s="79">
        <v>0</v>
      </c>
      <c r="F39" s="79">
        <v>21.08773436783488</v>
      </c>
      <c r="G39" s="79">
        <v>27.180534170875102</v>
      </c>
      <c r="H39" s="79">
        <v>0</v>
      </c>
      <c r="I39" s="79">
        <v>54.519650764593997</v>
      </c>
      <c r="J39" s="79">
        <v>243.46056797434647</v>
      </c>
      <c r="K39" s="79">
        <v>0</v>
      </c>
      <c r="L39" s="79">
        <v>0</v>
      </c>
      <c r="M39" s="79">
        <v>116.68642604209865</v>
      </c>
      <c r="N39" s="79">
        <v>79.936734586518909</v>
      </c>
      <c r="O39" s="79">
        <v>0</v>
      </c>
      <c r="P39" s="79">
        <v>18.811977979116925</v>
      </c>
      <c r="Q39" s="79">
        <v>108.90934875643845</v>
      </c>
      <c r="R39" s="79">
        <v>6.6775330389127658</v>
      </c>
      <c r="S39" s="79">
        <v>189.12594976058548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96.531300307113383</v>
      </c>
      <c r="Z39" s="79">
        <v>155.04257322043139</v>
      </c>
      <c r="AA39" s="79">
        <v>0</v>
      </c>
      <c r="AB39" s="79">
        <v>0</v>
      </c>
      <c r="AC39" s="79">
        <v>51.409946101119019</v>
      </c>
      <c r="AD39" s="79">
        <v>171.53837996202353</v>
      </c>
      <c r="AE39" s="79">
        <v>24.775416734865985</v>
      </c>
      <c r="AF39" s="79">
        <v>159511.5017257866</v>
      </c>
      <c r="AG39" s="79">
        <v>489.97381800216277</v>
      </c>
      <c r="AH39" s="79">
        <v>279.07118792255955</v>
      </c>
      <c r="AI39" s="79">
        <v>0</v>
      </c>
      <c r="AJ39" s="79">
        <v>0</v>
      </c>
      <c r="AK39" s="79">
        <v>139.55355775998686</v>
      </c>
      <c r="AL39" s="79">
        <v>0</v>
      </c>
      <c r="AM39" s="79">
        <v>413.79197593265508</v>
      </c>
      <c r="AN39" s="79">
        <v>39.306596333752324</v>
      </c>
      <c r="AO39" s="79">
        <v>0</v>
      </c>
      <c r="AP39" s="79">
        <v>0</v>
      </c>
      <c r="AQ39" s="79">
        <v>0</v>
      </c>
      <c r="AR39" s="79">
        <v>0</v>
      </c>
      <c r="AS39" s="79">
        <v>0</v>
      </c>
      <c r="AT39" s="79">
        <v>0</v>
      </c>
      <c r="AU39" s="79">
        <v>253.79687759164887</v>
      </c>
      <c r="AV39" s="79">
        <v>0</v>
      </c>
      <c r="AW39" s="79">
        <v>0</v>
      </c>
      <c r="AX39" s="79">
        <v>0</v>
      </c>
      <c r="AY39" s="79">
        <v>0</v>
      </c>
      <c r="AZ39" s="79">
        <v>0</v>
      </c>
      <c r="BA39" s="79">
        <v>0</v>
      </c>
      <c r="BB39" s="79">
        <v>0</v>
      </c>
      <c r="BC39" s="79">
        <v>0</v>
      </c>
      <c r="BD39" s="79">
        <v>0.36402950199064527</v>
      </c>
      <c r="BE39" s="79">
        <v>0</v>
      </c>
      <c r="BF39" s="79">
        <v>0</v>
      </c>
      <c r="BG39" s="79">
        <v>0</v>
      </c>
      <c r="BH39" s="79">
        <v>0</v>
      </c>
      <c r="BI39" s="79">
        <v>0</v>
      </c>
      <c r="BJ39" s="79">
        <v>0</v>
      </c>
      <c r="BK39" s="79">
        <v>0</v>
      </c>
      <c r="BL39" s="79">
        <v>464.25445122982836</v>
      </c>
      <c r="BM39" s="79">
        <v>79.132264101679795</v>
      </c>
      <c r="BN39" s="79">
        <v>0</v>
      </c>
      <c r="BO39" s="79">
        <v>0</v>
      </c>
      <c r="BP39" s="125">
        <v>163036.44055792972</v>
      </c>
      <c r="BQ39" s="79">
        <v>217.76112334573912</v>
      </c>
      <c r="BR39" s="125">
        <v>163254.20168127544</v>
      </c>
      <c r="BS39" s="79">
        <v>-145180.63989152943</v>
      </c>
      <c r="BT39" s="79">
        <v>10529.733424236438</v>
      </c>
      <c r="BU39" s="127">
        <v>28603.295213982463</v>
      </c>
      <c r="BX39" s="84"/>
    </row>
    <row r="40" spans="1:76">
      <c r="A40" s="32" t="s">
        <v>473</v>
      </c>
      <c r="B40" s="131" t="s">
        <v>371</v>
      </c>
      <c r="C40" s="104" t="s">
        <v>59</v>
      </c>
      <c r="D40" s="79">
        <v>0</v>
      </c>
      <c r="E40" s="79">
        <v>0</v>
      </c>
      <c r="F40" s="79">
        <v>0</v>
      </c>
      <c r="G40" s="79">
        <v>62.370417594003492</v>
      </c>
      <c r="H40" s="79">
        <v>404.42003088113512</v>
      </c>
      <c r="I40" s="79">
        <v>46.917714352521038</v>
      </c>
      <c r="J40" s="79">
        <v>177.27193337719501</v>
      </c>
      <c r="K40" s="79">
        <v>174.03054021295924</v>
      </c>
      <c r="L40" s="79">
        <v>424.92574408811498</v>
      </c>
      <c r="M40" s="79">
        <v>0</v>
      </c>
      <c r="N40" s="79">
        <v>2.3804030360311033</v>
      </c>
      <c r="O40" s="79">
        <v>0</v>
      </c>
      <c r="P40" s="79">
        <v>139.33800203759282</v>
      </c>
      <c r="Q40" s="79">
        <v>909.11818739597891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135.58961850062369</v>
      </c>
      <c r="Z40" s="79">
        <v>56.548075773803312</v>
      </c>
      <c r="AA40" s="79">
        <v>0</v>
      </c>
      <c r="AB40" s="79">
        <v>0</v>
      </c>
      <c r="AC40" s="79">
        <v>274.2000842250568</v>
      </c>
      <c r="AD40" s="79">
        <v>540.46255604759699</v>
      </c>
      <c r="AE40" s="79">
        <v>145.20352009207227</v>
      </c>
      <c r="AF40" s="79">
        <v>2950.1587932398747</v>
      </c>
      <c r="AG40" s="79">
        <v>80467.746912236864</v>
      </c>
      <c r="AH40" s="79">
        <v>176.86771585448994</v>
      </c>
      <c r="AI40" s="79">
        <v>0</v>
      </c>
      <c r="AJ40" s="79">
        <v>0</v>
      </c>
      <c r="AK40" s="79">
        <v>0</v>
      </c>
      <c r="AL40" s="79">
        <v>0</v>
      </c>
      <c r="AM40" s="79">
        <v>2168.2531966166157</v>
      </c>
      <c r="AN40" s="79">
        <v>6.8190145960095876</v>
      </c>
      <c r="AO40" s="79">
        <v>4.3967667079805883</v>
      </c>
      <c r="AP40" s="79">
        <v>262.2258588147979</v>
      </c>
      <c r="AQ40" s="79">
        <v>79.211732830739237</v>
      </c>
      <c r="AR40" s="79">
        <v>0</v>
      </c>
      <c r="AS40" s="79">
        <v>0</v>
      </c>
      <c r="AT40" s="79">
        <v>0</v>
      </c>
      <c r="AU40" s="79">
        <v>118.26275307692958</v>
      </c>
      <c r="AV40" s="79">
        <v>178.16327902141416</v>
      </c>
      <c r="AW40" s="79">
        <v>10.497752046528298</v>
      </c>
      <c r="AX40" s="79">
        <v>0</v>
      </c>
      <c r="AY40" s="79">
        <v>0</v>
      </c>
      <c r="AZ40" s="79">
        <v>29.636648479304949</v>
      </c>
      <c r="BA40" s="79">
        <v>26.191879275026658</v>
      </c>
      <c r="BB40" s="79">
        <v>0.88867301756548156</v>
      </c>
      <c r="BC40" s="79">
        <v>0.93613926141791381</v>
      </c>
      <c r="BD40" s="79">
        <v>51.494602290030159</v>
      </c>
      <c r="BE40" s="79">
        <v>105.64618995742562</v>
      </c>
      <c r="BF40" s="79">
        <v>0</v>
      </c>
      <c r="BG40" s="79">
        <v>0</v>
      </c>
      <c r="BH40" s="79">
        <v>0</v>
      </c>
      <c r="BI40" s="79">
        <v>68.792650683901527</v>
      </c>
      <c r="BJ40" s="79">
        <v>9.9319638874146392</v>
      </c>
      <c r="BK40" s="79">
        <v>0</v>
      </c>
      <c r="BL40" s="79">
        <v>971.59636805804314</v>
      </c>
      <c r="BM40" s="79">
        <v>164.1761022226824</v>
      </c>
      <c r="BN40" s="79">
        <v>0</v>
      </c>
      <c r="BO40" s="79">
        <v>0</v>
      </c>
      <c r="BP40" s="125">
        <v>91344.671819789757</v>
      </c>
      <c r="BQ40" s="79">
        <v>0</v>
      </c>
      <c r="BR40" s="125">
        <v>91344.671819789757</v>
      </c>
      <c r="BS40" s="79">
        <v>-78832.546539448274</v>
      </c>
      <c r="BT40" s="79">
        <v>5134.2833424941846</v>
      </c>
      <c r="BU40" s="127">
        <v>17646.408622835661</v>
      </c>
      <c r="BX40" s="84"/>
    </row>
    <row r="41" spans="1:76">
      <c r="A41" s="32" t="s">
        <v>474</v>
      </c>
      <c r="B41" s="131" t="s">
        <v>372</v>
      </c>
      <c r="C41" s="104" t="s">
        <v>60</v>
      </c>
      <c r="D41" s="79">
        <v>0</v>
      </c>
      <c r="E41" s="79">
        <v>0</v>
      </c>
      <c r="F41" s="79">
        <v>0</v>
      </c>
      <c r="G41" s="79">
        <v>73.459536683724707</v>
      </c>
      <c r="H41" s="79">
        <v>3302.8110187621969</v>
      </c>
      <c r="I41" s="79">
        <v>0</v>
      </c>
      <c r="J41" s="79">
        <v>0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39.076333385600336</v>
      </c>
      <c r="Q41" s="79">
        <v>148.96118463869371</v>
      </c>
      <c r="R41" s="79">
        <v>0</v>
      </c>
      <c r="S41" s="79">
        <v>993.58516226106178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  <c r="AC41" s="79">
        <v>1832.6320962219213</v>
      </c>
      <c r="AD41" s="79">
        <v>494.5645239532177</v>
      </c>
      <c r="AE41" s="79">
        <v>128.86900031289423</v>
      </c>
      <c r="AF41" s="79">
        <v>366.00379749802443</v>
      </c>
      <c r="AG41" s="79">
        <v>6748.7976379445518</v>
      </c>
      <c r="AH41" s="79">
        <v>38958.416078279755</v>
      </c>
      <c r="AI41" s="79">
        <v>0</v>
      </c>
      <c r="AJ41" s="79">
        <v>0</v>
      </c>
      <c r="AK41" s="79">
        <v>1324.5757632488064</v>
      </c>
      <c r="AL41" s="79">
        <v>0</v>
      </c>
      <c r="AM41" s="79">
        <v>2.9315394039750484</v>
      </c>
      <c r="AN41" s="79">
        <v>0</v>
      </c>
      <c r="AO41" s="79">
        <v>0</v>
      </c>
      <c r="AP41" s="79">
        <v>0</v>
      </c>
      <c r="AQ41" s="79">
        <v>0</v>
      </c>
      <c r="AR41" s="79">
        <v>0</v>
      </c>
      <c r="AS41" s="79">
        <v>0</v>
      </c>
      <c r="AT41" s="79">
        <v>0</v>
      </c>
      <c r="AU41" s="79">
        <v>15.283639538004932</v>
      </c>
      <c r="AV41" s="79">
        <v>0</v>
      </c>
      <c r="AW41" s="79">
        <v>28.565795062665931</v>
      </c>
      <c r="AX41" s="79">
        <v>0</v>
      </c>
      <c r="AY41" s="79">
        <v>0</v>
      </c>
      <c r="AZ41" s="79">
        <v>0</v>
      </c>
      <c r="BA41" s="79">
        <v>10.203989018135395</v>
      </c>
      <c r="BB41" s="79">
        <v>0</v>
      </c>
      <c r="BC41" s="79">
        <v>1.714867331621412</v>
      </c>
      <c r="BD41" s="79">
        <v>2.5629763799969423</v>
      </c>
      <c r="BE41" s="79">
        <v>135.95872753120659</v>
      </c>
      <c r="BF41" s="79">
        <v>0</v>
      </c>
      <c r="BG41" s="79">
        <v>0</v>
      </c>
      <c r="BH41" s="79">
        <v>0</v>
      </c>
      <c r="BI41" s="79">
        <v>0</v>
      </c>
      <c r="BJ41" s="79">
        <v>0</v>
      </c>
      <c r="BK41" s="79">
        <v>0</v>
      </c>
      <c r="BL41" s="79">
        <v>0</v>
      </c>
      <c r="BM41" s="79">
        <v>4.4098020880316371</v>
      </c>
      <c r="BN41" s="79">
        <v>0</v>
      </c>
      <c r="BO41" s="79">
        <v>0</v>
      </c>
      <c r="BP41" s="125">
        <v>54613.383469544082</v>
      </c>
      <c r="BQ41" s="79">
        <v>34927.397095175438</v>
      </c>
      <c r="BR41" s="125">
        <v>89540.78056471952</v>
      </c>
      <c r="BS41" s="79">
        <v>-51659.888518929169</v>
      </c>
      <c r="BT41" s="79">
        <v>1092.2754433013897</v>
      </c>
      <c r="BU41" s="127">
        <v>38973.167489091742</v>
      </c>
      <c r="BX41" s="84"/>
    </row>
    <row r="42" spans="1:76">
      <c r="A42" s="32" t="s">
        <v>475</v>
      </c>
      <c r="B42" s="13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15.875893115723667</v>
      </c>
      <c r="AG42" s="79">
        <v>2.0435550829761908</v>
      </c>
      <c r="AH42" s="79">
        <v>124.43622758126695</v>
      </c>
      <c r="AI42" s="79">
        <v>2916.1274757487831</v>
      </c>
      <c r="AJ42" s="79">
        <v>0</v>
      </c>
      <c r="AK42" s="79">
        <v>0</v>
      </c>
      <c r="AL42" s="79">
        <v>0</v>
      </c>
      <c r="AM42" s="79">
        <v>0</v>
      </c>
      <c r="AN42" s="79">
        <v>0</v>
      </c>
      <c r="AO42" s="79">
        <v>0</v>
      </c>
      <c r="AP42" s="79">
        <v>0</v>
      </c>
      <c r="AQ42" s="79">
        <v>0</v>
      </c>
      <c r="AR42" s="79">
        <v>0</v>
      </c>
      <c r="AS42" s="79">
        <v>0</v>
      </c>
      <c r="AT42" s="79">
        <v>0</v>
      </c>
      <c r="AU42" s="79">
        <v>0</v>
      </c>
      <c r="AV42" s="79">
        <v>0</v>
      </c>
      <c r="AW42" s="79">
        <v>0</v>
      </c>
      <c r="AX42" s="79">
        <v>0</v>
      </c>
      <c r="AY42" s="79">
        <v>0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0</v>
      </c>
      <c r="BM42" s="79">
        <v>0</v>
      </c>
      <c r="BN42" s="79">
        <v>0</v>
      </c>
      <c r="BO42" s="79">
        <v>0</v>
      </c>
      <c r="BP42" s="125">
        <v>3058.4831515287501</v>
      </c>
      <c r="BQ42" s="79">
        <v>25688.239036942672</v>
      </c>
      <c r="BR42" s="125">
        <v>28746.722188471424</v>
      </c>
      <c r="BS42" s="79">
        <v>-6617.2748030239736</v>
      </c>
      <c r="BT42" s="79">
        <v>73.212420673198338</v>
      </c>
      <c r="BU42" s="127">
        <v>22202.65980612065</v>
      </c>
      <c r="BX42" s="84"/>
    </row>
    <row r="43" spans="1:76">
      <c r="A43" s="32" t="s">
        <v>476</v>
      </c>
      <c r="B43" s="13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79">
        <v>0</v>
      </c>
      <c r="AI43" s="79">
        <v>0</v>
      </c>
      <c r="AJ43" s="79">
        <v>4963.8770380809128</v>
      </c>
      <c r="AK43" s="79">
        <v>0</v>
      </c>
      <c r="AL43" s="79">
        <v>0</v>
      </c>
      <c r="AM43" s="79">
        <v>0</v>
      </c>
      <c r="AN43" s="79">
        <v>0</v>
      </c>
      <c r="AO43" s="79">
        <v>0</v>
      </c>
      <c r="AP43" s="79">
        <v>0</v>
      </c>
      <c r="AQ43" s="79">
        <v>0</v>
      </c>
      <c r="AR43" s="79">
        <v>0</v>
      </c>
      <c r="AS43" s="79">
        <v>0</v>
      </c>
      <c r="AT43" s="79">
        <v>0</v>
      </c>
      <c r="AU43" s="79">
        <v>0</v>
      </c>
      <c r="AV43" s="79">
        <v>0</v>
      </c>
      <c r="AW43" s="79">
        <v>0</v>
      </c>
      <c r="AX43" s="79">
        <v>0</v>
      </c>
      <c r="AY43" s="79">
        <v>0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0</v>
      </c>
      <c r="BM43" s="79">
        <v>0</v>
      </c>
      <c r="BN43" s="79">
        <v>0</v>
      </c>
      <c r="BO43" s="79">
        <v>0</v>
      </c>
      <c r="BP43" s="125">
        <v>4963.8770380809128</v>
      </c>
      <c r="BQ43" s="79">
        <v>12691.559106579818</v>
      </c>
      <c r="BR43" s="125">
        <v>17655.436144660729</v>
      </c>
      <c r="BS43" s="79">
        <v>-3983.216223728376</v>
      </c>
      <c r="BT43" s="79">
        <v>0.42153508058866884</v>
      </c>
      <c r="BU43" s="127">
        <v>13672.641456012941</v>
      </c>
      <c r="BX43" s="84"/>
    </row>
    <row r="44" spans="1:76">
      <c r="A44" s="32" t="s">
        <v>477</v>
      </c>
      <c r="B44" s="131" t="s">
        <v>375</v>
      </c>
      <c r="C44" s="104" t="s">
        <v>146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1.1729165557008319</v>
      </c>
      <c r="AD44" s="79">
        <v>1.2399334835897748</v>
      </c>
      <c r="AE44" s="79">
        <v>1.1562425354914789</v>
      </c>
      <c r="AF44" s="79">
        <v>4.7274807749306911</v>
      </c>
      <c r="AG44" s="79">
        <v>0</v>
      </c>
      <c r="AH44" s="79">
        <v>594.50354774701543</v>
      </c>
      <c r="AI44" s="79">
        <v>22.115215223947935</v>
      </c>
      <c r="AJ44" s="79">
        <v>0</v>
      </c>
      <c r="AK44" s="79">
        <v>24043.294455162784</v>
      </c>
      <c r="AL44" s="79">
        <v>0</v>
      </c>
      <c r="AM44" s="79">
        <v>0</v>
      </c>
      <c r="AN44" s="79">
        <v>0</v>
      </c>
      <c r="AO44" s="79">
        <v>0</v>
      </c>
      <c r="AP44" s="79">
        <v>0</v>
      </c>
      <c r="AQ44" s="79">
        <v>206.14982538037629</v>
      </c>
      <c r="AR44" s="79">
        <v>0</v>
      </c>
      <c r="AS44" s="79">
        <v>0</v>
      </c>
      <c r="AT44" s="79">
        <v>0</v>
      </c>
      <c r="AU44" s="79">
        <v>1.7038582671656881</v>
      </c>
      <c r="AV44" s="79">
        <v>0</v>
      </c>
      <c r="AW44" s="79">
        <v>0</v>
      </c>
      <c r="AX44" s="79">
        <v>0</v>
      </c>
      <c r="AY44" s="79">
        <v>0</v>
      </c>
      <c r="AZ44" s="79">
        <v>5.6441809070417479</v>
      </c>
      <c r="BA44" s="79">
        <v>1.8181901086853798</v>
      </c>
      <c r="BB44" s="79">
        <v>0</v>
      </c>
      <c r="BC44" s="79">
        <v>1.4622303579503015</v>
      </c>
      <c r="BD44" s="79">
        <v>19.177268905412586</v>
      </c>
      <c r="BE44" s="79">
        <v>190.53095080587124</v>
      </c>
      <c r="BF44" s="79">
        <v>0</v>
      </c>
      <c r="BG44" s="79">
        <v>157.21841411871227</v>
      </c>
      <c r="BH44" s="79">
        <v>0</v>
      </c>
      <c r="BI44" s="79">
        <v>0</v>
      </c>
      <c r="BJ44" s="79">
        <v>0</v>
      </c>
      <c r="BK44" s="79">
        <v>0</v>
      </c>
      <c r="BL44" s="79">
        <v>2.0862076878893512</v>
      </c>
      <c r="BM44" s="79">
        <v>13.378680354820613</v>
      </c>
      <c r="BN44" s="79">
        <v>0</v>
      </c>
      <c r="BO44" s="79">
        <v>0</v>
      </c>
      <c r="BP44" s="125">
        <v>25267.379598377389</v>
      </c>
      <c r="BQ44" s="79">
        <v>1336.6445932311926</v>
      </c>
      <c r="BR44" s="125">
        <v>26604.02419160858</v>
      </c>
      <c r="BS44" s="79">
        <v>0</v>
      </c>
      <c r="BT44" s="79">
        <v>448.05354735313784</v>
      </c>
      <c r="BU44" s="127">
        <v>27052.077738961718</v>
      </c>
      <c r="BX44" s="84"/>
    </row>
    <row r="45" spans="1:76">
      <c r="A45" s="32" t="s">
        <v>478</v>
      </c>
      <c r="B45" s="132" t="s">
        <v>376</v>
      </c>
      <c r="C45" s="86" t="s">
        <v>61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79">
        <v>488.56710897947647</v>
      </c>
      <c r="AI45" s="79">
        <v>0</v>
      </c>
      <c r="AJ45" s="79">
        <v>0</v>
      </c>
      <c r="AK45" s="79">
        <v>0</v>
      </c>
      <c r="AL45" s="79">
        <v>7769.642351022102</v>
      </c>
      <c r="AM45" s="79">
        <v>0</v>
      </c>
      <c r="AN45" s="79">
        <v>0</v>
      </c>
      <c r="AO45" s="79">
        <v>2.4856575143475483</v>
      </c>
      <c r="AP45" s="79">
        <v>0</v>
      </c>
      <c r="AQ45" s="79">
        <v>0</v>
      </c>
      <c r="AR45" s="79">
        <v>0</v>
      </c>
      <c r="AS45" s="79">
        <v>0</v>
      </c>
      <c r="AT45" s="79">
        <v>0</v>
      </c>
      <c r="AU45" s="79">
        <v>0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3.6364407830624379</v>
      </c>
      <c r="BB45" s="79">
        <v>0</v>
      </c>
      <c r="BC45" s="79">
        <v>20.707349433440505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79">
        <v>0</v>
      </c>
      <c r="BO45" s="79">
        <v>0</v>
      </c>
      <c r="BP45" s="125">
        <v>8285.0389077324289</v>
      </c>
      <c r="BQ45" s="79">
        <v>334.57902408338441</v>
      </c>
      <c r="BR45" s="125">
        <v>8619.6179318158138</v>
      </c>
      <c r="BS45" s="79">
        <v>244.11614344784979</v>
      </c>
      <c r="BT45" s="79">
        <v>84.096760505009911</v>
      </c>
      <c r="BU45" s="127">
        <v>8947.8308357686728</v>
      </c>
      <c r="BX45" s="84"/>
    </row>
    <row r="46" spans="1:76">
      <c r="A46" s="32" t="s">
        <v>479</v>
      </c>
      <c r="B46" s="132" t="s">
        <v>377</v>
      </c>
      <c r="C46" s="86" t="s">
        <v>62</v>
      </c>
      <c r="D46" s="79">
        <v>7066.9699341803844</v>
      </c>
      <c r="E46" s="79">
        <v>0</v>
      </c>
      <c r="F46" s="79">
        <v>260.4339579492044</v>
      </c>
      <c r="G46" s="79">
        <v>65.460277640489238</v>
      </c>
      <c r="H46" s="79">
        <v>9913.7605173612174</v>
      </c>
      <c r="I46" s="79">
        <v>223.54683930470242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8.0489654075438395</v>
      </c>
      <c r="Q46" s="79">
        <v>63.5593451098702</v>
      </c>
      <c r="R46" s="79">
        <v>0</v>
      </c>
      <c r="S46" s="79">
        <v>99.082508529859652</v>
      </c>
      <c r="T46" s="79">
        <v>0</v>
      </c>
      <c r="U46" s="79">
        <v>0</v>
      </c>
      <c r="V46" s="79">
        <v>0</v>
      </c>
      <c r="W46" s="79">
        <v>0</v>
      </c>
      <c r="X46" s="79">
        <v>3.1797855304914209</v>
      </c>
      <c r="Y46" s="79">
        <v>22.780968091113007</v>
      </c>
      <c r="Z46" s="79">
        <v>7.3060756823380482</v>
      </c>
      <c r="AA46" s="79">
        <v>0</v>
      </c>
      <c r="AB46" s="79">
        <v>0</v>
      </c>
      <c r="AC46" s="79">
        <v>129.66634568806376</v>
      </c>
      <c r="AD46" s="79">
        <v>2498.4444308128996</v>
      </c>
      <c r="AE46" s="79">
        <v>78.698136320179373</v>
      </c>
      <c r="AF46" s="79">
        <v>118.73227541623855</v>
      </c>
      <c r="AG46" s="79">
        <v>559.26492334642944</v>
      </c>
      <c r="AH46" s="79">
        <v>167.95414680894885</v>
      </c>
      <c r="AI46" s="79">
        <v>212.70623095967727</v>
      </c>
      <c r="AJ46" s="79">
        <v>0</v>
      </c>
      <c r="AK46" s="79">
        <v>16.843874217010256</v>
      </c>
      <c r="AL46" s="79">
        <v>0</v>
      </c>
      <c r="AM46" s="79">
        <v>75098.335703654971</v>
      </c>
      <c r="AN46" s="79">
        <v>9.8898499044358381</v>
      </c>
      <c r="AO46" s="79">
        <v>0</v>
      </c>
      <c r="AP46" s="79">
        <v>1.1352180490486576</v>
      </c>
      <c r="AQ46" s="79">
        <v>0</v>
      </c>
      <c r="AR46" s="79">
        <v>0</v>
      </c>
      <c r="AS46" s="79">
        <v>0</v>
      </c>
      <c r="AT46" s="79">
        <v>0</v>
      </c>
      <c r="AU46" s="79">
        <v>196.81041901538936</v>
      </c>
      <c r="AV46" s="79">
        <v>1050.0424575396391</v>
      </c>
      <c r="AW46" s="79">
        <v>20.710311245351335</v>
      </c>
      <c r="AX46" s="79">
        <v>0</v>
      </c>
      <c r="AY46" s="79">
        <v>0</v>
      </c>
      <c r="AZ46" s="79">
        <v>0</v>
      </c>
      <c r="BA46" s="79">
        <v>2.1073065585293222</v>
      </c>
      <c r="BB46" s="79">
        <v>0</v>
      </c>
      <c r="BC46" s="79">
        <v>361.00356009635152</v>
      </c>
      <c r="BD46" s="79">
        <v>68.551601503232774</v>
      </c>
      <c r="BE46" s="79">
        <v>15.177656516321218</v>
      </c>
      <c r="BF46" s="79">
        <v>0</v>
      </c>
      <c r="BG46" s="79">
        <v>0</v>
      </c>
      <c r="BH46" s="79">
        <v>0</v>
      </c>
      <c r="BI46" s="79">
        <v>42.881395046154793</v>
      </c>
      <c r="BJ46" s="79">
        <v>101.11882922657306</v>
      </c>
      <c r="BK46" s="79">
        <v>0</v>
      </c>
      <c r="BL46" s="79">
        <v>129.10117213004284</v>
      </c>
      <c r="BM46" s="79">
        <v>40.943073145112017</v>
      </c>
      <c r="BN46" s="79">
        <v>0</v>
      </c>
      <c r="BO46" s="79">
        <v>0</v>
      </c>
      <c r="BP46" s="125">
        <v>98654.248091987771</v>
      </c>
      <c r="BQ46" s="79">
        <v>51599.550784190709</v>
      </c>
      <c r="BR46" s="125">
        <v>150253.79887617848</v>
      </c>
      <c r="BS46" s="79">
        <v>0</v>
      </c>
      <c r="BT46" s="79">
        <v>3299.502275560134</v>
      </c>
      <c r="BU46" s="127">
        <v>153553.30115173862</v>
      </c>
      <c r="BX46" s="84"/>
    </row>
    <row r="47" spans="1:76">
      <c r="A47" s="32" t="s">
        <v>480</v>
      </c>
      <c r="B47" s="132" t="s">
        <v>348</v>
      </c>
      <c r="C47" s="86" t="s">
        <v>147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0.20398588225877196</v>
      </c>
      <c r="AH47" s="79">
        <v>0</v>
      </c>
      <c r="AI47" s="79">
        <v>0</v>
      </c>
      <c r="AJ47" s="79">
        <v>0</v>
      </c>
      <c r="AK47" s="79">
        <v>0</v>
      </c>
      <c r="AL47" s="79">
        <v>0</v>
      </c>
      <c r="AM47" s="79">
        <v>0</v>
      </c>
      <c r="AN47" s="79">
        <v>2051.7058682756033</v>
      </c>
      <c r="AO47" s="79">
        <v>0</v>
      </c>
      <c r="AP47" s="79">
        <v>2.092081101586404</v>
      </c>
      <c r="AQ47" s="79">
        <v>0</v>
      </c>
      <c r="AR47" s="79">
        <v>0</v>
      </c>
      <c r="AS47" s="79">
        <v>0</v>
      </c>
      <c r="AT47" s="79">
        <v>0</v>
      </c>
      <c r="AU47" s="79">
        <v>0</v>
      </c>
      <c r="AV47" s="79">
        <v>0</v>
      </c>
      <c r="AW47" s="79">
        <v>0</v>
      </c>
      <c r="AX47" s="79">
        <v>0</v>
      </c>
      <c r="AY47" s="79">
        <v>0</v>
      </c>
      <c r="AZ47" s="79">
        <v>61.733776258876318</v>
      </c>
      <c r="BA47" s="79">
        <v>0</v>
      </c>
      <c r="BB47" s="79">
        <v>0</v>
      </c>
      <c r="BC47" s="79">
        <v>0</v>
      </c>
      <c r="BD47" s="79">
        <v>0</v>
      </c>
      <c r="BE47" s="79">
        <v>0</v>
      </c>
      <c r="BF47" s="79">
        <v>0</v>
      </c>
      <c r="BG47" s="79">
        <v>0</v>
      </c>
      <c r="BH47" s="79">
        <v>0</v>
      </c>
      <c r="BI47" s="79">
        <v>17.299687710534212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125">
        <v>2133.0353992288588</v>
      </c>
      <c r="BQ47" s="79">
        <v>4857.828571789737</v>
      </c>
      <c r="BR47" s="125">
        <v>6990.8639710185962</v>
      </c>
      <c r="BS47" s="79">
        <v>651.56566777815772</v>
      </c>
      <c r="BT47" s="79">
        <v>523.03427847561306</v>
      </c>
      <c r="BU47" s="127">
        <v>8165.4639172723673</v>
      </c>
      <c r="BX47" s="84"/>
    </row>
    <row r="48" spans="1:76">
      <c r="A48" s="32" t="s">
        <v>481</v>
      </c>
      <c r="B48" s="13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2.1844895234036934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0</v>
      </c>
      <c r="AH48" s="79">
        <v>0</v>
      </c>
      <c r="AI48" s="79">
        <v>0</v>
      </c>
      <c r="AJ48" s="79">
        <v>0</v>
      </c>
      <c r="AK48" s="79">
        <v>0</v>
      </c>
      <c r="AL48" s="79">
        <v>0</v>
      </c>
      <c r="AM48" s="79">
        <v>0</v>
      </c>
      <c r="AN48" s="79">
        <v>568.1472292891284</v>
      </c>
      <c r="AO48" s="79">
        <v>18887.636862901356</v>
      </c>
      <c r="AP48" s="79">
        <v>94.68973218712101</v>
      </c>
      <c r="AQ48" s="79">
        <v>0</v>
      </c>
      <c r="AR48" s="79">
        <v>0</v>
      </c>
      <c r="AS48" s="79">
        <v>0</v>
      </c>
      <c r="AT48" s="79">
        <v>0</v>
      </c>
      <c r="AU48" s="79">
        <v>0</v>
      </c>
      <c r="AV48" s="79">
        <v>0</v>
      </c>
      <c r="AW48" s="79">
        <v>0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0</v>
      </c>
      <c r="BJ48" s="79">
        <v>0</v>
      </c>
      <c r="BK48" s="79">
        <v>0</v>
      </c>
      <c r="BL48" s="79">
        <v>0</v>
      </c>
      <c r="BM48" s="79">
        <v>0</v>
      </c>
      <c r="BN48" s="79">
        <v>0</v>
      </c>
      <c r="BO48" s="79">
        <v>0</v>
      </c>
      <c r="BP48" s="125">
        <v>19552.658313901011</v>
      </c>
      <c r="BQ48" s="79">
        <v>256.35449712710022</v>
      </c>
      <c r="BR48" s="125">
        <v>19809.012811028111</v>
      </c>
      <c r="BS48" s="79">
        <v>239.89042222491619</v>
      </c>
      <c r="BT48" s="79">
        <v>930.19351532315636</v>
      </c>
      <c r="BU48" s="127">
        <v>20979.096748576183</v>
      </c>
      <c r="BX48" s="84"/>
    </row>
    <row r="49" spans="1:76">
      <c r="A49" s="32" t="s">
        <v>482</v>
      </c>
      <c r="B49" s="132" t="s">
        <v>379</v>
      </c>
      <c r="C49" s="86" t="s">
        <v>63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104.34058514049951</v>
      </c>
      <c r="AG49" s="79">
        <v>47.900126736372449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79">
        <v>1.8995077702369365</v>
      </c>
      <c r="AN49" s="79">
        <v>0</v>
      </c>
      <c r="AO49" s="79">
        <v>14.276106493536494</v>
      </c>
      <c r="AP49" s="79">
        <v>61235.541906556267</v>
      </c>
      <c r="AQ49" s="79">
        <v>297.50208133076808</v>
      </c>
      <c r="AR49" s="79">
        <v>0</v>
      </c>
      <c r="AS49" s="79">
        <v>0</v>
      </c>
      <c r="AT49" s="79">
        <v>0</v>
      </c>
      <c r="AU49" s="79">
        <v>2.1321824706432548</v>
      </c>
      <c r="AV49" s="79">
        <v>0</v>
      </c>
      <c r="AW49" s="79">
        <v>0</v>
      </c>
      <c r="AX49" s="79">
        <v>0</v>
      </c>
      <c r="AY49" s="79">
        <v>2.2299389927715696</v>
      </c>
      <c r="AZ49" s="79">
        <v>0</v>
      </c>
      <c r="BA49" s="79">
        <v>0</v>
      </c>
      <c r="BB49" s="79">
        <v>0</v>
      </c>
      <c r="BC49" s="79">
        <v>0</v>
      </c>
      <c r="BD49" s="79">
        <v>0</v>
      </c>
      <c r="BE49" s="79">
        <v>0</v>
      </c>
      <c r="BF49" s="79">
        <v>0</v>
      </c>
      <c r="BG49" s="79">
        <v>0</v>
      </c>
      <c r="BH49" s="79">
        <v>0</v>
      </c>
      <c r="BI49" s="79">
        <v>11.565292475204096</v>
      </c>
      <c r="BJ49" s="79">
        <v>0</v>
      </c>
      <c r="BK49" s="79">
        <v>0</v>
      </c>
      <c r="BL49" s="79">
        <v>0</v>
      </c>
      <c r="BM49" s="79">
        <v>0</v>
      </c>
      <c r="BN49" s="79">
        <v>0</v>
      </c>
      <c r="BO49" s="79">
        <v>0</v>
      </c>
      <c r="BP49" s="125">
        <v>61717.387727966307</v>
      </c>
      <c r="BQ49" s="79">
        <v>13414.066145091638</v>
      </c>
      <c r="BR49" s="125">
        <v>75131.453873057937</v>
      </c>
      <c r="BS49" s="79">
        <v>0</v>
      </c>
      <c r="BT49" s="79">
        <v>2643.7020887274589</v>
      </c>
      <c r="BU49" s="127">
        <v>77775.155961785393</v>
      </c>
      <c r="BX49" s="84"/>
    </row>
    <row r="50" spans="1:76">
      <c r="A50" s="32" t="s">
        <v>483</v>
      </c>
      <c r="B50" s="13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13.110713049790689</v>
      </c>
      <c r="AG50" s="79">
        <v>58.320332969992265</v>
      </c>
      <c r="AH50" s="79">
        <v>0</v>
      </c>
      <c r="AI50" s="79">
        <v>0</v>
      </c>
      <c r="AJ50" s="79">
        <v>0</v>
      </c>
      <c r="AK50" s="79">
        <v>0</v>
      </c>
      <c r="AL50" s="79">
        <v>0</v>
      </c>
      <c r="AM50" s="79">
        <v>0</v>
      </c>
      <c r="AN50" s="79">
        <v>128.9337524755783</v>
      </c>
      <c r="AO50" s="79">
        <v>0</v>
      </c>
      <c r="AP50" s="79">
        <v>1906.0569231789405</v>
      </c>
      <c r="AQ50" s="79">
        <v>17257.999537888561</v>
      </c>
      <c r="AR50" s="79">
        <v>0</v>
      </c>
      <c r="AS50" s="79">
        <v>0</v>
      </c>
      <c r="AT50" s="79">
        <v>0</v>
      </c>
      <c r="AU50" s="79">
        <v>0</v>
      </c>
      <c r="AV50" s="79">
        <v>2020.2743361934126</v>
      </c>
      <c r="AW50" s="79">
        <v>51.876334245317103</v>
      </c>
      <c r="AX50" s="79">
        <v>0</v>
      </c>
      <c r="AY50" s="79">
        <v>15.26664503318826</v>
      </c>
      <c r="AZ50" s="79">
        <v>0</v>
      </c>
      <c r="BA50" s="79">
        <v>0</v>
      </c>
      <c r="BB50" s="79">
        <v>0</v>
      </c>
      <c r="BC50" s="79">
        <v>0</v>
      </c>
      <c r="BD50" s="79">
        <v>120.65456655221629</v>
      </c>
      <c r="BE50" s="79">
        <v>0</v>
      </c>
      <c r="BF50" s="79">
        <v>0</v>
      </c>
      <c r="BG50" s="79">
        <v>0</v>
      </c>
      <c r="BH50" s="79">
        <v>0</v>
      </c>
      <c r="BI50" s="79">
        <v>3.784123754654817</v>
      </c>
      <c r="BJ50" s="79">
        <v>0.30736431310274381</v>
      </c>
      <c r="BK50" s="79">
        <v>0</v>
      </c>
      <c r="BL50" s="79">
        <v>0</v>
      </c>
      <c r="BM50" s="79">
        <v>0</v>
      </c>
      <c r="BN50" s="79">
        <v>0</v>
      </c>
      <c r="BO50" s="79">
        <v>0</v>
      </c>
      <c r="BP50" s="125">
        <v>21576.584629654757</v>
      </c>
      <c r="BQ50" s="79">
        <v>5357.1172864854852</v>
      </c>
      <c r="BR50" s="125">
        <v>26933.701916140242</v>
      </c>
      <c r="BS50" s="79">
        <v>0</v>
      </c>
      <c r="BT50" s="79">
        <v>600.10802531888703</v>
      </c>
      <c r="BU50" s="127">
        <v>27533.809941459131</v>
      </c>
      <c r="BX50" s="84"/>
    </row>
    <row r="51" spans="1:76">
      <c r="A51" s="32" t="s">
        <v>484</v>
      </c>
      <c r="B51" s="22" t="s">
        <v>349</v>
      </c>
      <c r="C51" s="87" t="s">
        <v>149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9">
        <v>0</v>
      </c>
      <c r="AM51" s="79">
        <v>0</v>
      </c>
      <c r="AN51" s="79">
        <v>0</v>
      </c>
      <c r="AO51" s="79">
        <v>0</v>
      </c>
      <c r="AP51" s="79">
        <v>0</v>
      </c>
      <c r="AQ51" s="79">
        <v>0</v>
      </c>
      <c r="AR51" s="79">
        <v>51570.784380372672</v>
      </c>
      <c r="AS51" s="79">
        <v>0</v>
      </c>
      <c r="AT51" s="79">
        <v>0</v>
      </c>
      <c r="AU51" s="79">
        <v>0</v>
      </c>
      <c r="AV51" s="79">
        <v>0</v>
      </c>
      <c r="AW51" s="79">
        <v>0</v>
      </c>
      <c r="AX51" s="79">
        <v>0</v>
      </c>
      <c r="AY51" s="79">
        <v>0</v>
      </c>
      <c r="AZ51" s="79">
        <v>0</v>
      </c>
      <c r="BA51" s="79">
        <v>0</v>
      </c>
      <c r="BB51" s="79">
        <v>0</v>
      </c>
      <c r="BC51" s="79">
        <v>8.6805014551184403</v>
      </c>
      <c r="BD51" s="79">
        <v>5.9912974757475572</v>
      </c>
      <c r="BE51" s="79">
        <v>0.18692062808620405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125">
        <v>51585.643099931622</v>
      </c>
      <c r="BQ51" s="79">
        <v>2011.8771735133287</v>
      </c>
      <c r="BR51" s="125">
        <v>53597.520273444949</v>
      </c>
      <c r="BS51" s="79">
        <v>0</v>
      </c>
      <c r="BT51" s="79">
        <v>0</v>
      </c>
      <c r="BU51" s="127">
        <v>53597.520273444949</v>
      </c>
      <c r="BX51" s="84"/>
    </row>
    <row r="52" spans="1:76">
      <c r="A52" s="32" t="s">
        <v>485</v>
      </c>
      <c r="B52" s="22" t="s">
        <v>381</v>
      </c>
      <c r="C52" s="87" t="s">
        <v>150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9">
        <v>0</v>
      </c>
      <c r="AM52" s="79">
        <v>0</v>
      </c>
      <c r="AN52" s="79">
        <v>0</v>
      </c>
      <c r="AO52" s="79">
        <v>0</v>
      </c>
      <c r="AP52" s="79">
        <v>0</v>
      </c>
      <c r="AQ52" s="79">
        <v>0</v>
      </c>
      <c r="AR52" s="79">
        <v>0</v>
      </c>
      <c r="AS52" s="79">
        <v>10435.00936755566</v>
      </c>
      <c r="AT52" s="79">
        <v>0</v>
      </c>
      <c r="AU52" s="7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125">
        <v>10435.00936755566</v>
      </c>
      <c r="BQ52" s="79">
        <v>4908.3337136402442</v>
      </c>
      <c r="BR52" s="125">
        <v>15343.343081195904</v>
      </c>
      <c r="BS52" s="79">
        <v>0</v>
      </c>
      <c r="BT52" s="79">
        <v>0</v>
      </c>
      <c r="BU52" s="127">
        <v>15343.343081195904</v>
      </c>
      <c r="BX52" s="84"/>
    </row>
    <row r="53" spans="1:76">
      <c r="A53" s="32" t="s">
        <v>486</v>
      </c>
      <c r="B53" s="22" t="s">
        <v>350</v>
      </c>
      <c r="C53" s="87" t="s">
        <v>151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0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0</v>
      </c>
      <c r="AP53" s="79">
        <v>0</v>
      </c>
      <c r="AQ53" s="79">
        <v>0</v>
      </c>
      <c r="AR53" s="79">
        <v>0</v>
      </c>
      <c r="AS53" s="79">
        <v>0</v>
      </c>
      <c r="AT53" s="79">
        <v>1377.320704800512</v>
      </c>
      <c r="AU53" s="79">
        <v>0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0</v>
      </c>
      <c r="BB53" s="79">
        <v>0</v>
      </c>
      <c r="BC53" s="79">
        <v>0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125">
        <v>1377.320704800512</v>
      </c>
      <c r="BQ53" s="79">
        <v>0</v>
      </c>
      <c r="BR53" s="125">
        <v>1377.320704800512</v>
      </c>
      <c r="BS53" s="79">
        <v>0</v>
      </c>
      <c r="BT53" s="79">
        <v>0</v>
      </c>
      <c r="BU53" s="127">
        <v>1377.320704800512</v>
      </c>
      <c r="BX53" s="84"/>
    </row>
    <row r="54" spans="1:76">
      <c r="A54" s="32" t="s">
        <v>487</v>
      </c>
      <c r="B54" s="22" t="s">
        <v>66</v>
      </c>
      <c r="C54" s="87" t="s">
        <v>65</v>
      </c>
      <c r="D54" s="79">
        <v>0</v>
      </c>
      <c r="E54" s="79">
        <v>0</v>
      </c>
      <c r="F54" s="79">
        <v>0</v>
      </c>
      <c r="G54" s="79">
        <v>8.7958039191254418</v>
      </c>
      <c r="H54" s="79">
        <v>0.63774359728971308</v>
      </c>
      <c r="I54" s="79">
        <v>16.543926622609018</v>
      </c>
      <c r="J54" s="79">
        <v>0</v>
      </c>
      <c r="K54" s="79">
        <v>51.582328242618047</v>
      </c>
      <c r="L54" s="79">
        <v>0</v>
      </c>
      <c r="M54" s="79">
        <v>0</v>
      </c>
      <c r="N54" s="79">
        <v>9.8460060565923477</v>
      </c>
      <c r="O54" s="79">
        <v>0</v>
      </c>
      <c r="P54" s="79">
        <v>0</v>
      </c>
      <c r="Q54" s="79">
        <v>7.8626856980758397</v>
      </c>
      <c r="R54" s="79">
        <v>0</v>
      </c>
      <c r="S54" s="79">
        <v>2.2170514962318189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1.3634018620054233</v>
      </c>
      <c r="Z54" s="79">
        <v>0</v>
      </c>
      <c r="AA54" s="79">
        <v>0</v>
      </c>
      <c r="AB54" s="79">
        <v>0</v>
      </c>
      <c r="AC54" s="79">
        <v>7.8785059712613261</v>
      </c>
      <c r="AD54" s="79">
        <v>1793.1600991833943</v>
      </c>
      <c r="AE54" s="79">
        <v>54.873113788313496</v>
      </c>
      <c r="AF54" s="79">
        <v>13.281992729454471</v>
      </c>
      <c r="AG54" s="79">
        <v>113.97731696306232</v>
      </c>
      <c r="AH54" s="79">
        <v>17.49643807691109</v>
      </c>
      <c r="AI54" s="79">
        <v>0</v>
      </c>
      <c r="AJ54" s="79">
        <v>0</v>
      </c>
      <c r="AK54" s="79">
        <v>3.0166402596669069</v>
      </c>
      <c r="AL54" s="79">
        <v>0</v>
      </c>
      <c r="AM54" s="79">
        <v>8.7855912082673076</v>
      </c>
      <c r="AN54" s="79">
        <v>0</v>
      </c>
      <c r="AO54" s="79">
        <v>0</v>
      </c>
      <c r="AP54" s="79">
        <v>0</v>
      </c>
      <c r="AQ54" s="79">
        <v>92.009110939648139</v>
      </c>
      <c r="AR54" s="79">
        <v>0</v>
      </c>
      <c r="AS54" s="79">
        <v>0</v>
      </c>
      <c r="AT54" s="79">
        <v>0</v>
      </c>
      <c r="AU54" s="79">
        <v>105990.49670060253</v>
      </c>
      <c r="AV54" s="79">
        <v>858.56182905048934</v>
      </c>
      <c r="AW54" s="79">
        <v>220.70913738006428</v>
      </c>
      <c r="AX54" s="79">
        <v>10.59978153205742</v>
      </c>
      <c r="AY54" s="79">
        <v>0</v>
      </c>
      <c r="AZ54" s="79">
        <v>32.408961057823532</v>
      </c>
      <c r="BA54" s="79">
        <v>45.54425400186102</v>
      </c>
      <c r="BB54" s="79">
        <v>0.917585769647289</v>
      </c>
      <c r="BC54" s="79">
        <v>0</v>
      </c>
      <c r="BD54" s="79">
        <v>1.3921344158774327</v>
      </c>
      <c r="BE54" s="79">
        <v>195.80737234342965</v>
      </c>
      <c r="BF54" s="79">
        <v>24.443721480936134</v>
      </c>
      <c r="BG54" s="79">
        <v>61.833766017922514</v>
      </c>
      <c r="BH54" s="79">
        <v>0</v>
      </c>
      <c r="BI54" s="79">
        <v>11.997066965364755</v>
      </c>
      <c r="BJ54" s="79">
        <v>26.600985445380392</v>
      </c>
      <c r="BK54" s="79">
        <v>0</v>
      </c>
      <c r="BL54" s="79">
        <v>0</v>
      </c>
      <c r="BM54" s="79">
        <v>37.433068931126328</v>
      </c>
      <c r="BN54" s="79">
        <v>0</v>
      </c>
      <c r="BO54" s="79">
        <v>0</v>
      </c>
      <c r="BP54" s="125">
        <v>109722.07412160904</v>
      </c>
      <c r="BQ54" s="79">
        <v>0</v>
      </c>
      <c r="BR54" s="125">
        <v>109722.07412160904</v>
      </c>
      <c r="BS54" s="79">
        <v>0</v>
      </c>
      <c r="BT54" s="79">
        <v>390.30460953422897</v>
      </c>
      <c r="BU54" s="127">
        <v>110112.37873114327</v>
      </c>
      <c r="BX54" s="84"/>
    </row>
    <row r="55" spans="1:76">
      <c r="A55" s="32" t="s">
        <v>488</v>
      </c>
      <c r="B55" s="22" t="s">
        <v>382</v>
      </c>
      <c r="C55" s="87" t="s">
        <v>152</v>
      </c>
      <c r="D55" s="79">
        <v>0</v>
      </c>
      <c r="E55" s="79">
        <v>0</v>
      </c>
      <c r="F55" s="79">
        <v>0</v>
      </c>
      <c r="G55" s="79">
        <v>0</v>
      </c>
      <c r="H55" s="79">
        <v>41.53713503535969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2.9676215188288118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540.7196607592598</v>
      </c>
      <c r="AE55" s="79">
        <v>861.85419530521858</v>
      </c>
      <c r="AF55" s="79">
        <v>2.1289197162228715</v>
      </c>
      <c r="AG55" s="79">
        <v>0</v>
      </c>
      <c r="AH55" s="79">
        <v>0</v>
      </c>
      <c r="AI55" s="79">
        <v>0</v>
      </c>
      <c r="AJ55" s="79">
        <v>0</v>
      </c>
      <c r="AK55" s="79">
        <v>258.96346925888099</v>
      </c>
      <c r="AL55" s="79">
        <v>0</v>
      </c>
      <c r="AM55" s="79">
        <v>68.041238248496484</v>
      </c>
      <c r="AN55" s="79">
        <v>0</v>
      </c>
      <c r="AO55" s="79">
        <v>479.59115655728812</v>
      </c>
      <c r="AP55" s="79">
        <v>0</v>
      </c>
      <c r="AQ55" s="79">
        <v>185.7815076077743</v>
      </c>
      <c r="AR55" s="79">
        <v>0</v>
      </c>
      <c r="AS55" s="79">
        <v>0</v>
      </c>
      <c r="AT55" s="79">
        <v>0</v>
      </c>
      <c r="AU55" s="79">
        <v>10.20453235772287</v>
      </c>
      <c r="AV55" s="79">
        <v>26329.707686799033</v>
      </c>
      <c r="AW55" s="79">
        <v>4.9758489657256773</v>
      </c>
      <c r="AX55" s="79">
        <v>2.4308377692663705</v>
      </c>
      <c r="AY55" s="79">
        <v>265.90129246484076</v>
      </c>
      <c r="AZ55" s="79">
        <v>28.191950772688955</v>
      </c>
      <c r="BA55" s="79">
        <v>0</v>
      </c>
      <c r="BB55" s="79">
        <v>0</v>
      </c>
      <c r="BC55" s="79">
        <v>0</v>
      </c>
      <c r="BD55" s="79">
        <v>332.08340821985928</v>
      </c>
      <c r="BE55" s="79">
        <v>0</v>
      </c>
      <c r="BF55" s="79">
        <v>0</v>
      </c>
      <c r="BG55" s="79">
        <v>0</v>
      </c>
      <c r="BH55" s="79">
        <v>0</v>
      </c>
      <c r="BI55" s="79">
        <v>0.27594130542095419</v>
      </c>
      <c r="BJ55" s="79">
        <v>0</v>
      </c>
      <c r="BK55" s="79">
        <v>0</v>
      </c>
      <c r="BL55" s="79">
        <v>0</v>
      </c>
      <c r="BM55" s="79">
        <v>0</v>
      </c>
      <c r="BN55" s="79">
        <v>0</v>
      </c>
      <c r="BO55" s="79">
        <v>0</v>
      </c>
      <c r="BP55" s="125">
        <v>29415.356402661888</v>
      </c>
      <c r="BQ55" s="79">
        <v>12127.279428574275</v>
      </c>
      <c r="BR55" s="125">
        <v>41542.635831236163</v>
      </c>
      <c r="BS55" s="79">
        <v>0</v>
      </c>
      <c r="BT55" s="79">
        <v>991.53343502304688</v>
      </c>
      <c r="BU55" s="127">
        <v>42534.16926625921</v>
      </c>
      <c r="BX55" s="84"/>
    </row>
    <row r="56" spans="1:76">
      <c r="A56" s="32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219.33087164592936</v>
      </c>
      <c r="AB56" s="79">
        <v>0</v>
      </c>
      <c r="AC56" s="79">
        <v>0</v>
      </c>
      <c r="AD56" s="79">
        <v>173.71088025825557</v>
      </c>
      <c r="AE56" s="79">
        <v>0</v>
      </c>
      <c r="AF56" s="79">
        <v>207.93705987569686</v>
      </c>
      <c r="AG56" s="79">
        <v>0.22941196021094479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79">
        <v>61.318970764930768</v>
      </c>
      <c r="AN56" s="79">
        <v>0</v>
      </c>
      <c r="AO56" s="79">
        <v>0</v>
      </c>
      <c r="AP56" s="79">
        <v>0</v>
      </c>
      <c r="AQ56" s="79">
        <v>0</v>
      </c>
      <c r="AR56" s="79">
        <v>0</v>
      </c>
      <c r="AS56" s="79">
        <v>0</v>
      </c>
      <c r="AT56" s="79">
        <v>0</v>
      </c>
      <c r="AU56" s="79">
        <v>40.378684519231292</v>
      </c>
      <c r="AV56" s="79">
        <v>6214.9553601143289</v>
      </c>
      <c r="AW56" s="79">
        <v>48509.153631488873</v>
      </c>
      <c r="AX56" s="79">
        <v>0</v>
      </c>
      <c r="AY56" s="79">
        <v>0</v>
      </c>
      <c r="AZ56" s="79">
        <v>0</v>
      </c>
      <c r="BA56" s="79">
        <v>0</v>
      </c>
      <c r="BB56" s="79">
        <v>0</v>
      </c>
      <c r="BC56" s="79">
        <v>0.83231116765551905</v>
      </c>
      <c r="BD56" s="79">
        <v>47.972040912157851</v>
      </c>
      <c r="BE56" s="79">
        <v>0</v>
      </c>
      <c r="BF56" s="79">
        <v>0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0</v>
      </c>
      <c r="BN56" s="79">
        <v>0</v>
      </c>
      <c r="BO56" s="79">
        <v>0</v>
      </c>
      <c r="BP56" s="125">
        <v>55475.819222707272</v>
      </c>
      <c r="BQ56" s="79">
        <v>874.3242513330315</v>
      </c>
      <c r="BR56" s="125">
        <v>56350.143474040306</v>
      </c>
      <c r="BS56" s="79">
        <v>0</v>
      </c>
      <c r="BT56" s="79">
        <v>3190.9444375382336</v>
      </c>
      <c r="BU56" s="127">
        <v>59541.087911578536</v>
      </c>
      <c r="BX56" s="84"/>
    </row>
    <row r="57" spans="1:76">
      <c r="A57" s="32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0</v>
      </c>
      <c r="AD57" s="79">
        <v>0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11.141283068781101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79">
        <v>0</v>
      </c>
      <c r="AV57" s="79">
        <v>0</v>
      </c>
      <c r="AW57" s="79">
        <v>133.35717641545858</v>
      </c>
      <c r="AX57" s="79">
        <v>2854.7237333790331</v>
      </c>
      <c r="AY57" s="79">
        <v>0</v>
      </c>
      <c r="AZ57" s="79">
        <v>0</v>
      </c>
      <c r="BA57" s="79">
        <v>0</v>
      </c>
      <c r="BB57" s="79">
        <v>0</v>
      </c>
      <c r="BC57" s="79">
        <v>0</v>
      </c>
      <c r="BD57" s="79">
        <v>0</v>
      </c>
      <c r="BE57" s="79">
        <v>0</v>
      </c>
      <c r="BF57" s="79">
        <v>0</v>
      </c>
      <c r="BG57" s="79">
        <v>0</v>
      </c>
      <c r="BH57" s="79">
        <v>0</v>
      </c>
      <c r="BI57" s="79">
        <v>0</v>
      </c>
      <c r="BJ57" s="79">
        <v>0</v>
      </c>
      <c r="BK57" s="79">
        <v>0</v>
      </c>
      <c r="BL57" s="79">
        <v>0</v>
      </c>
      <c r="BM57" s="79">
        <v>0</v>
      </c>
      <c r="BN57" s="79">
        <v>0</v>
      </c>
      <c r="BO57" s="79">
        <v>0</v>
      </c>
      <c r="BP57" s="125">
        <v>2999.2221928632725</v>
      </c>
      <c r="BQ57" s="79">
        <v>181.15082098747862</v>
      </c>
      <c r="BR57" s="125">
        <v>3180.3730138507512</v>
      </c>
      <c r="BS57" s="79">
        <v>0</v>
      </c>
      <c r="BT57" s="79">
        <v>2854.8856812132094</v>
      </c>
      <c r="BU57" s="127">
        <v>6035.2586950639607</v>
      </c>
      <c r="BX57" s="84"/>
    </row>
    <row r="58" spans="1:76">
      <c r="A58" s="32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0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0</v>
      </c>
      <c r="AE58" s="79">
        <v>0</v>
      </c>
      <c r="AF58" s="79">
        <v>1.3198239107174927</v>
      </c>
      <c r="AG58" s="79">
        <v>2.4142497322499996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79">
        <v>1.1354817062525722</v>
      </c>
      <c r="AN58" s="79">
        <v>0</v>
      </c>
      <c r="AO58" s="79">
        <v>0</v>
      </c>
      <c r="AP58" s="79">
        <v>0</v>
      </c>
      <c r="AQ58" s="79">
        <v>0.31428511512347984</v>
      </c>
      <c r="AR58" s="79">
        <v>0</v>
      </c>
      <c r="AS58" s="79">
        <v>0</v>
      </c>
      <c r="AT58" s="79">
        <v>0</v>
      </c>
      <c r="AU58" s="79">
        <v>0</v>
      </c>
      <c r="AV58" s="79">
        <v>0</v>
      </c>
      <c r="AW58" s="79">
        <v>68.893490564099153</v>
      </c>
      <c r="AX58" s="79">
        <v>0</v>
      </c>
      <c r="AY58" s="79">
        <v>9573.1560470072163</v>
      </c>
      <c r="AZ58" s="79">
        <v>0</v>
      </c>
      <c r="BA58" s="79">
        <v>0</v>
      </c>
      <c r="BB58" s="79">
        <v>0</v>
      </c>
      <c r="BC58" s="79">
        <v>0</v>
      </c>
      <c r="BD58" s="79">
        <v>0</v>
      </c>
      <c r="BE58" s="79">
        <v>0</v>
      </c>
      <c r="BF58" s="79">
        <v>0</v>
      </c>
      <c r="BG58" s="79">
        <v>0</v>
      </c>
      <c r="BH58" s="79">
        <v>0</v>
      </c>
      <c r="BI58" s="79">
        <v>0</v>
      </c>
      <c r="BJ58" s="79">
        <v>0</v>
      </c>
      <c r="BK58" s="79">
        <v>0</v>
      </c>
      <c r="BL58" s="79">
        <v>7.9619619051286232</v>
      </c>
      <c r="BM58" s="79">
        <v>4.5812469817191293</v>
      </c>
      <c r="BN58" s="79">
        <v>0</v>
      </c>
      <c r="BO58" s="79">
        <v>0</v>
      </c>
      <c r="BP58" s="125">
        <v>9659.7765869225059</v>
      </c>
      <c r="BQ58" s="79">
        <v>3639.4219437080246</v>
      </c>
      <c r="BR58" s="125">
        <v>13299.198530630531</v>
      </c>
      <c r="BS58" s="79">
        <v>0</v>
      </c>
      <c r="BT58" s="79">
        <v>481.92137140087209</v>
      </c>
      <c r="BU58" s="127">
        <v>13781.119902031403</v>
      </c>
      <c r="BX58" s="84"/>
    </row>
    <row r="59" spans="1:76">
      <c r="A59" s="32" t="s">
        <v>492</v>
      </c>
      <c r="B59" s="22" t="s">
        <v>352</v>
      </c>
      <c r="C59" s="87" t="s">
        <v>156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41.554817764474038</v>
      </c>
      <c r="AE59" s="79">
        <v>0</v>
      </c>
      <c r="AF59" s="79">
        <v>15.071977219474741</v>
      </c>
      <c r="AG59" s="79">
        <v>5.2669581670629091</v>
      </c>
      <c r="AH59" s="79">
        <v>0</v>
      </c>
      <c r="AI59" s="79">
        <v>0</v>
      </c>
      <c r="AJ59" s="79">
        <v>0</v>
      </c>
      <c r="AK59" s="79">
        <v>0</v>
      </c>
      <c r="AL59" s="79">
        <v>0</v>
      </c>
      <c r="AM59" s="79">
        <v>5.0880598368150132</v>
      </c>
      <c r="AN59" s="79">
        <v>0</v>
      </c>
      <c r="AO59" s="79">
        <v>1.9774675851524783</v>
      </c>
      <c r="AP59" s="79">
        <v>0</v>
      </c>
      <c r="AQ59" s="79">
        <v>0</v>
      </c>
      <c r="AR59" s="79">
        <v>0</v>
      </c>
      <c r="AS59" s="79">
        <v>0</v>
      </c>
      <c r="AT59" s="79">
        <v>0</v>
      </c>
      <c r="AU59" s="79">
        <v>0</v>
      </c>
      <c r="AV59" s="79">
        <v>324.80647701579721</v>
      </c>
      <c r="AW59" s="79">
        <v>1.2447931225958837</v>
      </c>
      <c r="AX59" s="79">
        <v>0</v>
      </c>
      <c r="AY59" s="79">
        <v>239.11102095794408</v>
      </c>
      <c r="AZ59" s="79">
        <v>5184.105715142352</v>
      </c>
      <c r="BA59" s="79">
        <v>52.400701622344698</v>
      </c>
      <c r="BB59" s="79">
        <v>0</v>
      </c>
      <c r="BC59" s="79">
        <v>194.1966128689244</v>
      </c>
      <c r="BD59" s="79">
        <v>0</v>
      </c>
      <c r="BE59" s="79">
        <v>0</v>
      </c>
      <c r="BF59" s="79">
        <v>0</v>
      </c>
      <c r="BG59" s="79">
        <v>0</v>
      </c>
      <c r="BH59" s="79">
        <v>0</v>
      </c>
      <c r="BI59" s="79">
        <v>12.343225406099856</v>
      </c>
      <c r="BJ59" s="79">
        <v>0</v>
      </c>
      <c r="BK59" s="79">
        <v>0</v>
      </c>
      <c r="BL59" s="79">
        <v>4.1782918066585593</v>
      </c>
      <c r="BM59" s="79">
        <v>0</v>
      </c>
      <c r="BN59" s="79">
        <v>0</v>
      </c>
      <c r="BO59" s="79">
        <v>0</v>
      </c>
      <c r="BP59" s="125">
        <v>6081.3461185156966</v>
      </c>
      <c r="BQ59" s="79">
        <v>640.9466021355621</v>
      </c>
      <c r="BR59" s="125">
        <v>6722.2927206512586</v>
      </c>
      <c r="BS59" s="79">
        <v>44.624839476841302</v>
      </c>
      <c r="BT59" s="79">
        <v>108.73680071766726</v>
      </c>
      <c r="BU59" s="127">
        <v>6875.6543608457669</v>
      </c>
      <c r="BX59" s="84"/>
    </row>
    <row r="60" spans="1:76">
      <c r="A60" s="32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0.58573916915177704</v>
      </c>
      <c r="H60" s="79">
        <v>0</v>
      </c>
      <c r="I60" s="79">
        <v>0</v>
      </c>
      <c r="J60" s="79">
        <v>0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2.9320588187806345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126.6260527741992</v>
      </c>
      <c r="AA60" s="79">
        <v>0</v>
      </c>
      <c r="AB60" s="79">
        <v>0</v>
      </c>
      <c r="AC60" s="79">
        <v>0</v>
      </c>
      <c r="AD60" s="79">
        <v>58.4071292326445</v>
      </c>
      <c r="AE60" s="79">
        <v>9.207336891091904</v>
      </c>
      <c r="AF60" s="79">
        <v>38.599464686815459</v>
      </c>
      <c r="AG60" s="79">
        <v>0</v>
      </c>
      <c r="AH60" s="79">
        <v>81.144613902603339</v>
      </c>
      <c r="AI60" s="79">
        <v>0</v>
      </c>
      <c r="AJ60" s="79">
        <v>0</v>
      </c>
      <c r="AK60" s="79">
        <v>1.6335271624735728</v>
      </c>
      <c r="AL60" s="79">
        <v>0</v>
      </c>
      <c r="AM60" s="79">
        <v>176.16370062830043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17.150324133188718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2439.9920579701179</v>
      </c>
      <c r="BB60" s="79">
        <v>0</v>
      </c>
      <c r="BC60" s="79">
        <v>40.836196781553774</v>
      </c>
      <c r="BD60" s="79">
        <v>0</v>
      </c>
      <c r="BE60" s="79">
        <v>9.4820454351412486</v>
      </c>
      <c r="BF60" s="79">
        <v>0</v>
      </c>
      <c r="BG60" s="79">
        <v>2.2699377550439652</v>
      </c>
      <c r="BH60" s="79">
        <v>5.670702309401307E-2</v>
      </c>
      <c r="BI60" s="79">
        <v>0</v>
      </c>
      <c r="BJ60" s="79">
        <v>4.3360063654967238</v>
      </c>
      <c r="BK60" s="79">
        <v>0</v>
      </c>
      <c r="BL60" s="79">
        <v>0</v>
      </c>
      <c r="BM60" s="79">
        <v>7.8321767879256274</v>
      </c>
      <c r="BN60" s="79">
        <v>0</v>
      </c>
      <c r="BO60" s="79">
        <v>0</v>
      </c>
      <c r="BP60" s="125">
        <v>3017.2550755176226</v>
      </c>
      <c r="BQ60" s="79">
        <v>7992.3569062601309</v>
      </c>
      <c r="BR60" s="125">
        <v>11009.611981777754</v>
      </c>
      <c r="BS60" s="79">
        <v>0</v>
      </c>
      <c r="BT60" s="79">
        <v>258.23685361487708</v>
      </c>
      <c r="BU60" s="127">
        <v>11267.848835392631</v>
      </c>
      <c r="BW60" s="75" t="s">
        <v>18</v>
      </c>
      <c r="BX60" s="84"/>
    </row>
    <row r="61" spans="1:76">
      <c r="A61" s="32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0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2.5672995220579971</v>
      </c>
      <c r="AR61" s="79">
        <v>0</v>
      </c>
      <c r="AS61" s="79">
        <v>0</v>
      </c>
      <c r="AT61" s="79">
        <v>0</v>
      </c>
      <c r="AU61" s="79">
        <v>0</v>
      </c>
      <c r="AV61" s="79">
        <v>7.7021253942663668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388.65695777464532</v>
      </c>
      <c r="BC61" s="79">
        <v>0</v>
      </c>
      <c r="BD61" s="79">
        <v>228.05856574255557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0</v>
      </c>
      <c r="BO61" s="79">
        <v>0</v>
      </c>
      <c r="BP61" s="125">
        <v>626.98494843352523</v>
      </c>
      <c r="BQ61" s="79">
        <v>0</v>
      </c>
      <c r="BR61" s="125">
        <v>626.98494843352523</v>
      </c>
      <c r="BS61" s="79">
        <v>0</v>
      </c>
      <c r="BT61" s="79">
        <v>-49.094717822041794</v>
      </c>
      <c r="BU61" s="127">
        <v>577.89023061148339</v>
      </c>
      <c r="BX61" s="84"/>
    </row>
    <row r="62" spans="1:76">
      <c r="A62" s="32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54.063874230282742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19.754862910760291</v>
      </c>
      <c r="AG62" s="79">
        <v>0</v>
      </c>
      <c r="AH62" s="79">
        <v>654.29011971011573</v>
      </c>
      <c r="AI62" s="79">
        <v>0</v>
      </c>
      <c r="AJ62" s="79">
        <v>0</v>
      </c>
      <c r="AK62" s="79">
        <v>0</v>
      </c>
      <c r="AL62" s="79">
        <v>0</v>
      </c>
      <c r="AM62" s="79">
        <v>56.198721063180308</v>
      </c>
      <c r="AN62" s="79">
        <v>0</v>
      </c>
      <c r="AO62" s="79">
        <v>0</v>
      </c>
      <c r="AP62" s="79">
        <v>0</v>
      </c>
      <c r="AQ62" s="79">
        <v>0</v>
      </c>
      <c r="AR62" s="79">
        <v>0</v>
      </c>
      <c r="AS62" s="79">
        <v>0</v>
      </c>
      <c r="AT62" s="79">
        <v>0</v>
      </c>
      <c r="AU62" s="79">
        <v>13.481902429827642</v>
      </c>
      <c r="AV62" s="79">
        <v>0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17.666910320438728</v>
      </c>
      <c r="BC62" s="79">
        <v>35934.417799598777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0</v>
      </c>
      <c r="BN62" s="79">
        <v>0</v>
      </c>
      <c r="BO62" s="79">
        <v>0</v>
      </c>
      <c r="BP62" s="125">
        <v>36749.874190263385</v>
      </c>
      <c r="BQ62" s="79">
        <v>9936.5178823358219</v>
      </c>
      <c r="BR62" s="125">
        <v>46686.392072599207</v>
      </c>
      <c r="BS62" s="79">
        <v>0</v>
      </c>
      <c r="BT62" s="79">
        <v>150.40840861496284</v>
      </c>
      <c r="BU62" s="127">
        <v>46836.800481214166</v>
      </c>
      <c r="BX62" s="84"/>
    </row>
    <row r="63" spans="1:76">
      <c r="A63" s="32" t="s">
        <v>496</v>
      </c>
      <c r="B63" s="22" t="s">
        <v>388</v>
      </c>
      <c r="C63" s="87" t="s">
        <v>160</v>
      </c>
      <c r="D63" s="79">
        <v>0</v>
      </c>
      <c r="E63" s="79">
        <v>0</v>
      </c>
      <c r="F63" s="79">
        <v>0</v>
      </c>
      <c r="G63" s="79">
        <v>5.5345166951569214</v>
      </c>
      <c r="H63" s="79">
        <v>0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209.03278749323781</v>
      </c>
      <c r="AE63" s="79">
        <v>0</v>
      </c>
      <c r="AF63" s="79">
        <v>26.738978771746723</v>
      </c>
      <c r="AG63" s="79">
        <v>4.963560800373477</v>
      </c>
      <c r="AH63" s="79">
        <v>0</v>
      </c>
      <c r="AI63" s="79">
        <v>0</v>
      </c>
      <c r="AJ63" s="79">
        <v>0</v>
      </c>
      <c r="AK63" s="79">
        <v>0</v>
      </c>
      <c r="AL63" s="79">
        <v>0</v>
      </c>
      <c r="AM63" s="79">
        <v>25.684533867018231</v>
      </c>
      <c r="AN63" s="79">
        <v>0</v>
      </c>
      <c r="AO63" s="79">
        <v>28.146378050303316</v>
      </c>
      <c r="AP63" s="79">
        <v>34.150566965952279</v>
      </c>
      <c r="AQ63" s="79">
        <v>278.89829560571411</v>
      </c>
      <c r="AR63" s="79">
        <v>0</v>
      </c>
      <c r="AS63" s="79">
        <v>0</v>
      </c>
      <c r="AT63" s="79">
        <v>0</v>
      </c>
      <c r="AU63" s="79">
        <v>0</v>
      </c>
      <c r="AV63" s="79">
        <v>1315.1833629827534</v>
      </c>
      <c r="AW63" s="79">
        <v>0</v>
      </c>
      <c r="AX63" s="79">
        <v>0</v>
      </c>
      <c r="AY63" s="79">
        <v>93.939740041262112</v>
      </c>
      <c r="AZ63" s="79">
        <v>0</v>
      </c>
      <c r="BA63" s="79">
        <v>0</v>
      </c>
      <c r="BB63" s="79">
        <v>186.55652002687737</v>
      </c>
      <c r="BC63" s="79">
        <v>0</v>
      </c>
      <c r="BD63" s="79">
        <v>56941.421741627724</v>
      </c>
      <c r="BE63" s="79">
        <v>152.37217539934301</v>
      </c>
      <c r="BF63" s="79">
        <v>0</v>
      </c>
      <c r="BG63" s="79">
        <v>0</v>
      </c>
      <c r="BH63" s="79">
        <v>0</v>
      </c>
      <c r="BI63" s="79">
        <v>0</v>
      </c>
      <c r="BJ63" s="79">
        <v>0</v>
      </c>
      <c r="BK63" s="79">
        <v>0</v>
      </c>
      <c r="BL63" s="79">
        <v>0.88208514079560285</v>
      </c>
      <c r="BM63" s="79">
        <v>182.97977632120015</v>
      </c>
      <c r="BN63" s="79">
        <v>0</v>
      </c>
      <c r="BO63" s="79">
        <v>0</v>
      </c>
      <c r="BP63" s="125">
        <v>59486.485019789456</v>
      </c>
      <c r="BQ63" s="79">
        <v>4513.8586535315881</v>
      </c>
      <c r="BR63" s="125">
        <v>64000.34367332104</v>
      </c>
      <c r="BS63" s="79">
        <v>0</v>
      </c>
      <c r="BT63" s="79">
        <v>1196.953260428719</v>
      </c>
      <c r="BU63" s="127">
        <v>65197.296933749756</v>
      </c>
      <c r="BX63" s="84"/>
    </row>
    <row r="64" spans="1:76">
      <c r="A64" s="32" t="s">
        <v>497</v>
      </c>
      <c r="B64" s="22" t="s">
        <v>389</v>
      </c>
      <c r="C64" s="87" t="s">
        <v>67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</v>
      </c>
      <c r="AE64" s="79">
        <v>0</v>
      </c>
      <c r="AF64" s="79">
        <v>5.4588049736661419E-2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6.0000518457164774E-2</v>
      </c>
      <c r="AN64" s="79">
        <v>0</v>
      </c>
      <c r="AO64" s="79">
        <v>0</v>
      </c>
      <c r="AP64" s="79">
        <v>0</v>
      </c>
      <c r="AQ64" s="79">
        <v>526.32405496738613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79">
        <v>0</v>
      </c>
      <c r="AZ64" s="79">
        <v>0</v>
      </c>
      <c r="BA64" s="79">
        <v>0</v>
      </c>
      <c r="BB64" s="79">
        <v>0</v>
      </c>
      <c r="BC64" s="79">
        <v>0</v>
      </c>
      <c r="BD64" s="79">
        <v>0</v>
      </c>
      <c r="BE64" s="79">
        <v>119083.93524017659</v>
      </c>
      <c r="BF64" s="79">
        <v>4081.4167951221971</v>
      </c>
      <c r="BG64" s="79">
        <v>1769.0230874244871</v>
      </c>
      <c r="BH64" s="79">
        <v>0</v>
      </c>
      <c r="BI64" s="79">
        <v>2.5632820898558731E-2</v>
      </c>
      <c r="BJ64" s="79">
        <v>0</v>
      </c>
      <c r="BK64" s="79">
        <v>0</v>
      </c>
      <c r="BL64" s="79">
        <v>0</v>
      </c>
      <c r="BM64" s="79">
        <v>0</v>
      </c>
      <c r="BN64" s="79">
        <v>0</v>
      </c>
      <c r="BO64" s="79">
        <v>0</v>
      </c>
      <c r="BP64" s="125">
        <v>125460.83939907975</v>
      </c>
      <c r="BQ64" s="79">
        <v>9635.9787277388077</v>
      </c>
      <c r="BR64" s="125">
        <v>135096.81812681854</v>
      </c>
      <c r="BS64" s="79">
        <v>0</v>
      </c>
      <c r="BT64" s="79">
        <v>0</v>
      </c>
      <c r="BU64" s="127">
        <v>135096.81812681854</v>
      </c>
      <c r="BX64" s="84"/>
    </row>
    <row r="65" spans="1:77">
      <c r="A65" s="32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0</v>
      </c>
      <c r="J65" s="79">
        <v>0</v>
      </c>
      <c r="K65" s="79">
        <v>0</v>
      </c>
      <c r="L65" s="79">
        <v>2940.69826788717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4.6422285045486413</v>
      </c>
      <c r="AE65" s="79">
        <v>0</v>
      </c>
      <c r="AF65" s="79">
        <v>7.8465909692551152</v>
      </c>
      <c r="AG65" s="79">
        <v>5.8515076027536121</v>
      </c>
      <c r="AH65" s="79">
        <v>0</v>
      </c>
      <c r="AI65" s="79">
        <v>0</v>
      </c>
      <c r="AJ65" s="79">
        <v>0</v>
      </c>
      <c r="AK65" s="79">
        <v>0</v>
      </c>
      <c r="AL65" s="79">
        <v>0</v>
      </c>
      <c r="AM65" s="79">
        <v>22.843544500790529</v>
      </c>
      <c r="AN65" s="79">
        <v>0</v>
      </c>
      <c r="AO65" s="79">
        <v>5.3983199496856349</v>
      </c>
      <c r="AP65" s="79">
        <v>0</v>
      </c>
      <c r="AQ65" s="79">
        <v>0</v>
      </c>
      <c r="AR65" s="79">
        <v>0</v>
      </c>
      <c r="AS65" s="79">
        <v>0</v>
      </c>
      <c r="AT65" s="79">
        <v>0</v>
      </c>
      <c r="AU65" s="79">
        <v>9.2103886767581322</v>
      </c>
      <c r="AV65" s="79">
        <v>0</v>
      </c>
      <c r="AW65" s="79">
        <v>0</v>
      </c>
      <c r="AX65" s="79">
        <v>0</v>
      </c>
      <c r="AY65" s="79">
        <v>0</v>
      </c>
      <c r="AZ65" s="79">
        <v>0</v>
      </c>
      <c r="BA65" s="79">
        <v>0</v>
      </c>
      <c r="BB65" s="79">
        <v>0</v>
      </c>
      <c r="BC65" s="79">
        <v>1.8185858170877855</v>
      </c>
      <c r="BD65" s="79">
        <v>0</v>
      </c>
      <c r="BE65" s="79">
        <v>411.59363717121227</v>
      </c>
      <c r="BF65" s="79">
        <v>59407.831319484794</v>
      </c>
      <c r="BG65" s="79">
        <v>1.6382312668758416E-2</v>
      </c>
      <c r="BH65" s="79">
        <v>0</v>
      </c>
      <c r="BI65" s="79">
        <v>0</v>
      </c>
      <c r="BJ65" s="79">
        <v>0</v>
      </c>
      <c r="BK65" s="79">
        <v>756.3819627873238</v>
      </c>
      <c r="BL65" s="79">
        <v>46.870482455253594</v>
      </c>
      <c r="BM65" s="79">
        <v>0</v>
      </c>
      <c r="BN65" s="79">
        <v>0</v>
      </c>
      <c r="BO65" s="79">
        <v>0</v>
      </c>
      <c r="BP65" s="125">
        <v>63621.003218119309</v>
      </c>
      <c r="BQ65" s="79">
        <v>4100.6316924468174</v>
      </c>
      <c r="BR65" s="125">
        <v>67721.634910566121</v>
      </c>
      <c r="BS65" s="79">
        <v>0</v>
      </c>
      <c r="BT65" s="79">
        <v>73.666678187662299</v>
      </c>
      <c r="BU65" s="127">
        <v>67795.301588753777</v>
      </c>
      <c r="BX65" s="84"/>
    </row>
    <row r="66" spans="1:77">
      <c r="A66" s="32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0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6.8926664755957612</v>
      </c>
      <c r="Z66" s="79">
        <v>0</v>
      </c>
      <c r="AA66" s="79">
        <v>0</v>
      </c>
      <c r="AB66" s="79">
        <v>0</v>
      </c>
      <c r="AC66" s="79">
        <v>0</v>
      </c>
      <c r="AD66" s="79">
        <v>239.04289685588435</v>
      </c>
      <c r="AE66" s="79">
        <v>0</v>
      </c>
      <c r="AF66" s="79">
        <v>0</v>
      </c>
      <c r="AG66" s="79">
        <v>68.117807017530282</v>
      </c>
      <c r="AH66" s="79">
        <v>0</v>
      </c>
      <c r="AI66" s="79">
        <v>0</v>
      </c>
      <c r="AJ66" s="79">
        <v>0</v>
      </c>
      <c r="AK66" s="79">
        <v>0</v>
      </c>
      <c r="AL66" s="79">
        <v>0</v>
      </c>
      <c r="AM66" s="79">
        <v>0</v>
      </c>
      <c r="AN66" s="79">
        <v>0</v>
      </c>
      <c r="AO66" s="79">
        <v>0</v>
      </c>
      <c r="AP66" s="79">
        <v>0</v>
      </c>
      <c r="AQ66" s="79">
        <v>0</v>
      </c>
      <c r="AR66" s="79">
        <v>0</v>
      </c>
      <c r="AS66" s="79">
        <v>0</v>
      </c>
      <c r="AT66" s="79">
        <v>0</v>
      </c>
      <c r="AU66" s="79">
        <v>0</v>
      </c>
      <c r="AV66" s="79">
        <v>0</v>
      </c>
      <c r="AW66" s="79">
        <v>13.971657897595886</v>
      </c>
      <c r="AX66" s="79">
        <v>0</v>
      </c>
      <c r="AY66" s="79">
        <v>0</v>
      </c>
      <c r="AZ66" s="79">
        <v>8.3970907992780148</v>
      </c>
      <c r="BA66" s="79">
        <v>0</v>
      </c>
      <c r="BB66" s="79">
        <v>0</v>
      </c>
      <c r="BC66" s="79">
        <v>0</v>
      </c>
      <c r="BD66" s="79">
        <v>0</v>
      </c>
      <c r="BE66" s="79">
        <v>1127.3528640886286</v>
      </c>
      <c r="BF66" s="79">
        <v>0</v>
      </c>
      <c r="BG66" s="79">
        <v>64460.051531343481</v>
      </c>
      <c r="BH66" s="79">
        <v>0</v>
      </c>
      <c r="BI66" s="79">
        <v>0</v>
      </c>
      <c r="BJ66" s="79">
        <v>0</v>
      </c>
      <c r="BK66" s="79">
        <v>521.78308321682687</v>
      </c>
      <c r="BL66" s="79">
        <v>0</v>
      </c>
      <c r="BM66" s="79">
        <v>11.646117090350806</v>
      </c>
      <c r="BN66" s="79">
        <v>0</v>
      </c>
      <c r="BO66" s="79">
        <v>0</v>
      </c>
      <c r="BP66" s="125">
        <v>66457.255714785162</v>
      </c>
      <c r="BQ66" s="79">
        <v>6580.7429454054563</v>
      </c>
      <c r="BR66" s="125">
        <v>73037.998660190613</v>
      </c>
      <c r="BS66" s="79">
        <v>0</v>
      </c>
      <c r="BT66" s="79">
        <v>258.75333974656058</v>
      </c>
      <c r="BU66" s="127">
        <v>73296.751999937173</v>
      </c>
      <c r="BX66" s="84"/>
    </row>
    <row r="67" spans="1:77">
      <c r="A67" s="32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13.236675114667063</v>
      </c>
      <c r="AE67" s="79">
        <v>0</v>
      </c>
      <c r="AF67" s="79">
        <v>0</v>
      </c>
      <c r="AG67" s="79">
        <v>5.0486200959858731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2.8847639842157222</v>
      </c>
      <c r="AN67" s="79">
        <v>0</v>
      </c>
      <c r="AO67" s="79">
        <v>0</v>
      </c>
      <c r="AP67" s="79">
        <v>0</v>
      </c>
      <c r="AQ67" s="79">
        <v>0</v>
      </c>
      <c r="AR67" s="79">
        <v>0</v>
      </c>
      <c r="AS67" s="79">
        <v>0</v>
      </c>
      <c r="AT67" s="79">
        <v>0</v>
      </c>
      <c r="AU67" s="79">
        <v>0</v>
      </c>
      <c r="AV67" s="79">
        <v>0</v>
      </c>
      <c r="AW67" s="79">
        <v>0</v>
      </c>
      <c r="AX67" s="79">
        <v>0</v>
      </c>
      <c r="AY67" s="79">
        <v>0</v>
      </c>
      <c r="AZ67" s="79">
        <v>0</v>
      </c>
      <c r="BA67" s="79">
        <v>0</v>
      </c>
      <c r="BB67" s="79">
        <v>0</v>
      </c>
      <c r="BC67" s="79">
        <v>0</v>
      </c>
      <c r="BD67" s="79">
        <v>0</v>
      </c>
      <c r="BE67" s="79">
        <v>34.943416406091636</v>
      </c>
      <c r="BF67" s="79">
        <v>0</v>
      </c>
      <c r="BG67" s="79">
        <v>276.66444139247363</v>
      </c>
      <c r="BH67" s="79">
        <v>1662.2684241967349</v>
      </c>
      <c r="BI67" s="79">
        <v>0</v>
      </c>
      <c r="BJ67" s="79">
        <v>0</v>
      </c>
      <c r="BK67" s="79">
        <v>143.14905025012848</v>
      </c>
      <c r="BL67" s="79">
        <v>0</v>
      </c>
      <c r="BM67" s="79">
        <v>7.9472947197911283</v>
      </c>
      <c r="BN67" s="79">
        <v>0</v>
      </c>
      <c r="BO67" s="79">
        <v>0</v>
      </c>
      <c r="BP67" s="125">
        <v>2146.142686160088</v>
      </c>
      <c r="BQ67" s="79">
        <v>0</v>
      </c>
      <c r="BR67" s="125">
        <v>2146.142686160088</v>
      </c>
      <c r="BS67" s="79">
        <v>49.703574830330759</v>
      </c>
      <c r="BT67" s="79">
        <v>12.176663025607102</v>
      </c>
      <c r="BU67" s="127">
        <v>2208.0229240160261</v>
      </c>
      <c r="BX67" s="84"/>
    </row>
    <row r="68" spans="1:77">
      <c r="A68" s="32" t="s">
        <v>501</v>
      </c>
      <c r="B68" s="20" t="s">
        <v>393</v>
      </c>
      <c r="C68" s="88" t="s">
        <v>162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>
        <v>12.59091867506023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0</v>
      </c>
      <c r="AG68" s="79">
        <v>0.66236838317937852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5.1910418462010979</v>
      </c>
      <c r="AN68" s="79">
        <v>0.61344923874730062</v>
      </c>
      <c r="AO68" s="79">
        <v>0.49982259792661649</v>
      </c>
      <c r="AP68" s="79">
        <v>0</v>
      </c>
      <c r="AQ68" s="79">
        <v>1.0514943416515379</v>
      </c>
      <c r="AR68" s="79">
        <v>0</v>
      </c>
      <c r="AS68" s="79">
        <v>0</v>
      </c>
      <c r="AT68" s="79">
        <v>0</v>
      </c>
      <c r="AU68" s="79">
        <v>0</v>
      </c>
      <c r="AV68" s="79">
        <v>0</v>
      </c>
      <c r="AW68" s="79">
        <v>0</v>
      </c>
      <c r="AX68" s="79">
        <v>0</v>
      </c>
      <c r="AY68" s="79">
        <v>0</v>
      </c>
      <c r="AZ68" s="79">
        <v>0</v>
      </c>
      <c r="BA68" s="79">
        <v>0</v>
      </c>
      <c r="BB68" s="79">
        <v>0</v>
      </c>
      <c r="BC68" s="79">
        <v>0</v>
      </c>
      <c r="BD68" s="79">
        <v>792.14142014381366</v>
      </c>
      <c r="BE68" s="79">
        <v>49.603388838971284</v>
      </c>
      <c r="BF68" s="79">
        <v>0</v>
      </c>
      <c r="BG68" s="79">
        <v>0</v>
      </c>
      <c r="BH68" s="79">
        <v>0</v>
      </c>
      <c r="BI68" s="79">
        <v>9835.3997711719603</v>
      </c>
      <c r="BJ68" s="79">
        <v>8.017909144067796E-3</v>
      </c>
      <c r="BK68" s="79">
        <v>0</v>
      </c>
      <c r="BL68" s="79">
        <v>0</v>
      </c>
      <c r="BM68" s="79">
        <v>0</v>
      </c>
      <c r="BN68" s="79">
        <v>0</v>
      </c>
      <c r="BO68" s="79">
        <v>0</v>
      </c>
      <c r="BP68" s="125">
        <v>10697.761693146655</v>
      </c>
      <c r="BQ68" s="79">
        <v>6033.4953751138319</v>
      </c>
      <c r="BR68" s="125">
        <v>16731.257068260486</v>
      </c>
      <c r="BS68" s="79">
        <v>2.0264510579787842</v>
      </c>
      <c r="BT68" s="79">
        <v>144.51131019541685</v>
      </c>
      <c r="BU68" s="127">
        <v>16877.794829513881</v>
      </c>
      <c r="BX68" s="84"/>
    </row>
    <row r="69" spans="1:77">
      <c r="A69" s="32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3.0352240504265535</v>
      </c>
      <c r="AH69" s="79">
        <v>1.9292574198616759</v>
      </c>
      <c r="AI69" s="79">
        <v>0</v>
      </c>
      <c r="AJ69" s="79">
        <v>0</v>
      </c>
      <c r="AK69" s="79">
        <v>0</v>
      </c>
      <c r="AL69" s="79">
        <v>0</v>
      </c>
      <c r="AM69" s="79">
        <v>16.761676633352071</v>
      </c>
      <c r="AN69" s="79">
        <v>0</v>
      </c>
      <c r="AO69" s="79">
        <v>0</v>
      </c>
      <c r="AP69" s="79">
        <v>0</v>
      </c>
      <c r="AQ69" s="79">
        <v>0</v>
      </c>
      <c r="AR69" s="79">
        <v>0</v>
      </c>
      <c r="AS69" s="79">
        <v>0</v>
      </c>
      <c r="AT69" s="79">
        <v>0</v>
      </c>
      <c r="AU69" s="7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0</v>
      </c>
      <c r="BC69" s="79">
        <v>19.800187036662365</v>
      </c>
      <c r="BD69" s="79">
        <v>0</v>
      </c>
      <c r="BE69" s="79">
        <v>1.2817667125385122</v>
      </c>
      <c r="BF69" s="79">
        <v>0</v>
      </c>
      <c r="BG69" s="79">
        <v>0</v>
      </c>
      <c r="BH69" s="79">
        <v>0</v>
      </c>
      <c r="BI69" s="79">
        <v>47.243569698073159</v>
      </c>
      <c r="BJ69" s="79">
        <v>4865.7760791954288</v>
      </c>
      <c r="BK69" s="79">
        <v>0</v>
      </c>
      <c r="BL69" s="79">
        <v>0</v>
      </c>
      <c r="BM69" s="79">
        <v>5.3056583523482113</v>
      </c>
      <c r="BN69" s="79">
        <v>0</v>
      </c>
      <c r="BO69" s="79">
        <v>0</v>
      </c>
      <c r="BP69" s="125">
        <v>4961.1334190986918</v>
      </c>
      <c r="BQ69" s="79">
        <v>16343.139585739113</v>
      </c>
      <c r="BR69" s="125">
        <v>21304.273004837803</v>
      </c>
      <c r="BS69" s="79">
        <v>0</v>
      </c>
      <c r="BT69" s="79">
        <v>67.896952762560417</v>
      </c>
      <c r="BU69" s="127">
        <v>21372.169957600363</v>
      </c>
      <c r="BX69" s="84"/>
    </row>
    <row r="70" spans="1:77">
      <c r="A70" s="32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2425.1837733390767</v>
      </c>
      <c r="BJ70" s="79">
        <v>0</v>
      </c>
      <c r="BK70" s="79">
        <v>10648.329341094759</v>
      </c>
      <c r="BL70" s="79">
        <v>0</v>
      </c>
      <c r="BM70" s="79">
        <v>0</v>
      </c>
      <c r="BN70" s="79">
        <v>0</v>
      </c>
      <c r="BO70" s="79">
        <v>0</v>
      </c>
      <c r="BP70" s="125">
        <v>13073.513114433836</v>
      </c>
      <c r="BQ70" s="79">
        <v>0</v>
      </c>
      <c r="BR70" s="125">
        <v>13073.513114433836</v>
      </c>
      <c r="BS70" s="79">
        <v>0</v>
      </c>
      <c r="BT70" s="79">
        <v>38.707839676920742</v>
      </c>
      <c r="BU70" s="127">
        <v>13112.220954110757</v>
      </c>
      <c r="BX70" s="84"/>
    </row>
    <row r="71" spans="1:77">
      <c r="A71" s="32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21.77011216642984</v>
      </c>
      <c r="J71" s="79">
        <v>5.9559731528825992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54.742997538856635</v>
      </c>
      <c r="Z71" s="79">
        <v>80.045750140133066</v>
      </c>
      <c r="AA71" s="79">
        <v>0</v>
      </c>
      <c r="AB71" s="79">
        <v>0</v>
      </c>
      <c r="AC71" s="79">
        <v>0</v>
      </c>
      <c r="AD71" s="79">
        <v>0</v>
      </c>
      <c r="AE71" s="79">
        <v>0</v>
      </c>
      <c r="AF71" s="79">
        <v>0</v>
      </c>
      <c r="AG71" s="79">
        <v>4.8215466903641238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79">
        <v>26.13781529231337</v>
      </c>
      <c r="AN71" s="79">
        <v>0</v>
      </c>
      <c r="AO71" s="79">
        <v>0</v>
      </c>
      <c r="AP71" s="79">
        <v>1.9864026395739005</v>
      </c>
      <c r="AQ71" s="79">
        <v>0</v>
      </c>
      <c r="AR71" s="79">
        <v>0</v>
      </c>
      <c r="AS71" s="79">
        <v>0</v>
      </c>
      <c r="AT71" s="79">
        <v>0</v>
      </c>
      <c r="AU71" s="79">
        <v>0</v>
      </c>
      <c r="AV71" s="79">
        <v>0</v>
      </c>
      <c r="AW71" s="79">
        <v>0</v>
      </c>
      <c r="AX71" s="79">
        <v>0</v>
      </c>
      <c r="AY71" s="79">
        <v>0</v>
      </c>
      <c r="AZ71" s="79">
        <v>0</v>
      </c>
      <c r="BA71" s="79">
        <v>0</v>
      </c>
      <c r="BB71" s="79">
        <v>0</v>
      </c>
      <c r="BC71" s="79">
        <v>2.3829080071382132</v>
      </c>
      <c r="BD71" s="79">
        <v>83.683066808565698</v>
      </c>
      <c r="BE71" s="79">
        <v>0</v>
      </c>
      <c r="BF71" s="79">
        <v>0</v>
      </c>
      <c r="BG71" s="79">
        <v>0</v>
      </c>
      <c r="BH71" s="79">
        <v>0</v>
      </c>
      <c r="BI71" s="79">
        <v>35.677879408648032</v>
      </c>
      <c r="BJ71" s="79">
        <v>0</v>
      </c>
      <c r="BK71" s="79">
        <v>0</v>
      </c>
      <c r="BL71" s="79">
        <v>4175.04886514604</v>
      </c>
      <c r="BM71" s="79">
        <v>46.103223983253507</v>
      </c>
      <c r="BN71" s="79">
        <v>0</v>
      </c>
      <c r="BO71" s="79">
        <v>0</v>
      </c>
      <c r="BP71" s="125">
        <v>4538.3565409741996</v>
      </c>
      <c r="BQ71" s="79">
        <v>0</v>
      </c>
      <c r="BR71" s="125">
        <v>4538.3565409741996</v>
      </c>
      <c r="BS71" s="79">
        <v>0</v>
      </c>
      <c r="BT71" s="79">
        <v>62.294011447772746</v>
      </c>
      <c r="BU71" s="127">
        <v>4600.650552421972</v>
      </c>
      <c r="BX71" s="84"/>
    </row>
    <row r="72" spans="1:77">
      <c r="A72" s="32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0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54.597364041460239</v>
      </c>
      <c r="AD72" s="79">
        <v>13.209531201338866</v>
      </c>
      <c r="AE72" s="79">
        <v>0</v>
      </c>
      <c r="AF72" s="79">
        <v>2.9656491006342369</v>
      </c>
      <c r="AG72" s="79">
        <v>3.0701971270376514</v>
      </c>
      <c r="AH72" s="79">
        <v>0</v>
      </c>
      <c r="AI72" s="79">
        <v>0</v>
      </c>
      <c r="AJ72" s="79">
        <v>0</v>
      </c>
      <c r="AK72" s="79">
        <v>0</v>
      </c>
      <c r="AL72" s="79">
        <v>0</v>
      </c>
      <c r="AM72" s="79">
        <v>6.2252180985329737</v>
      </c>
      <c r="AN72" s="79">
        <v>0</v>
      </c>
      <c r="AO72" s="79">
        <v>0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79">
        <v>0</v>
      </c>
      <c r="AV72" s="79">
        <v>0</v>
      </c>
      <c r="AW72" s="79">
        <v>0</v>
      </c>
      <c r="AX72" s="79">
        <v>0</v>
      </c>
      <c r="AY72" s="79">
        <v>0</v>
      </c>
      <c r="AZ72" s="79">
        <v>0</v>
      </c>
      <c r="BA72" s="79">
        <v>2.5853964589932179</v>
      </c>
      <c r="BB72" s="79">
        <v>0</v>
      </c>
      <c r="BC72" s="79">
        <v>0</v>
      </c>
      <c r="BD72" s="79">
        <v>3.4458737584672585</v>
      </c>
      <c r="BE72" s="79">
        <v>70.348997122421409</v>
      </c>
      <c r="BF72" s="79">
        <v>0</v>
      </c>
      <c r="BG72" s="79">
        <v>0</v>
      </c>
      <c r="BH72" s="79">
        <v>0</v>
      </c>
      <c r="BI72" s="79">
        <v>12.358472198743918</v>
      </c>
      <c r="BJ72" s="79">
        <v>42.28745277866674</v>
      </c>
      <c r="BK72" s="79">
        <v>0</v>
      </c>
      <c r="BL72" s="79">
        <v>700.43555344273307</v>
      </c>
      <c r="BM72" s="79">
        <v>7690.8636950668097</v>
      </c>
      <c r="BN72" s="79">
        <v>0</v>
      </c>
      <c r="BO72" s="79">
        <v>0</v>
      </c>
      <c r="BP72" s="125">
        <v>8602.3934003958384</v>
      </c>
      <c r="BQ72" s="79">
        <v>22364.658736579822</v>
      </c>
      <c r="BR72" s="125">
        <v>30967.052136975661</v>
      </c>
      <c r="BS72" s="79">
        <v>0</v>
      </c>
      <c r="BT72" s="79">
        <v>256.95100606761127</v>
      </c>
      <c r="BU72" s="127">
        <v>31224.003143043272</v>
      </c>
      <c r="BX72" s="84"/>
    </row>
    <row r="73" spans="1:77">
      <c r="A73" s="32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134.46961351691553</v>
      </c>
      <c r="BO73" s="79">
        <v>0</v>
      </c>
      <c r="BP73" s="125">
        <v>134.46961351691553</v>
      </c>
      <c r="BQ73" s="79">
        <v>81.013467703979373</v>
      </c>
      <c r="BR73" s="125">
        <v>215.48308122089492</v>
      </c>
      <c r="BS73" s="79">
        <v>0</v>
      </c>
      <c r="BT73" s="79">
        <v>1.9129776992875138</v>
      </c>
      <c r="BU73" s="127">
        <v>217.39605892018244</v>
      </c>
      <c r="BX73" s="84"/>
    </row>
    <row r="74" spans="1:77">
      <c r="A74" s="32" t="s">
        <v>507</v>
      </c>
      <c r="B74" s="105" t="s">
        <v>397</v>
      </c>
      <c r="C74" s="106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125">
        <v>0</v>
      </c>
      <c r="BS74" s="79">
        <v>0</v>
      </c>
      <c r="BT74" s="79">
        <v>0</v>
      </c>
      <c r="BU74" s="127">
        <v>0</v>
      </c>
      <c r="BX74" s="84"/>
    </row>
    <row r="75" spans="1:77" s="24" customFormat="1">
      <c r="A75" s="123" t="s">
        <v>1</v>
      </c>
      <c r="B75" s="107" t="s">
        <v>117</v>
      </c>
      <c r="C75" s="107"/>
      <c r="D75" s="91">
        <v>410244.01727762673</v>
      </c>
      <c r="E75" s="91">
        <v>5271.8933070103949</v>
      </c>
      <c r="F75" s="91">
        <v>7133.1165471630684</v>
      </c>
      <c r="G75" s="91">
        <v>79557.228052055201</v>
      </c>
      <c r="H75" s="91">
        <v>79673.36105436967</v>
      </c>
      <c r="I75" s="91">
        <v>57794.731573363315</v>
      </c>
      <c r="J75" s="91">
        <v>8779.4850410029849</v>
      </c>
      <c r="K75" s="91">
        <v>7021.6266180775556</v>
      </c>
      <c r="L75" s="91">
        <v>8718.1980737985741</v>
      </c>
      <c r="M75" s="91">
        <v>939.22820578923995</v>
      </c>
      <c r="N75" s="91">
        <v>3654.424242611075</v>
      </c>
      <c r="O75" s="91">
        <v>4224.5564670006506</v>
      </c>
      <c r="P75" s="91">
        <v>6394.9252593053443</v>
      </c>
      <c r="Q75" s="91">
        <v>39924.558855180825</v>
      </c>
      <c r="R75" s="91">
        <v>32088.345444110979</v>
      </c>
      <c r="S75" s="91">
        <v>23914.680215654444</v>
      </c>
      <c r="T75" s="91">
        <v>157.62683969618681</v>
      </c>
      <c r="U75" s="91">
        <v>1750.3096362806402</v>
      </c>
      <c r="V75" s="91">
        <v>943.22556453984566</v>
      </c>
      <c r="W75" s="91">
        <v>158.87713140988728</v>
      </c>
      <c r="X75" s="91">
        <v>6.6358207023539313</v>
      </c>
      <c r="Y75" s="91">
        <v>13838.7287863614</v>
      </c>
      <c r="Z75" s="91">
        <v>3080.4607941395484</v>
      </c>
      <c r="AA75" s="91">
        <v>51007.321488849098</v>
      </c>
      <c r="AB75" s="91">
        <v>12837.73115316986</v>
      </c>
      <c r="AC75" s="91">
        <v>12759.25478331155</v>
      </c>
      <c r="AD75" s="91">
        <v>382570.28448504081</v>
      </c>
      <c r="AE75" s="91">
        <v>32049.354676711282</v>
      </c>
      <c r="AF75" s="91">
        <v>165811.55072672537</v>
      </c>
      <c r="AG75" s="91">
        <v>101551.96208217976</v>
      </c>
      <c r="AH75" s="91">
        <v>42400.199640930739</v>
      </c>
      <c r="AI75" s="91">
        <v>3150.9489219324082</v>
      </c>
      <c r="AJ75" s="91">
        <v>4963.8770380809128</v>
      </c>
      <c r="AK75" s="91">
        <v>27333.068346817756</v>
      </c>
      <c r="AL75" s="91">
        <v>7769.642351022102</v>
      </c>
      <c r="AM75" s="91">
        <v>79404.71342870353</v>
      </c>
      <c r="AN75" s="91">
        <v>2805.4157601132551</v>
      </c>
      <c r="AO75" s="91">
        <v>19599.068411289943</v>
      </c>
      <c r="AP75" s="91">
        <v>63538.918084847195</v>
      </c>
      <c r="AQ75" s="91">
        <v>19890.37283331915</v>
      </c>
      <c r="AR75" s="91">
        <v>51570.784380372672</v>
      </c>
      <c r="AS75" s="91">
        <v>10435.00936755566</v>
      </c>
      <c r="AT75" s="91">
        <v>1377.320704800512</v>
      </c>
      <c r="AU75" s="91">
        <v>106944.61580252378</v>
      </c>
      <c r="AV75" s="91">
        <v>39176.390494282045</v>
      </c>
      <c r="AW75" s="91">
        <v>50308.19556640587</v>
      </c>
      <c r="AX75" s="91">
        <v>2868.8607464692054</v>
      </c>
      <c r="AY75" s="91">
        <v>10553.859088903497</v>
      </c>
      <c r="AZ75" s="91">
        <v>5609.2070124704751</v>
      </c>
      <c r="BA75" s="91">
        <v>2836.5920450663625</v>
      </c>
      <c r="BB75" s="91">
        <v>594.68664690917421</v>
      </c>
      <c r="BC75" s="91">
        <v>36593.338898055947</v>
      </c>
      <c r="BD75" s="91">
        <v>59509.444938423301</v>
      </c>
      <c r="BE75" s="91">
        <v>121688.9883971134</v>
      </c>
      <c r="BF75" s="91">
        <v>63514.297412417305</v>
      </c>
      <c r="BG75" s="91">
        <v>66727.707022160699</v>
      </c>
      <c r="BH75" s="91">
        <v>1662.325131219829</v>
      </c>
      <c r="BI75" s="91">
        <v>12524.840394432118</v>
      </c>
      <c r="BJ75" s="91">
        <v>5341.7206747277078</v>
      </c>
      <c r="BK75" s="91">
        <v>12069.643437349037</v>
      </c>
      <c r="BL75" s="91">
        <v>6777.7852836523489</v>
      </c>
      <c r="BM75" s="91">
        <v>9292.3187459582932</v>
      </c>
      <c r="BN75" s="91">
        <v>134.46961351691553</v>
      </c>
      <c r="BO75" s="91">
        <v>0</v>
      </c>
      <c r="BP75" s="125">
        <v>2502826.3268250795</v>
      </c>
      <c r="BQ75" s="91">
        <v>759171.6861323769</v>
      </c>
      <c r="BR75" s="91">
        <v>3261998.0129574584</v>
      </c>
      <c r="BS75" s="91">
        <v>1.2606804489223578E-11</v>
      </c>
      <c r="BT75" s="91">
        <v>227964.17187627614</v>
      </c>
      <c r="BU75" s="83">
        <v>3489962.1848337343</v>
      </c>
      <c r="BW75" s="75"/>
      <c r="BX75" s="84"/>
    </row>
    <row r="76" spans="1:77" s="24" customFormat="1" ht="15" customHeight="1">
      <c r="A76" s="32" t="s">
        <v>508</v>
      </c>
      <c r="B76" s="105" t="s">
        <v>355</v>
      </c>
      <c r="C76" s="87" t="s">
        <v>509</v>
      </c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125">
        <v>0</v>
      </c>
      <c r="BQ76" s="155"/>
      <c r="BR76" s="156"/>
      <c r="BS76" s="156"/>
      <c r="BT76" s="156"/>
      <c r="BU76" s="157"/>
      <c r="BW76" s="77"/>
    </row>
    <row r="77" spans="1:77" s="24" customFormat="1" ht="15" customHeight="1">
      <c r="A77" s="32" t="s">
        <v>510</v>
      </c>
      <c r="B77" s="105" t="s">
        <v>401</v>
      </c>
      <c r="C77" s="87" t="s">
        <v>511</v>
      </c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125">
        <v>0</v>
      </c>
      <c r="BQ77" s="155"/>
      <c r="BR77" s="156"/>
      <c r="BS77" s="156"/>
      <c r="BT77" s="156"/>
      <c r="BU77" s="157"/>
      <c r="BW77" s="77"/>
    </row>
    <row r="78" spans="1:77" s="24" customFormat="1" ht="15" customHeight="1" thickBot="1">
      <c r="A78" s="108" t="s">
        <v>512</v>
      </c>
      <c r="B78" s="109" t="s">
        <v>402</v>
      </c>
      <c r="C78" s="109" t="s">
        <v>169</v>
      </c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80"/>
      <c r="BQ78" s="158"/>
      <c r="BR78" s="159"/>
      <c r="BS78" s="159"/>
      <c r="BT78" s="159"/>
      <c r="BU78" s="160"/>
      <c r="BW78" s="77"/>
    </row>
    <row r="79" spans="1:77" s="24" customFormat="1">
      <c r="A79" s="25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</row>
    <row r="80" spans="1:77" s="24" customFormat="1">
      <c r="A80" s="25"/>
      <c r="C80" s="25"/>
      <c r="BJ80" s="37"/>
      <c r="BP80" s="37"/>
      <c r="BQ80" s="37"/>
      <c r="BR80" s="37"/>
      <c r="BS80" s="37"/>
      <c r="BT80" s="37"/>
      <c r="BU80" s="37"/>
      <c r="BW80" s="77"/>
    </row>
    <row r="81" spans="1:75" s="24" customFormat="1">
      <c r="A81" s="25"/>
      <c r="C81" s="25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133"/>
      <c r="BQ81" s="77"/>
      <c r="BR81" s="77"/>
      <c r="BS81" s="77"/>
      <c r="BT81" s="77"/>
      <c r="BU81" s="77" t="s">
        <v>18</v>
      </c>
      <c r="BW81" s="77"/>
    </row>
    <row r="82" spans="1:75" s="24" customFormat="1">
      <c r="A82" s="25"/>
      <c r="C82" s="25"/>
      <c r="BJ82" s="37"/>
      <c r="BW82" s="77"/>
    </row>
    <row r="83" spans="1:75" s="24" customFormat="1">
      <c r="A83" s="25"/>
      <c r="C83" s="25"/>
      <c r="BJ83" s="37"/>
      <c r="BP83" s="37"/>
      <c r="BQ83" s="37"/>
      <c r="BT83" s="37"/>
      <c r="BW83" s="77"/>
    </row>
    <row r="84" spans="1:75" s="24" customFormat="1">
      <c r="A84" s="25"/>
      <c r="C84" s="25"/>
      <c r="AP84" s="24" t="s">
        <v>18</v>
      </c>
      <c r="BJ84" s="37"/>
      <c r="BW84" s="77"/>
    </row>
    <row r="85" spans="1:75" s="24" customFormat="1">
      <c r="A85" s="25"/>
      <c r="C85" s="25"/>
      <c r="BJ85" s="37"/>
      <c r="BP85" s="95"/>
      <c r="BQ85" s="95"/>
      <c r="BR85" s="95"/>
      <c r="BS85" s="95"/>
      <c r="BT85" s="95"/>
      <c r="BW85" s="77"/>
    </row>
    <row r="86" spans="1:75" s="24" customFormat="1">
      <c r="A86" s="25"/>
      <c r="C86" s="25"/>
      <c r="BJ86" s="37"/>
      <c r="BW86" s="77"/>
    </row>
    <row r="87" spans="1:75" s="24" customFormat="1">
      <c r="A87" s="25"/>
      <c r="C87" s="25"/>
      <c r="BJ87" s="37"/>
      <c r="BK87" s="24" t="s">
        <v>18</v>
      </c>
      <c r="BW87" s="77"/>
    </row>
    <row r="88" spans="1:75" s="24" customFormat="1">
      <c r="A88" s="25"/>
      <c r="C88" s="25"/>
      <c r="AP88" s="24" t="s">
        <v>18</v>
      </c>
      <c r="BJ88" s="37"/>
      <c r="BW88" s="77"/>
    </row>
    <row r="89" spans="1:75" s="24" customFormat="1">
      <c r="A89" s="25"/>
      <c r="C89" s="25"/>
      <c r="BJ89" s="37"/>
      <c r="BW89" s="77"/>
    </row>
    <row r="90" spans="1:75" s="24" customFormat="1">
      <c r="A90" s="25"/>
      <c r="C90" s="25"/>
      <c r="BJ90" s="37"/>
      <c r="BW90" s="77"/>
    </row>
    <row r="91" spans="1:75" s="24" customFormat="1">
      <c r="A91" s="25"/>
      <c r="C91" s="25"/>
      <c r="BJ91" s="37"/>
      <c r="BW91" s="77"/>
    </row>
    <row r="92" spans="1:75" s="24" customFormat="1">
      <c r="A92" s="25"/>
      <c r="C92" s="25"/>
      <c r="BJ92" s="37"/>
      <c r="BW92" s="77"/>
    </row>
    <row r="93" spans="1:75" s="24" customFormat="1">
      <c r="A93" s="25"/>
      <c r="C93" s="25"/>
      <c r="BJ93" s="37"/>
      <c r="BW93" s="77"/>
    </row>
    <row r="94" spans="1:75" s="24" customFormat="1">
      <c r="A94" s="25"/>
      <c r="C94" s="25"/>
      <c r="BJ94" s="37"/>
      <c r="BW94" s="77"/>
    </row>
    <row r="95" spans="1:75" s="24" customFormat="1">
      <c r="A95" s="25"/>
      <c r="C95" s="25"/>
      <c r="BJ95" s="37"/>
      <c r="BW95" s="77"/>
    </row>
    <row r="96" spans="1:75" s="24" customFormat="1">
      <c r="A96" s="25"/>
      <c r="C96" s="25"/>
      <c r="BJ96" s="37"/>
      <c r="BW96" s="77"/>
    </row>
    <row r="97" spans="1:75" s="24" customFormat="1">
      <c r="A97" s="25"/>
      <c r="C97" s="25"/>
      <c r="BJ97" s="37"/>
      <c r="BW97" s="77"/>
    </row>
    <row r="98" spans="1:75" s="24" customFormat="1">
      <c r="A98" s="25"/>
      <c r="C98" s="25"/>
      <c r="BJ98" s="37"/>
      <c r="BW98" s="77"/>
    </row>
    <row r="99" spans="1:75" s="24" customFormat="1">
      <c r="A99" s="25"/>
      <c r="C99" s="25"/>
      <c r="BJ99" s="37"/>
      <c r="BW99" s="77"/>
    </row>
    <row r="100" spans="1:75" s="24" customFormat="1">
      <c r="A100" s="25"/>
      <c r="C100" s="25"/>
      <c r="BJ100" s="37"/>
      <c r="BW100" s="77"/>
    </row>
    <row r="101" spans="1:75" s="24" customFormat="1">
      <c r="A101" s="25"/>
      <c r="C101" s="25"/>
      <c r="BJ101" s="37"/>
      <c r="BW101" s="77"/>
    </row>
    <row r="102" spans="1:75" s="24" customFormat="1">
      <c r="A102" s="25"/>
      <c r="C102" s="25"/>
      <c r="BJ102" s="37"/>
      <c r="BW102" s="77"/>
    </row>
    <row r="103" spans="1:75" s="24" customFormat="1">
      <c r="A103" s="25"/>
      <c r="C103" s="25"/>
      <c r="BJ103" s="37"/>
      <c r="BW103" s="77"/>
    </row>
    <row r="104" spans="1:75" s="24" customFormat="1">
      <c r="A104" s="25"/>
      <c r="C104" s="25"/>
      <c r="BJ104" s="37"/>
      <c r="BW104" s="77"/>
    </row>
    <row r="105" spans="1:75" s="24" customFormat="1">
      <c r="A105" s="25"/>
      <c r="C105" s="25"/>
      <c r="BJ105" s="37"/>
      <c r="BW105" s="77"/>
    </row>
    <row r="106" spans="1:75" s="24" customFormat="1">
      <c r="A106" s="25"/>
      <c r="C106" s="25"/>
      <c r="BJ106" s="37"/>
      <c r="BW106" s="77"/>
    </row>
    <row r="107" spans="1:75" s="24" customFormat="1">
      <c r="A107" s="25"/>
      <c r="C107" s="25"/>
      <c r="BJ107" s="37"/>
      <c r="BW107" s="77"/>
    </row>
    <row r="108" spans="1:75" s="24" customFormat="1">
      <c r="A108" s="25"/>
      <c r="C108" s="25"/>
      <c r="BJ108" s="37"/>
      <c r="BW108" s="77"/>
    </row>
    <row r="109" spans="1:75" s="24" customFormat="1">
      <c r="A109" s="25"/>
      <c r="C109" s="25"/>
      <c r="BJ109" s="37"/>
      <c r="BW109" s="77"/>
    </row>
    <row r="110" spans="1:75" s="24" customFormat="1">
      <c r="A110" s="25"/>
      <c r="C110" s="25"/>
      <c r="BJ110" s="37"/>
      <c r="BW110" s="77"/>
    </row>
    <row r="111" spans="1:75" s="24" customFormat="1">
      <c r="A111" s="25"/>
      <c r="C111" s="25"/>
      <c r="BJ111" s="37"/>
      <c r="BW111" s="77"/>
    </row>
    <row r="112" spans="1:75" s="24" customFormat="1">
      <c r="A112" s="25"/>
      <c r="C112" s="25"/>
      <c r="BJ112" s="37"/>
      <c r="BW112" s="77"/>
    </row>
    <row r="113" spans="1:75" s="24" customFormat="1">
      <c r="A113" s="25"/>
      <c r="C113" s="25"/>
      <c r="BJ113" s="37"/>
      <c r="BW113" s="77"/>
    </row>
    <row r="114" spans="1:75" s="24" customFormat="1">
      <c r="A114" s="25"/>
      <c r="C114" s="25"/>
      <c r="BJ114" s="37"/>
      <c r="BW114" s="77"/>
    </row>
    <row r="115" spans="1:75" s="24" customFormat="1">
      <c r="A115" s="25"/>
      <c r="C115" s="25"/>
      <c r="BJ115" s="37"/>
      <c r="BW115" s="77"/>
    </row>
    <row r="116" spans="1:75" s="24" customFormat="1">
      <c r="A116" s="25"/>
      <c r="C116" s="25"/>
      <c r="BJ116" s="37"/>
      <c r="BW116" s="77"/>
    </row>
    <row r="117" spans="1:75" s="24" customFormat="1">
      <c r="A117" s="25"/>
      <c r="C117" s="25"/>
      <c r="BJ117" s="37"/>
      <c r="BW117" s="77"/>
    </row>
    <row r="118" spans="1:75" s="24" customFormat="1">
      <c r="A118" s="25"/>
      <c r="C118" s="25"/>
      <c r="BW118" s="77"/>
    </row>
    <row r="119" spans="1:75" s="24" customFormat="1">
      <c r="A119" s="25"/>
      <c r="C119" s="25"/>
      <c r="BW119" s="77"/>
    </row>
    <row r="120" spans="1:75" s="24" customFormat="1">
      <c r="A120" s="25"/>
      <c r="C120" s="25"/>
      <c r="BW120" s="77"/>
    </row>
    <row r="121" spans="1:75" s="24" customFormat="1">
      <c r="A121" s="25"/>
      <c r="C121" s="25"/>
      <c r="BW121" s="77"/>
    </row>
    <row r="122" spans="1:75" s="24" customFormat="1">
      <c r="A122" s="25"/>
      <c r="C122" s="25"/>
      <c r="BW122" s="77"/>
    </row>
    <row r="123" spans="1:75" s="24" customFormat="1">
      <c r="A123" s="25"/>
      <c r="C123" s="25"/>
      <c r="BW123" s="77"/>
    </row>
    <row r="124" spans="1:75" s="24" customFormat="1">
      <c r="A124" s="25"/>
      <c r="C124" s="25"/>
      <c r="BW124" s="77"/>
    </row>
    <row r="125" spans="1:75" s="24" customFormat="1">
      <c r="A125" s="25"/>
      <c r="C125" s="25"/>
      <c r="BW125" s="77"/>
    </row>
    <row r="126" spans="1:75" s="24" customFormat="1">
      <c r="A126" s="25"/>
      <c r="C126" s="25"/>
      <c r="BW126" s="77"/>
    </row>
    <row r="127" spans="1:75" s="24" customFormat="1">
      <c r="A127" s="25"/>
      <c r="C127" s="25"/>
      <c r="BW127" s="77"/>
    </row>
    <row r="128" spans="1:75" s="24" customFormat="1">
      <c r="A128" s="25"/>
      <c r="C128" s="25"/>
      <c r="BW128" s="77"/>
    </row>
    <row r="129" spans="1:75" s="24" customFormat="1">
      <c r="A129" s="25"/>
      <c r="C129" s="25"/>
      <c r="BW129" s="77"/>
    </row>
    <row r="130" spans="1:75" s="24" customFormat="1">
      <c r="A130" s="25"/>
      <c r="C130" s="25"/>
      <c r="BW130" s="77"/>
    </row>
    <row r="131" spans="1:75" s="24" customFormat="1">
      <c r="A131" s="25"/>
      <c r="C131" s="25"/>
      <c r="BW131" s="77"/>
    </row>
    <row r="132" spans="1:75" s="24" customFormat="1">
      <c r="A132" s="25"/>
      <c r="C132" s="25"/>
      <c r="BW132" s="77"/>
    </row>
    <row r="133" spans="1:75" s="24" customFormat="1">
      <c r="A133" s="25"/>
      <c r="C133" s="25"/>
      <c r="BW133" s="77"/>
    </row>
    <row r="134" spans="1:75" s="24" customFormat="1">
      <c r="A134" s="25"/>
      <c r="C134" s="25"/>
      <c r="BW134" s="77"/>
    </row>
    <row r="135" spans="1:75" s="24" customFormat="1">
      <c r="A135" s="25"/>
      <c r="C135" s="25"/>
      <c r="BW135" s="77"/>
    </row>
    <row r="136" spans="1:75" s="24" customFormat="1">
      <c r="A136" s="25"/>
      <c r="C136" s="25"/>
      <c r="BW136" s="77"/>
    </row>
    <row r="137" spans="1:75" s="24" customFormat="1">
      <c r="A137" s="25"/>
      <c r="C137" s="25"/>
      <c r="BW137" s="77"/>
    </row>
    <row r="138" spans="1:75" s="24" customFormat="1">
      <c r="A138" s="25"/>
      <c r="C138" s="25"/>
      <c r="BW138" s="77"/>
    </row>
    <row r="139" spans="1:75" s="24" customFormat="1">
      <c r="A139" s="25"/>
      <c r="C139" s="25"/>
      <c r="BW139" s="77"/>
    </row>
    <row r="140" spans="1:75" s="24" customFormat="1">
      <c r="A140" s="25"/>
      <c r="C140" s="25"/>
      <c r="BW140" s="77"/>
    </row>
    <row r="141" spans="1:75" s="24" customFormat="1">
      <c r="A141" s="25"/>
      <c r="C141" s="25"/>
      <c r="BW141" s="77"/>
    </row>
    <row r="142" spans="1:75" s="24" customFormat="1">
      <c r="A142" s="25"/>
      <c r="C142" s="25"/>
      <c r="BW142" s="77"/>
    </row>
    <row r="143" spans="1:75" s="24" customFormat="1">
      <c r="A143" s="25"/>
      <c r="C143" s="25"/>
      <c r="BW143" s="77"/>
    </row>
    <row r="144" spans="1:75" s="24" customFormat="1">
      <c r="A144" s="25"/>
      <c r="C144" s="25"/>
      <c r="BW144" s="77"/>
    </row>
    <row r="145" spans="1:75" s="24" customFormat="1">
      <c r="A145" s="25"/>
      <c r="C145" s="25"/>
      <c r="BW145" s="77"/>
    </row>
    <row r="146" spans="1:75" s="24" customFormat="1">
      <c r="A146" s="25"/>
      <c r="C146" s="25"/>
      <c r="BW146" s="77"/>
    </row>
    <row r="147" spans="1:75" s="24" customFormat="1">
      <c r="A147" s="25"/>
      <c r="C147" s="25"/>
      <c r="BW147" s="77"/>
    </row>
    <row r="148" spans="1:75" s="24" customFormat="1">
      <c r="A148" s="25"/>
      <c r="C148" s="25"/>
      <c r="BW148" s="77"/>
    </row>
    <row r="149" spans="1:75" s="24" customFormat="1">
      <c r="A149" s="25"/>
      <c r="C149" s="25"/>
      <c r="BW149" s="77"/>
    </row>
    <row r="150" spans="1:75" s="24" customFormat="1">
      <c r="A150" s="25"/>
      <c r="C150" s="25"/>
      <c r="BW150" s="77"/>
    </row>
    <row r="151" spans="1:75" s="24" customFormat="1">
      <c r="A151" s="25"/>
      <c r="C151" s="25"/>
      <c r="BW151" s="77"/>
    </row>
    <row r="152" spans="1:75" s="24" customFormat="1">
      <c r="A152" s="25"/>
      <c r="C152" s="25"/>
      <c r="BW152" s="77"/>
    </row>
    <row r="153" spans="1:75" s="24" customFormat="1">
      <c r="A153" s="25"/>
      <c r="C153" s="25"/>
      <c r="BW153" s="77"/>
    </row>
    <row r="154" spans="1:75" s="24" customFormat="1">
      <c r="A154" s="25"/>
      <c r="C154" s="25"/>
      <c r="BW154" s="77"/>
    </row>
    <row r="155" spans="1:75" s="24" customFormat="1">
      <c r="A155" s="25"/>
      <c r="C155" s="25"/>
      <c r="BW155" s="77"/>
    </row>
    <row r="156" spans="1:75" s="24" customFormat="1">
      <c r="A156" s="25"/>
      <c r="C156" s="25"/>
      <c r="BW156" s="77"/>
    </row>
    <row r="157" spans="1:75" s="24" customFormat="1">
      <c r="A157" s="25"/>
      <c r="C157" s="25"/>
      <c r="BW157" s="77"/>
    </row>
    <row r="158" spans="1:75" s="24" customFormat="1">
      <c r="A158" s="25"/>
      <c r="C158" s="25"/>
      <c r="BW158" s="77"/>
    </row>
    <row r="159" spans="1:75" s="24" customFormat="1">
      <c r="A159" s="25"/>
      <c r="C159" s="25"/>
      <c r="BW159" s="77"/>
    </row>
    <row r="160" spans="1:75" s="24" customFormat="1">
      <c r="A160" s="25"/>
      <c r="C160" s="25"/>
      <c r="BW160" s="77"/>
    </row>
    <row r="161" spans="1:75" s="24" customFormat="1">
      <c r="A161" s="25"/>
      <c r="C161" s="25"/>
      <c r="BW161" s="77"/>
    </row>
    <row r="162" spans="1:75" s="24" customFormat="1">
      <c r="A162" s="25"/>
      <c r="C162" s="25"/>
      <c r="BW162" s="77"/>
    </row>
    <row r="163" spans="1:75" s="24" customFormat="1">
      <c r="A163" s="25"/>
      <c r="C163" s="25"/>
      <c r="BW163" s="77"/>
    </row>
    <row r="164" spans="1:75" s="24" customFormat="1">
      <c r="A164" s="25"/>
      <c r="C164" s="25"/>
      <c r="BW164" s="77"/>
    </row>
    <row r="165" spans="1:75" s="24" customFormat="1">
      <c r="A165" s="25"/>
      <c r="C165" s="25"/>
      <c r="BW165" s="77"/>
    </row>
    <row r="166" spans="1:75" s="24" customFormat="1">
      <c r="A166" s="25"/>
      <c r="C166" s="25"/>
      <c r="BW166" s="77"/>
    </row>
    <row r="167" spans="1:75" s="24" customFormat="1">
      <c r="A167" s="25"/>
      <c r="C167" s="25"/>
      <c r="BW167" s="77"/>
    </row>
    <row r="168" spans="1:75" s="24" customFormat="1">
      <c r="A168" s="25"/>
      <c r="C168" s="25"/>
      <c r="BW168" s="77"/>
    </row>
    <row r="169" spans="1:75" s="24" customFormat="1">
      <c r="A169" s="25"/>
      <c r="C169" s="25"/>
      <c r="BW169" s="77"/>
    </row>
    <row r="170" spans="1:75" s="24" customFormat="1">
      <c r="A170" s="25"/>
      <c r="C170" s="25"/>
      <c r="BW170" s="77"/>
    </row>
    <row r="171" spans="1:75" s="24" customFormat="1">
      <c r="A171" s="25"/>
      <c r="C171" s="25"/>
      <c r="BW171" s="77"/>
    </row>
    <row r="172" spans="1:75" s="24" customFormat="1">
      <c r="A172" s="25"/>
      <c r="C172" s="25"/>
      <c r="BW172" s="77"/>
    </row>
    <row r="173" spans="1:75" s="24" customFormat="1">
      <c r="A173" s="25"/>
      <c r="C173" s="25"/>
      <c r="BW173" s="77"/>
    </row>
    <row r="174" spans="1:75" s="24" customFormat="1">
      <c r="A174" s="25"/>
      <c r="C174" s="25"/>
      <c r="BW174" s="77"/>
    </row>
    <row r="175" spans="1:75" s="24" customFormat="1">
      <c r="A175" s="25"/>
      <c r="C175" s="25"/>
      <c r="BW175" s="77"/>
    </row>
    <row r="176" spans="1:75" s="24" customFormat="1">
      <c r="A176" s="25"/>
      <c r="C176" s="25"/>
      <c r="BW176" s="77"/>
    </row>
    <row r="177" spans="1:75" s="24" customFormat="1">
      <c r="A177" s="25"/>
      <c r="C177" s="25"/>
      <c r="BW177" s="77"/>
    </row>
    <row r="178" spans="1:75" s="24" customFormat="1">
      <c r="A178" s="25"/>
      <c r="C178" s="25"/>
      <c r="BW178" s="77"/>
    </row>
    <row r="179" spans="1:75" s="24" customFormat="1">
      <c r="A179" s="25"/>
      <c r="C179" s="25"/>
      <c r="BW179" s="77"/>
    </row>
    <row r="180" spans="1:75" s="24" customFormat="1">
      <c r="A180" s="25"/>
      <c r="C180" s="25"/>
      <c r="BW180" s="77"/>
    </row>
    <row r="181" spans="1:75" s="24" customFormat="1">
      <c r="A181" s="25"/>
      <c r="C181" s="25"/>
      <c r="BW181" s="77"/>
    </row>
    <row r="182" spans="1:75" s="24" customFormat="1">
      <c r="A182" s="25"/>
      <c r="C182" s="25"/>
      <c r="BW182" s="77"/>
    </row>
    <row r="183" spans="1:75" s="24" customFormat="1">
      <c r="A183" s="25"/>
      <c r="C183" s="25"/>
      <c r="BW183" s="77"/>
    </row>
    <row r="184" spans="1:75" s="24" customFormat="1">
      <c r="A184" s="25"/>
      <c r="C184" s="25"/>
      <c r="BW184" s="77"/>
    </row>
    <row r="185" spans="1:75" s="24" customFormat="1">
      <c r="A185" s="25"/>
      <c r="C185" s="25"/>
      <c r="BW185" s="77"/>
    </row>
    <row r="186" spans="1:75" s="24" customFormat="1">
      <c r="A186" s="25"/>
      <c r="C186" s="25"/>
      <c r="BW186" s="77"/>
    </row>
    <row r="187" spans="1:75" s="24" customFormat="1">
      <c r="A187" s="25"/>
      <c r="C187" s="25"/>
      <c r="BW187" s="77"/>
    </row>
    <row r="188" spans="1:75" s="24" customFormat="1">
      <c r="A188" s="25"/>
      <c r="C188" s="25"/>
      <c r="BW188" s="77"/>
    </row>
    <row r="189" spans="1:75" s="24" customFormat="1">
      <c r="A189" s="25"/>
      <c r="B189" s="25"/>
      <c r="C189" s="25"/>
      <c r="BW189" s="77"/>
    </row>
    <row r="190" spans="1:75" s="24" customFormat="1">
      <c r="A190" s="25"/>
      <c r="B190" s="25"/>
      <c r="C190" s="25"/>
      <c r="BW190" s="77"/>
    </row>
    <row r="191" spans="1:75" s="24" customFormat="1">
      <c r="A191" s="25"/>
      <c r="B191" s="25"/>
      <c r="C191" s="25"/>
      <c r="BW191" s="77"/>
    </row>
    <row r="192" spans="1:75" s="24" customFormat="1">
      <c r="A192" s="25"/>
      <c r="B192" s="25"/>
      <c r="C192" s="25"/>
      <c r="BW192" s="77"/>
    </row>
    <row r="193" spans="1:75" s="24" customFormat="1">
      <c r="A193" s="25"/>
      <c r="B193" s="25"/>
      <c r="C193" s="25"/>
      <c r="BW193" s="77"/>
    </row>
    <row r="194" spans="1:75" s="24" customFormat="1">
      <c r="A194" s="25"/>
      <c r="B194" s="25"/>
      <c r="C194" s="25"/>
      <c r="BW194" s="77"/>
    </row>
    <row r="195" spans="1:75" s="24" customFormat="1">
      <c r="A195" s="25"/>
      <c r="B195" s="25"/>
      <c r="C195" s="25"/>
      <c r="BW195" s="77"/>
    </row>
    <row r="196" spans="1:75" s="24" customFormat="1">
      <c r="A196" s="25"/>
      <c r="B196" s="25"/>
      <c r="C196" s="25"/>
      <c r="BW196" s="77"/>
    </row>
    <row r="197" spans="1:75" s="24" customFormat="1">
      <c r="A197" s="25"/>
      <c r="B197" s="25"/>
      <c r="C197" s="25"/>
      <c r="BW197" s="77"/>
    </row>
    <row r="198" spans="1:75" s="24" customFormat="1">
      <c r="A198" s="25"/>
      <c r="B198" s="25"/>
      <c r="C198" s="25"/>
      <c r="BW198" s="77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25514-B5A9-44CC-BF90-1ED879BF1199}">
  <dimension ref="A1:CB193"/>
  <sheetViews>
    <sheetView showGridLines="0" zoomScale="80" zoomScaleNormal="80" workbookViewId="0">
      <pane xSplit="2" ySplit="10" topLeftCell="BB62" activePane="bottomRight" state="frozen"/>
      <selection activeCell="BU80" sqref="BU80"/>
      <selection pane="topRight" activeCell="BU80" sqref="BU80"/>
      <selection pane="bottomLeft" activeCell="BU80" sqref="BU80"/>
      <selection pane="bottomRight" activeCell="BU80" sqref="BU80"/>
    </sheetView>
  </sheetViews>
  <sheetFormatPr defaultRowHeight="14.25"/>
  <cols>
    <col min="1" max="1" width="13" style="19" customWidth="1"/>
    <col min="2" max="2" width="20.5703125" style="19" customWidth="1"/>
    <col min="3" max="3" width="20.7109375" style="19" customWidth="1"/>
    <col min="4" max="68" width="10.7109375" style="16" customWidth="1"/>
    <col min="69" max="73" width="10.85546875" style="16" customWidth="1"/>
    <col min="74" max="74" width="10.7109375" style="16" customWidth="1"/>
    <col min="75" max="75" width="10.85546875" style="16" customWidth="1"/>
    <col min="76" max="77" width="11.28515625" style="16" customWidth="1"/>
    <col min="78" max="78" width="12.85546875" style="16" customWidth="1"/>
    <col min="79" max="79" width="15.7109375" style="75" bestFit="1" customWidth="1"/>
    <col min="80" max="16384" width="9.140625" style="16"/>
  </cols>
  <sheetData>
    <row r="1" spans="1:80">
      <c r="A1" s="97" t="s">
        <v>115</v>
      </c>
      <c r="B1" s="97"/>
      <c r="C1" s="97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80" ht="15" customHeight="1">
      <c r="A2" s="172" t="s">
        <v>405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80">
      <c r="A3" s="97" t="s">
        <v>114</v>
      </c>
      <c r="B3" s="97"/>
      <c r="C3" s="17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80" ht="15" thickBot="1">
      <c r="A4" s="172" t="s">
        <v>406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BW4" s="124" t="s">
        <v>329</v>
      </c>
      <c r="BY4" s="68"/>
    </row>
    <row r="5" spans="1:80" ht="15" customHeight="1">
      <c r="A5" s="69"/>
      <c r="B5" s="70"/>
      <c r="C5" s="70"/>
      <c r="D5" s="161" t="s">
        <v>107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1" t="s">
        <v>107</v>
      </c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1" t="s">
        <v>107</v>
      </c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1" t="s">
        <v>107</v>
      </c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15"/>
      <c r="AW5" s="116"/>
      <c r="AX5" s="111" t="s">
        <v>107</v>
      </c>
      <c r="AY5" s="115"/>
      <c r="AZ5" s="115"/>
      <c r="BA5" s="115"/>
      <c r="BB5" s="115"/>
      <c r="BC5" s="115"/>
      <c r="BD5" s="178" t="s">
        <v>107</v>
      </c>
      <c r="BE5" s="179"/>
      <c r="BF5" s="179"/>
      <c r="BG5" s="179"/>
      <c r="BH5" s="179"/>
      <c r="BI5" s="179"/>
      <c r="BJ5" s="179"/>
      <c r="BK5" s="179"/>
      <c r="BL5" s="180"/>
      <c r="BM5" s="70"/>
      <c r="BN5" s="70"/>
      <c r="BO5" s="70"/>
      <c r="BP5" s="70"/>
      <c r="BQ5" s="165" t="s">
        <v>110</v>
      </c>
      <c r="BR5" s="185"/>
      <c r="BS5" s="185"/>
      <c r="BT5" s="185"/>
      <c r="BU5" s="185"/>
      <c r="BV5" s="185"/>
      <c r="BW5" s="185"/>
      <c r="BX5" s="185"/>
      <c r="BY5" s="186"/>
    </row>
    <row r="6" spans="1:80" ht="52.5" customHeight="1">
      <c r="A6" s="176" t="s">
        <v>359</v>
      </c>
      <c r="B6" s="177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26" t="s">
        <v>202</v>
      </c>
      <c r="AM6" s="26" t="s">
        <v>203</v>
      </c>
      <c r="AN6" s="26" t="s">
        <v>204</v>
      </c>
      <c r="AO6" s="26" t="s">
        <v>205</v>
      </c>
      <c r="AP6" s="26" t="s">
        <v>206</v>
      </c>
      <c r="AQ6" s="26" t="s">
        <v>207</v>
      </c>
      <c r="AR6" s="26" t="s">
        <v>208</v>
      </c>
      <c r="AS6" s="26" t="s">
        <v>209</v>
      </c>
      <c r="AT6" s="26" t="s">
        <v>210</v>
      </c>
      <c r="AU6" s="26" t="s">
        <v>211</v>
      </c>
      <c r="AV6" s="26" t="s">
        <v>212</v>
      </c>
      <c r="AW6" s="26" t="s">
        <v>213</v>
      </c>
      <c r="AX6" s="26" t="s">
        <v>214</v>
      </c>
      <c r="AY6" s="26" t="s">
        <v>215</v>
      </c>
      <c r="AZ6" s="26" t="s">
        <v>216</v>
      </c>
      <c r="BA6" s="26" t="s">
        <v>217</v>
      </c>
      <c r="BB6" s="26" t="s">
        <v>218</v>
      </c>
      <c r="BC6" s="26" t="s">
        <v>219</v>
      </c>
      <c r="BD6" s="26" t="s">
        <v>220</v>
      </c>
      <c r="BE6" s="26" t="s">
        <v>221</v>
      </c>
      <c r="BF6" s="26" t="s">
        <v>222</v>
      </c>
      <c r="BG6" s="26" t="s">
        <v>223</v>
      </c>
      <c r="BH6" s="26" t="s">
        <v>224</v>
      </c>
      <c r="BI6" s="26" t="s">
        <v>225</v>
      </c>
      <c r="BJ6" s="26" t="s">
        <v>226</v>
      </c>
      <c r="BK6" s="26" t="s">
        <v>227</v>
      </c>
      <c r="BL6" s="26" t="s">
        <v>228</v>
      </c>
      <c r="BM6" s="26" t="s">
        <v>229</v>
      </c>
      <c r="BN6" s="26" t="s">
        <v>230</v>
      </c>
      <c r="BO6" s="26" t="s">
        <v>231</v>
      </c>
      <c r="BP6" s="56" t="s">
        <v>116</v>
      </c>
      <c r="BQ6" s="31" t="s">
        <v>71</v>
      </c>
      <c r="BR6" s="26" t="s">
        <v>72</v>
      </c>
      <c r="BS6" s="56" t="s">
        <v>111</v>
      </c>
      <c r="BT6" s="31" t="s">
        <v>113</v>
      </c>
      <c r="BU6" s="26" t="s">
        <v>73</v>
      </c>
      <c r="BV6" s="56" t="s">
        <v>112</v>
      </c>
      <c r="BW6" s="26" t="s">
        <v>100</v>
      </c>
      <c r="BX6" s="59" t="s">
        <v>74</v>
      </c>
      <c r="BY6" s="62" t="s">
        <v>121</v>
      </c>
    </row>
    <row r="7" spans="1:80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46"/>
      <c r="BQ7" s="28" t="s">
        <v>75</v>
      </c>
      <c r="BR7" s="28" t="s">
        <v>76</v>
      </c>
      <c r="BS7" s="39" t="s">
        <v>77</v>
      </c>
      <c r="BT7" s="28" t="s">
        <v>78</v>
      </c>
      <c r="BU7" s="28" t="s">
        <v>79</v>
      </c>
      <c r="BV7" s="46" t="s">
        <v>80</v>
      </c>
      <c r="BW7" s="57" t="s">
        <v>81</v>
      </c>
      <c r="BX7" s="45" t="s">
        <v>82</v>
      </c>
      <c r="BY7" s="43" t="s">
        <v>83</v>
      </c>
    </row>
    <row r="8" spans="1:80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26" t="s">
        <v>10</v>
      </c>
      <c r="AM8" s="26" t="s">
        <v>11</v>
      </c>
      <c r="AN8" s="26" t="s">
        <v>307</v>
      </c>
      <c r="AO8" s="26" t="s">
        <v>308</v>
      </c>
      <c r="AP8" s="26" t="s">
        <v>12</v>
      </c>
      <c r="AQ8" s="26" t="s">
        <v>13</v>
      </c>
      <c r="AR8" s="26" t="s">
        <v>309</v>
      </c>
      <c r="AS8" s="26" t="s">
        <v>310</v>
      </c>
      <c r="AT8" s="26" t="s">
        <v>311</v>
      </c>
      <c r="AU8" s="26" t="s">
        <v>14</v>
      </c>
      <c r="AV8" s="26" t="s">
        <v>312</v>
      </c>
      <c r="AW8" s="26" t="s">
        <v>313</v>
      </c>
      <c r="AX8" s="26" t="s">
        <v>314</v>
      </c>
      <c r="AY8" s="26" t="s">
        <v>315</v>
      </c>
      <c r="AZ8" s="26" t="s">
        <v>316</v>
      </c>
      <c r="BA8" s="26" t="s">
        <v>317</v>
      </c>
      <c r="BB8" s="26" t="s">
        <v>318</v>
      </c>
      <c r="BC8" s="26" t="s">
        <v>319</v>
      </c>
      <c r="BD8" s="26" t="s">
        <v>320</v>
      </c>
      <c r="BE8" s="26" t="s">
        <v>15</v>
      </c>
      <c r="BF8" s="26" t="s">
        <v>16</v>
      </c>
      <c r="BG8" s="26" t="s">
        <v>17</v>
      </c>
      <c r="BH8" s="26" t="s">
        <v>321</v>
      </c>
      <c r="BI8" s="26" t="s">
        <v>322</v>
      </c>
      <c r="BJ8" s="26" t="s">
        <v>323</v>
      </c>
      <c r="BK8" s="26" t="s">
        <v>324</v>
      </c>
      <c r="BL8" s="26" t="s">
        <v>325</v>
      </c>
      <c r="BM8" s="26" t="s">
        <v>326</v>
      </c>
      <c r="BN8" s="26" t="s">
        <v>327</v>
      </c>
      <c r="BO8" s="26" t="s">
        <v>328</v>
      </c>
      <c r="BP8" s="46" t="s">
        <v>1</v>
      </c>
      <c r="BQ8" s="60" t="s">
        <v>84</v>
      </c>
      <c r="BR8" s="30" t="s">
        <v>85</v>
      </c>
      <c r="BS8" s="61" t="s">
        <v>86</v>
      </c>
      <c r="BT8" s="60" t="s">
        <v>87</v>
      </c>
      <c r="BU8" s="30" t="s">
        <v>88</v>
      </c>
      <c r="BV8" s="46" t="s">
        <v>89</v>
      </c>
      <c r="BW8" s="26" t="s">
        <v>101</v>
      </c>
      <c r="BX8" s="47" t="s">
        <v>90</v>
      </c>
      <c r="BY8" s="54" t="s">
        <v>91</v>
      </c>
    </row>
    <row r="9" spans="1:80" ht="15.75" customHeight="1">
      <c r="A9" s="170"/>
      <c r="B9" s="171"/>
      <c r="C9" s="53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28" t="s">
        <v>75</v>
      </c>
      <c r="BR9" s="28" t="s">
        <v>76</v>
      </c>
      <c r="BS9" s="46" t="s">
        <v>77</v>
      </c>
      <c r="BT9" s="28" t="s">
        <v>78</v>
      </c>
      <c r="BU9" s="28" t="s">
        <v>79</v>
      </c>
      <c r="BV9" s="46" t="s">
        <v>80</v>
      </c>
      <c r="BW9" s="28" t="s">
        <v>81</v>
      </c>
      <c r="BX9" s="47" t="s">
        <v>82</v>
      </c>
      <c r="BY9" s="54" t="s">
        <v>83</v>
      </c>
      <c r="CA9" s="75" t="s">
        <v>18</v>
      </c>
    </row>
    <row r="10" spans="1:80">
      <c r="A10" s="48" t="s">
        <v>98</v>
      </c>
      <c r="B10" s="49" t="s">
        <v>19</v>
      </c>
      <c r="C10" s="52" t="s">
        <v>44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44"/>
      <c r="BT10" s="44"/>
      <c r="BU10" s="44"/>
      <c r="BV10" s="44"/>
      <c r="BW10" s="44"/>
      <c r="BX10" s="44"/>
      <c r="BY10" s="55"/>
    </row>
    <row r="11" spans="1:80" ht="14.25" customHeight="1">
      <c r="A11" s="89" t="s">
        <v>444</v>
      </c>
      <c r="B11" s="21" t="s">
        <v>330</v>
      </c>
      <c r="C11" s="85" t="s">
        <v>124</v>
      </c>
      <c r="D11" s="79">
        <v>85836.649908888299</v>
      </c>
      <c r="E11" s="79">
        <v>97.24530135845508</v>
      </c>
      <c r="F11" s="79">
        <v>2.9701873236708876</v>
      </c>
      <c r="G11" s="79">
        <v>76.356363006716194</v>
      </c>
      <c r="H11" s="79">
        <v>16000.386932780146</v>
      </c>
      <c r="I11" s="79">
        <v>839.67612302159171</v>
      </c>
      <c r="J11" s="79">
        <v>0.87890782998546557</v>
      </c>
      <c r="K11" s="79">
        <v>21.599564914764866</v>
      </c>
      <c r="L11" s="79">
        <v>4.2387554427842202</v>
      </c>
      <c r="M11" s="79">
        <v>4.6185833222082851E-3</v>
      </c>
      <c r="N11" s="79">
        <v>17.627114511052692</v>
      </c>
      <c r="O11" s="79">
        <v>221.99979060768663</v>
      </c>
      <c r="P11" s="79">
        <v>0.24320411410819431</v>
      </c>
      <c r="Q11" s="79">
        <v>14.19455672917802</v>
      </c>
      <c r="R11" s="79">
        <v>4.867820264941896</v>
      </c>
      <c r="S11" s="79">
        <v>6.2035767244108788</v>
      </c>
      <c r="T11" s="79">
        <v>6.0354442350291276E-2</v>
      </c>
      <c r="U11" s="79">
        <v>0.80838540700030614</v>
      </c>
      <c r="V11" s="79">
        <v>2.6309987383737918</v>
      </c>
      <c r="W11" s="79">
        <v>1.8704656591641996E-2</v>
      </c>
      <c r="X11" s="79">
        <v>6.2764575406650145E-3</v>
      </c>
      <c r="Y11" s="79">
        <v>13.408873582725333</v>
      </c>
      <c r="Z11" s="79">
        <v>27.187012737892235</v>
      </c>
      <c r="AA11" s="79">
        <v>60.776196711540486</v>
      </c>
      <c r="AB11" s="79">
        <v>0</v>
      </c>
      <c r="AC11" s="79">
        <v>22.449712201037293</v>
      </c>
      <c r="AD11" s="79">
        <v>529.26276022787738</v>
      </c>
      <c r="AE11" s="79">
        <v>1.7939282926783553E-5</v>
      </c>
      <c r="AF11" s="79">
        <v>5786.9828346708637</v>
      </c>
      <c r="AG11" s="79">
        <v>178.68568059077109</v>
      </c>
      <c r="AH11" s="79">
        <v>52.937284270443989</v>
      </c>
      <c r="AI11" s="79">
        <v>0.18276551034192753</v>
      </c>
      <c r="AJ11" s="79">
        <v>18.371937680386342</v>
      </c>
      <c r="AK11" s="79">
        <v>5.4969065437720648</v>
      </c>
      <c r="AL11" s="79">
        <v>2.0898433534085607E-2</v>
      </c>
      <c r="AM11" s="79">
        <v>4589.4027180776193</v>
      </c>
      <c r="AN11" s="79">
        <v>1.6974692971328449</v>
      </c>
      <c r="AO11" s="79">
        <v>57.909111147902763</v>
      </c>
      <c r="AP11" s="79">
        <v>5.6778921259588895</v>
      </c>
      <c r="AQ11" s="79">
        <v>2.3612161410716492E-2</v>
      </c>
      <c r="AR11" s="79">
        <v>10.162765540578253</v>
      </c>
      <c r="AS11" s="79">
        <v>5.5463171398697755</v>
      </c>
      <c r="AT11" s="79">
        <v>1.6581914848039345</v>
      </c>
      <c r="AU11" s="79">
        <v>61.971588271512708</v>
      </c>
      <c r="AV11" s="79">
        <v>428.58291976587662</v>
      </c>
      <c r="AW11" s="79">
        <v>12.643847578700987</v>
      </c>
      <c r="AX11" s="79">
        <v>16.785758327680451</v>
      </c>
      <c r="AY11" s="79">
        <v>6.3586283193112862</v>
      </c>
      <c r="AZ11" s="79">
        <v>4.2094491997486658</v>
      </c>
      <c r="BA11" s="79">
        <v>7.6998604564956716</v>
      </c>
      <c r="BB11" s="79">
        <v>9.0458164083747478E-4</v>
      </c>
      <c r="BC11" s="79">
        <v>21.252803773775813</v>
      </c>
      <c r="BD11" s="79">
        <v>196.86128356104277</v>
      </c>
      <c r="BE11" s="79">
        <v>0</v>
      </c>
      <c r="BF11" s="79">
        <v>24.853726330000583</v>
      </c>
      <c r="BG11" s="79">
        <v>45.889334348212508</v>
      </c>
      <c r="BH11" s="79">
        <v>0</v>
      </c>
      <c r="BI11" s="79">
        <v>8.3765231038816523</v>
      </c>
      <c r="BJ11" s="79">
        <v>0</v>
      </c>
      <c r="BK11" s="79">
        <v>25.147336659352327</v>
      </c>
      <c r="BL11" s="79">
        <v>45.859715629499064</v>
      </c>
      <c r="BM11" s="79">
        <v>0</v>
      </c>
      <c r="BN11" s="79">
        <v>0</v>
      </c>
      <c r="BO11" s="79">
        <v>0</v>
      </c>
      <c r="BP11" s="125">
        <v>115423.00208378553</v>
      </c>
      <c r="BQ11" s="79">
        <v>207691.22535188092</v>
      </c>
      <c r="BR11" s="79">
        <v>0</v>
      </c>
      <c r="BS11" s="125">
        <v>207691.22535188092</v>
      </c>
      <c r="BT11" s="79">
        <v>568.68897092644522</v>
      </c>
      <c r="BU11" s="79">
        <v>0</v>
      </c>
      <c r="BV11" s="125">
        <v>568.68897092644522</v>
      </c>
      <c r="BW11" s="79">
        <v>33769.985299806431</v>
      </c>
      <c r="BX11" s="125">
        <v>242029.8996226138</v>
      </c>
      <c r="BY11" s="127">
        <v>357452.90170639934</v>
      </c>
      <c r="BZ11" s="103"/>
      <c r="CB11" s="84"/>
    </row>
    <row r="12" spans="1:80" ht="14.25" customHeight="1">
      <c r="A12" s="32" t="s">
        <v>445</v>
      </c>
      <c r="B12" s="21" t="s">
        <v>331</v>
      </c>
      <c r="C12" s="104" t="s">
        <v>125</v>
      </c>
      <c r="D12" s="79">
        <v>74.474535505193003</v>
      </c>
      <c r="E12" s="79">
        <v>1385.4805699190945</v>
      </c>
      <c r="F12" s="79">
        <v>1.3619732535168301E-5</v>
      </c>
      <c r="G12" s="79">
        <v>551.76274875296031</v>
      </c>
      <c r="H12" s="79">
        <v>21.437248063863102</v>
      </c>
      <c r="I12" s="79">
        <v>0.75028401593366523</v>
      </c>
      <c r="J12" s="79">
        <v>635.73997358870747</v>
      </c>
      <c r="K12" s="79">
        <v>8.6685787961518848E-4</v>
      </c>
      <c r="L12" s="79">
        <v>5.3495702568083239E-2</v>
      </c>
      <c r="M12" s="79">
        <v>0</v>
      </c>
      <c r="N12" s="79">
        <v>2.0037783271239229E-2</v>
      </c>
      <c r="O12" s="79">
        <v>6.2080771650511588</v>
      </c>
      <c r="P12" s="79">
        <v>1.1809102947275594</v>
      </c>
      <c r="Q12" s="79">
        <v>4.1933452870443508</v>
      </c>
      <c r="R12" s="79">
        <v>3.4168690699020616</v>
      </c>
      <c r="S12" s="79">
        <v>2.8693254384201325E-4</v>
      </c>
      <c r="T12" s="79">
        <v>8.4054373898404542E-4</v>
      </c>
      <c r="U12" s="79">
        <v>5.9972060428633966E-3</v>
      </c>
      <c r="V12" s="79">
        <v>0.16961601687519673</v>
      </c>
      <c r="W12" s="79">
        <v>7.4404782561640907E-4</v>
      </c>
      <c r="X12" s="79">
        <v>0</v>
      </c>
      <c r="Y12" s="79">
        <v>141.15536629094206</v>
      </c>
      <c r="Z12" s="79">
        <v>0</v>
      </c>
      <c r="AA12" s="79">
        <v>4.2184102197388685E-4</v>
      </c>
      <c r="AB12" s="79">
        <v>0</v>
      </c>
      <c r="AC12" s="79">
        <v>3.6414607308114784</v>
      </c>
      <c r="AD12" s="79">
        <v>1435.4037371700272</v>
      </c>
      <c r="AE12" s="79">
        <v>0</v>
      </c>
      <c r="AF12" s="79">
        <v>23.874310788700473</v>
      </c>
      <c r="AG12" s="79">
        <v>65.947096638426089</v>
      </c>
      <c r="AH12" s="79">
        <v>6.7242105987106058</v>
      </c>
      <c r="AI12" s="79">
        <v>9.8017710949731832E-5</v>
      </c>
      <c r="AJ12" s="79">
        <v>3.355163357962446</v>
      </c>
      <c r="AK12" s="79">
        <v>1.9952919919058829</v>
      </c>
      <c r="AL12" s="79">
        <v>4.1385738323351084E-5</v>
      </c>
      <c r="AM12" s="79">
        <v>190.19513236969632</v>
      </c>
      <c r="AN12" s="79">
        <v>2.0736172990126245</v>
      </c>
      <c r="AO12" s="79">
        <v>0.41568925064684004</v>
      </c>
      <c r="AP12" s="79">
        <v>9.6539857665512443</v>
      </c>
      <c r="AQ12" s="79">
        <v>2.6249154199949703E-5</v>
      </c>
      <c r="AR12" s="79">
        <v>9.7280959447483678E-5</v>
      </c>
      <c r="AS12" s="79">
        <v>3.6741600716725223E-5</v>
      </c>
      <c r="AT12" s="79">
        <v>1.9039671457270798E-3</v>
      </c>
      <c r="AU12" s="79">
        <v>1.184443024874734E-4</v>
      </c>
      <c r="AV12" s="79">
        <v>9.8278815855043238</v>
      </c>
      <c r="AW12" s="79">
        <v>4.5458320074577227E-4</v>
      </c>
      <c r="AX12" s="79">
        <v>5.2029105510608225E-5</v>
      </c>
      <c r="AY12" s="79">
        <v>2.818757404968611E-4</v>
      </c>
      <c r="AZ12" s="79">
        <v>1.3809170190371426E-4</v>
      </c>
      <c r="BA12" s="79">
        <v>0</v>
      </c>
      <c r="BB12" s="79">
        <v>0</v>
      </c>
      <c r="BC12" s="79">
        <v>4.7854043094296204</v>
      </c>
      <c r="BD12" s="79">
        <v>7.3795695059957351</v>
      </c>
      <c r="BE12" s="79">
        <v>0</v>
      </c>
      <c r="BF12" s="79">
        <v>3.4903361457222352E-4</v>
      </c>
      <c r="BG12" s="79">
        <v>0.37907699306738324</v>
      </c>
      <c r="BH12" s="79">
        <v>3.5737939935596291E-3</v>
      </c>
      <c r="BI12" s="79">
        <v>2.3407649929288642E-5</v>
      </c>
      <c r="BJ12" s="79">
        <v>0</v>
      </c>
      <c r="BK12" s="79">
        <v>0.36933572489426536</v>
      </c>
      <c r="BL12" s="79">
        <v>0.62614422708944495</v>
      </c>
      <c r="BM12" s="79">
        <v>1.1650565027842938</v>
      </c>
      <c r="BN12" s="79">
        <v>0</v>
      </c>
      <c r="BO12" s="79">
        <v>0</v>
      </c>
      <c r="BP12" s="125">
        <v>4593.8716082177552</v>
      </c>
      <c r="BQ12" s="79">
        <v>3046.1051900536745</v>
      </c>
      <c r="BR12" s="79">
        <v>53.104743711506771</v>
      </c>
      <c r="BS12" s="125">
        <v>3099.2099337651812</v>
      </c>
      <c r="BT12" s="79">
        <v>989.76424076006833</v>
      </c>
      <c r="BU12" s="79">
        <v>0</v>
      </c>
      <c r="BV12" s="125">
        <v>989.76424076006833</v>
      </c>
      <c r="BW12" s="79">
        <v>22.185204879312433</v>
      </c>
      <c r="BX12" s="125">
        <v>4111.1593794045621</v>
      </c>
      <c r="BY12" s="127">
        <v>8705.0309876223182</v>
      </c>
      <c r="BZ12" s="103"/>
      <c r="CB12" s="84"/>
    </row>
    <row r="13" spans="1:80" ht="14.25" customHeight="1">
      <c r="A13" s="32" t="s">
        <v>446</v>
      </c>
      <c r="B13" s="21" t="s">
        <v>360</v>
      </c>
      <c r="C13" s="104" t="s">
        <v>126</v>
      </c>
      <c r="D13" s="79">
        <v>1.4416592261983313E-4</v>
      </c>
      <c r="E13" s="79">
        <v>7.2564026131183572E-4</v>
      </c>
      <c r="F13" s="79">
        <v>1217.3320247958181</v>
      </c>
      <c r="G13" s="79">
        <v>1.3046924610296312E-3</v>
      </c>
      <c r="H13" s="79">
        <v>39.908676514601446</v>
      </c>
      <c r="I13" s="79">
        <v>7.7320067210372135E-4</v>
      </c>
      <c r="J13" s="79">
        <v>1.0626191798829736E-4</v>
      </c>
      <c r="K13" s="79">
        <v>5.3754645838658386E-4</v>
      </c>
      <c r="L13" s="79">
        <v>2.9159951891317582E-3</v>
      </c>
      <c r="M13" s="79">
        <v>7.0622409722941802E-5</v>
      </c>
      <c r="N13" s="79">
        <v>2.8143767760143361E-3</v>
      </c>
      <c r="O13" s="79">
        <v>1.7517017553766985E-5</v>
      </c>
      <c r="P13" s="79">
        <v>3.7176018806531017E-5</v>
      </c>
      <c r="Q13" s="79">
        <v>3.9895104890929641E-4</v>
      </c>
      <c r="R13" s="79">
        <v>3.9244896767916279E-5</v>
      </c>
      <c r="S13" s="79">
        <v>2.1579785467159505E-4</v>
      </c>
      <c r="T13" s="79">
        <v>2.8470481784262299E-4</v>
      </c>
      <c r="U13" s="79">
        <v>6.9874426701421245E-4</v>
      </c>
      <c r="V13" s="79">
        <v>9.1419330747074959E-4</v>
      </c>
      <c r="W13" s="79">
        <v>9.0673934156458822E-6</v>
      </c>
      <c r="X13" s="79">
        <v>0</v>
      </c>
      <c r="Y13" s="79">
        <v>6.565942676016383</v>
      </c>
      <c r="Z13" s="79">
        <v>1.3082725959573266E-4</v>
      </c>
      <c r="AA13" s="79">
        <v>1.2089163531860049E-3</v>
      </c>
      <c r="AB13" s="79">
        <v>0</v>
      </c>
      <c r="AC13" s="79">
        <v>6.1088823001763588E-4</v>
      </c>
      <c r="AD13" s="79">
        <v>8.5872868362538175E-3</v>
      </c>
      <c r="AE13" s="79">
        <v>0</v>
      </c>
      <c r="AF13" s="79">
        <v>19.975411233560074</v>
      </c>
      <c r="AG13" s="79">
        <v>20.39619348635582</v>
      </c>
      <c r="AH13" s="79">
        <v>1.6658688579916728E-3</v>
      </c>
      <c r="AI13" s="79">
        <v>3.6858857938434175E-5</v>
      </c>
      <c r="AJ13" s="79">
        <v>3.0680371071803929E-4</v>
      </c>
      <c r="AK13" s="79">
        <v>9.1581850884895795E-3</v>
      </c>
      <c r="AL13" s="79">
        <v>8.1704754502781612E-5</v>
      </c>
      <c r="AM13" s="79">
        <v>2672.082269042402</v>
      </c>
      <c r="AN13" s="79">
        <v>0.87046456843687625</v>
      </c>
      <c r="AO13" s="79">
        <v>28.51920489042428</v>
      </c>
      <c r="AP13" s="79">
        <v>5.1959371019470605E-4</v>
      </c>
      <c r="AQ13" s="79">
        <v>2.5910866722443579E-5</v>
      </c>
      <c r="AR13" s="79">
        <v>1.1203178643218974E-4</v>
      </c>
      <c r="AS13" s="79">
        <v>8.0595758297878831E-5</v>
      </c>
      <c r="AT13" s="79">
        <v>1.5458512356089681E-4</v>
      </c>
      <c r="AU13" s="79">
        <v>12.262802569045702</v>
      </c>
      <c r="AV13" s="79">
        <v>80.452766243078841</v>
      </c>
      <c r="AW13" s="79">
        <v>3.9886642997461532E-4</v>
      </c>
      <c r="AX13" s="79">
        <v>8.5597629057822224E-6</v>
      </c>
      <c r="AY13" s="79">
        <v>8.4316075986038503E-5</v>
      </c>
      <c r="AZ13" s="79">
        <v>7.7789291933350629E-2</v>
      </c>
      <c r="BA13" s="79">
        <v>5.6943285063695455E-3</v>
      </c>
      <c r="BB13" s="79">
        <v>8.2252742385004641E-6</v>
      </c>
      <c r="BC13" s="79">
        <v>1.3671696943374199E-4</v>
      </c>
      <c r="BD13" s="79">
        <v>23.964386245371024</v>
      </c>
      <c r="BE13" s="79">
        <v>0</v>
      </c>
      <c r="BF13" s="79">
        <v>9.2972686125795967</v>
      </c>
      <c r="BG13" s="79">
        <v>43.281766023930999</v>
      </c>
      <c r="BH13" s="79">
        <v>0</v>
      </c>
      <c r="BI13" s="79">
        <v>0.75827632264868605</v>
      </c>
      <c r="BJ13" s="79">
        <v>6.3809338664466688</v>
      </c>
      <c r="BK13" s="79">
        <v>0.32021884994346356</v>
      </c>
      <c r="BL13" s="79">
        <v>3.1491886430497367</v>
      </c>
      <c r="BM13" s="79">
        <v>2.9257785345067129</v>
      </c>
      <c r="BN13" s="79">
        <v>0</v>
      </c>
      <c r="BO13" s="79">
        <v>0</v>
      </c>
      <c r="BP13" s="125">
        <v>4188.5623813790544</v>
      </c>
      <c r="BQ13" s="79">
        <v>3423.1768001082828</v>
      </c>
      <c r="BR13" s="79">
        <v>0</v>
      </c>
      <c r="BS13" s="125">
        <v>3423.1768001082828</v>
      </c>
      <c r="BT13" s="79">
        <v>0</v>
      </c>
      <c r="BU13" s="79">
        <v>0</v>
      </c>
      <c r="BV13" s="125">
        <v>0</v>
      </c>
      <c r="BW13" s="79">
        <v>1224.7667570189753</v>
      </c>
      <c r="BX13" s="125">
        <v>4647.9435571272579</v>
      </c>
      <c r="BY13" s="127">
        <v>8836.5059385063123</v>
      </c>
      <c r="BZ13" s="103"/>
      <c r="CB13" s="84"/>
    </row>
    <row r="14" spans="1:80" ht="14.25" customHeight="1">
      <c r="A14" s="32" t="s">
        <v>447</v>
      </c>
      <c r="B14" s="21" t="s">
        <v>361</v>
      </c>
      <c r="C14" s="104" t="s">
        <v>3</v>
      </c>
      <c r="D14" s="79">
        <v>230.82516589084301</v>
      </c>
      <c r="E14" s="79">
        <v>0.29347262699553839</v>
      </c>
      <c r="F14" s="79">
        <v>2.7525012563165297E-3</v>
      </c>
      <c r="G14" s="79">
        <v>12336.584456854316</v>
      </c>
      <c r="H14" s="79">
        <v>53.832802265622391</v>
      </c>
      <c r="I14" s="79">
        <v>89.095178395031823</v>
      </c>
      <c r="J14" s="79">
        <v>462.60331030086883</v>
      </c>
      <c r="K14" s="79">
        <v>0.86676932760506764</v>
      </c>
      <c r="L14" s="79">
        <v>0</v>
      </c>
      <c r="M14" s="79">
        <v>175.14365767971455</v>
      </c>
      <c r="N14" s="79">
        <v>125.88979840347218</v>
      </c>
      <c r="O14" s="79">
        <v>31.575881965327138</v>
      </c>
      <c r="P14" s="79">
        <v>6.2900801756283329</v>
      </c>
      <c r="Q14" s="79">
        <v>3213.4770291670538</v>
      </c>
      <c r="R14" s="79">
        <v>6900.4572575568009</v>
      </c>
      <c r="S14" s="79">
        <v>139.92214010320905</v>
      </c>
      <c r="T14" s="79">
        <v>2.4066342452699656</v>
      </c>
      <c r="U14" s="79">
        <v>9.4269834534174667E-6</v>
      </c>
      <c r="V14" s="79">
        <v>0.12459528024084021</v>
      </c>
      <c r="W14" s="79">
        <v>7.0637913210497294E-4</v>
      </c>
      <c r="X14" s="79">
        <v>2.3667114523423128E-4</v>
      </c>
      <c r="Y14" s="79">
        <v>299.50043208507145</v>
      </c>
      <c r="Z14" s="79">
        <v>4.3234932026196669</v>
      </c>
      <c r="AA14" s="79">
        <v>6.6917666934161728</v>
      </c>
      <c r="AB14" s="79">
        <v>0</v>
      </c>
      <c r="AC14" s="79">
        <v>26.930563702784159</v>
      </c>
      <c r="AD14" s="79">
        <v>24147.549850394578</v>
      </c>
      <c r="AE14" s="79">
        <v>2.3584256411622361E-3</v>
      </c>
      <c r="AF14" s="79">
        <v>2248.0863683170201</v>
      </c>
      <c r="AG14" s="79">
        <v>2656.8427488409593</v>
      </c>
      <c r="AH14" s="79">
        <v>111.61390513824995</v>
      </c>
      <c r="AI14" s="79">
        <v>0.10697384012458894</v>
      </c>
      <c r="AJ14" s="79">
        <v>1.4783609357343961E-2</v>
      </c>
      <c r="AK14" s="79">
        <v>148.18780323246295</v>
      </c>
      <c r="AL14" s="79">
        <v>2.5630197046855912E-2</v>
      </c>
      <c r="AM14" s="79">
        <v>29.138181264900155</v>
      </c>
      <c r="AN14" s="79">
        <v>2.5237887481941619E-3</v>
      </c>
      <c r="AO14" s="79">
        <v>1.265043098421438</v>
      </c>
      <c r="AP14" s="79">
        <v>0.74413275549735447</v>
      </c>
      <c r="AQ14" s="79">
        <v>3.5852427247492521E-3</v>
      </c>
      <c r="AR14" s="79">
        <v>86.04440042703861</v>
      </c>
      <c r="AS14" s="79">
        <v>16.642422377011425</v>
      </c>
      <c r="AT14" s="79">
        <v>0.30924799501133565</v>
      </c>
      <c r="AU14" s="79">
        <v>14.293062664998706</v>
      </c>
      <c r="AV14" s="79">
        <v>100.29936288031722</v>
      </c>
      <c r="AW14" s="79">
        <v>217.98930105255019</v>
      </c>
      <c r="AX14" s="79">
        <v>19.703361634291237</v>
      </c>
      <c r="AY14" s="79">
        <v>1.6643560780965156</v>
      </c>
      <c r="AZ14" s="79">
        <v>1.974652233850112</v>
      </c>
      <c r="BA14" s="79">
        <v>13.510190079926963</v>
      </c>
      <c r="BB14" s="79">
        <v>2.9271286428324164E-4</v>
      </c>
      <c r="BC14" s="79">
        <v>8.4944299719663885</v>
      </c>
      <c r="BD14" s="79">
        <v>65.301823411773398</v>
      </c>
      <c r="BE14" s="79">
        <v>4.899447279325689E-4</v>
      </c>
      <c r="BF14" s="79">
        <v>2.1780577734489768</v>
      </c>
      <c r="BG14" s="79">
        <v>42.93692878300017</v>
      </c>
      <c r="BH14" s="79">
        <v>2.5015102856626469E-2</v>
      </c>
      <c r="BI14" s="79">
        <v>3.296134492312229E-2</v>
      </c>
      <c r="BJ14" s="79">
        <v>0.14342065961729478</v>
      </c>
      <c r="BK14" s="79">
        <v>14.845709815351533</v>
      </c>
      <c r="BL14" s="79">
        <v>1.1751336887799952</v>
      </c>
      <c r="BM14" s="79">
        <v>485.78052432193516</v>
      </c>
      <c r="BN14" s="79">
        <v>0</v>
      </c>
      <c r="BO14" s="79">
        <v>0</v>
      </c>
      <c r="BP14" s="125">
        <v>54543.767224000461</v>
      </c>
      <c r="BQ14" s="79">
        <v>67.3282278377892</v>
      </c>
      <c r="BR14" s="79">
        <v>29.872694572136357</v>
      </c>
      <c r="BS14" s="125">
        <v>97.200922409925553</v>
      </c>
      <c r="BT14" s="79">
        <v>0</v>
      </c>
      <c r="BU14" s="79">
        <v>3007.639436819396</v>
      </c>
      <c r="BV14" s="125">
        <v>3007.639436819396</v>
      </c>
      <c r="BW14" s="79">
        <v>32855.544590487792</v>
      </c>
      <c r="BX14" s="125">
        <v>35960.38494971711</v>
      </c>
      <c r="BY14" s="127">
        <v>90504.152173717564</v>
      </c>
      <c r="BZ14" s="103"/>
      <c r="CB14" s="84"/>
    </row>
    <row r="15" spans="1:80" ht="14.25" customHeight="1">
      <c r="A15" s="32" t="s">
        <v>448</v>
      </c>
      <c r="B15" s="21" t="s">
        <v>332</v>
      </c>
      <c r="C15" s="104" t="s">
        <v>51</v>
      </c>
      <c r="D15" s="79">
        <v>11294.230508986637</v>
      </c>
      <c r="E15" s="79">
        <v>0</v>
      </c>
      <c r="F15" s="79">
        <v>1228.9884167910157</v>
      </c>
      <c r="G15" s="79">
        <v>258.94635555899015</v>
      </c>
      <c r="H15" s="79">
        <v>16530.9148492692</v>
      </c>
      <c r="I15" s="79">
        <v>119.20359574016292</v>
      </c>
      <c r="J15" s="79">
        <v>20.484763459625345</v>
      </c>
      <c r="K15" s="79">
        <v>60.584759016428457</v>
      </c>
      <c r="L15" s="79">
        <v>23.491054936526695</v>
      </c>
      <c r="M15" s="79">
        <v>0.26031120361668425</v>
      </c>
      <c r="N15" s="79">
        <v>215.7843152919869</v>
      </c>
      <c r="O15" s="79">
        <v>46.7243505674262</v>
      </c>
      <c r="P15" s="79">
        <v>33.883153951258308</v>
      </c>
      <c r="Q15" s="79">
        <v>72.647173483913832</v>
      </c>
      <c r="R15" s="79">
        <v>135.85311032439492</v>
      </c>
      <c r="S15" s="79">
        <v>76.106084967991407</v>
      </c>
      <c r="T15" s="79">
        <v>6.145352368364073E-2</v>
      </c>
      <c r="U15" s="79">
        <v>1.5623232373317049</v>
      </c>
      <c r="V15" s="79">
        <v>0</v>
      </c>
      <c r="W15" s="79">
        <v>4.4043054255257777E-3</v>
      </c>
      <c r="X15" s="79">
        <v>0</v>
      </c>
      <c r="Y15" s="79">
        <v>1848.3110760449242</v>
      </c>
      <c r="Z15" s="79">
        <v>4.8035982813665505</v>
      </c>
      <c r="AA15" s="79">
        <v>155.61389665214364</v>
      </c>
      <c r="AB15" s="79">
        <v>0</v>
      </c>
      <c r="AC15" s="79">
        <v>54.706996209615276</v>
      </c>
      <c r="AD15" s="79">
        <v>440.17558338574264</v>
      </c>
      <c r="AE15" s="79">
        <v>10.581098680736822</v>
      </c>
      <c r="AF15" s="79">
        <v>6031.4588645617869</v>
      </c>
      <c r="AG15" s="79">
        <v>2838.813102482799</v>
      </c>
      <c r="AH15" s="79">
        <v>63.039434302630752</v>
      </c>
      <c r="AI15" s="79">
        <v>0</v>
      </c>
      <c r="AJ15" s="79">
        <v>668.91493956844147</v>
      </c>
      <c r="AK15" s="79">
        <v>9.3204331519836856</v>
      </c>
      <c r="AL15" s="79">
        <v>10.566548266619847</v>
      </c>
      <c r="AM15" s="79">
        <v>15550.842691243213</v>
      </c>
      <c r="AN15" s="79">
        <v>50.035884156554737</v>
      </c>
      <c r="AO15" s="79">
        <v>123.22930644834372</v>
      </c>
      <c r="AP15" s="79">
        <v>205.40414160023184</v>
      </c>
      <c r="AQ15" s="79">
        <v>25.702086481088482</v>
      </c>
      <c r="AR15" s="79">
        <v>178.1922393567817</v>
      </c>
      <c r="AS15" s="79">
        <v>38.599390803142875</v>
      </c>
      <c r="AT15" s="79">
        <v>1.0285405085182213</v>
      </c>
      <c r="AU15" s="79">
        <v>46.272613498408838</v>
      </c>
      <c r="AV15" s="79">
        <v>197.05582279256603</v>
      </c>
      <c r="AW15" s="79">
        <v>105.40155288694257</v>
      </c>
      <c r="AX15" s="79">
        <v>1.0780173572781555</v>
      </c>
      <c r="AY15" s="79">
        <v>16.935787978223715</v>
      </c>
      <c r="AZ15" s="79">
        <v>19.846436737473091</v>
      </c>
      <c r="BA15" s="79">
        <v>37.968573286176088</v>
      </c>
      <c r="BB15" s="79">
        <v>7.7237159465030236E-2</v>
      </c>
      <c r="BC15" s="79">
        <v>23.504942603224389</v>
      </c>
      <c r="BD15" s="79">
        <v>668.73355789761922</v>
      </c>
      <c r="BE15" s="79">
        <v>1320.2402208596891</v>
      </c>
      <c r="BF15" s="79">
        <v>1036.8990566949349</v>
      </c>
      <c r="BG15" s="79">
        <v>1412.3826203841879</v>
      </c>
      <c r="BH15" s="79">
        <v>152.69254227914735</v>
      </c>
      <c r="BI15" s="79">
        <v>30.198892920467923</v>
      </c>
      <c r="BJ15" s="79">
        <v>165.1878913263858</v>
      </c>
      <c r="BK15" s="79">
        <v>59.466964757404412</v>
      </c>
      <c r="BL15" s="79">
        <v>343.55096309420105</v>
      </c>
      <c r="BM15" s="79">
        <v>0.47924461587838357</v>
      </c>
      <c r="BN15" s="79">
        <v>0</v>
      </c>
      <c r="BO15" s="79">
        <v>0</v>
      </c>
      <c r="BP15" s="125">
        <v>64067.043775931961</v>
      </c>
      <c r="BQ15" s="79">
        <v>270798.6638015901</v>
      </c>
      <c r="BR15" s="79">
        <v>0</v>
      </c>
      <c r="BS15" s="125">
        <v>270798.6638015901</v>
      </c>
      <c r="BT15" s="79">
        <v>0</v>
      </c>
      <c r="BU15" s="79">
        <v>3297.3383201010333</v>
      </c>
      <c r="BV15" s="125">
        <v>3297.3383201010333</v>
      </c>
      <c r="BW15" s="79">
        <v>32312.031636951746</v>
      </c>
      <c r="BX15" s="125">
        <v>306408.03375864285</v>
      </c>
      <c r="BY15" s="127">
        <v>370475.07753457478</v>
      </c>
      <c r="BZ15" s="103"/>
      <c r="CB15" s="84"/>
    </row>
    <row r="16" spans="1:80" ht="14.25" customHeight="1">
      <c r="A16" s="32" t="s">
        <v>449</v>
      </c>
      <c r="B16" s="21" t="s">
        <v>333</v>
      </c>
      <c r="C16" s="104" t="s">
        <v>52</v>
      </c>
      <c r="D16" s="79">
        <v>76.99777429782803</v>
      </c>
      <c r="E16" s="79">
        <v>0.73462042895821245</v>
      </c>
      <c r="F16" s="79">
        <v>46.57613246571615</v>
      </c>
      <c r="G16" s="79">
        <v>1311.8283108100329</v>
      </c>
      <c r="H16" s="79">
        <v>1430.2376891554698</v>
      </c>
      <c r="I16" s="79">
        <v>6397.946715484888</v>
      </c>
      <c r="J16" s="79">
        <v>18.742807305452828</v>
      </c>
      <c r="K16" s="79">
        <v>26.870836729740532</v>
      </c>
      <c r="L16" s="79">
        <v>0.10617825820570938</v>
      </c>
      <c r="M16" s="79">
        <v>0.87438772486915495</v>
      </c>
      <c r="N16" s="79">
        <v>4.1454313670970721E-5</v>
      </c>
      <c r="O16" s="79">
        <v>5.6134847116125389E-2</v>
      </c>
      <c r="P16" s="79">
        <v>133.38605375999634</v>
      </c>
      <c r="Q16" s="79">
        <v>222.11611183990013</v>
      </c>
      <c r="R16" s="79">
        <v>561.7021247924838</v>
      </c>
      <c r="S16" s="79">
        <v>188.32200816254687</v>
      </c>
      <c r="T16" s="79">
        <v>0</v>
      </c>
      <c r="U16" s="79">
        <v>0.12391699203802317</v>
      </c>
      <c r="V16" s="79">
        <v>0</v>
      </c>
      <c r="W16" s="79">
        <v>0</v>
      </c>
      <c r="X16" s="79">
        <v>0</v>
      </c>
      <c r="Y16" s="79">
        <v>504.01211724506015</v>
      </c>
      <c r="Z16" s="79">
        <v>13.500530734245018</v>
      </c>
      <c r="AA16" s="79">
        <v>18.301524892608647</v>
      </c>
      <c r="AB16" s="79">
        <v>0</v>
      </c>
      <c r="AC16" s="79">
        <v>28.162005720834692</v>
      </c>
      <c r="AD16" s="79">
        <v>332.54062197751978</v>
      </c>
      <c r="AE16" s="79">
        <v>22.846404585019453</v>
      </c>
      <c r="AF16" s="79">
        <v>699.46542518165575</v>
      </c>
      <c r="AG16" s="79">
        <v>376.95796468426835</v>
      </c>
      <c r="AH16" s="79">
        <v>108.22098845260372</v>
      </c>
      <c r="AI16" s="79">
        <v>0.98157677516585207</v>
      </c>
      <c r="AJ16" s="79">
        <v>17.329762988556528</v>
      </c>
      <c r="AK16" s="79">
        <v>14.636882996340271</v>
      </c>
      <c r="AL16" s="79">
        <v>3.2674000667775163</v>
      </c>
      <c r="AM16" s="79">
        <v>112.36310738539321</v>
      </c>
      <c r="AN16" s="79">
        <v>23.124212827753329</v>
      </c>
      <c r="AO16" s="79">
        <v>43.856222039485203</v>
      </c>
      <c r="AP16" s="79">
        <v>71.44210826439668</v>
      </c>
      <c r="AQ16" s="79">
        <v>96.869433819243213</v>
      </c>
      <c r="AR16" s="79">
        <v>16.948363170714746</v>
      </c>
      <c r="AS16" s="79">
        <v>4.7927606284811208</v>
      </c>
      <c r="AT16" s="79">
        <v>8.8116105382122223E-2</v>
      </c>
      <c r="AU16" s="79">
        <v>6.2449682399453907</v>
      </c>
      <c r="AV16" s="79">
        <v>57.030017668027767</v>
      </c>
      <c r="AW16" s="79">
        <v>184.95369052013075</v>
      </c>
      <c r="AX16" s="79">
        <v>3.2287942951397559</v>
      </c>
      <c r="AY16" s="79">
        <v>92.021322205347772</v>
      </c>
      <c r="AZ16" s="79">
        <v>60.218394271367799</v>
      </c>
      <c r="BA16" s="79">
        <v>3.3554084774580613</v>
      </c>
      <c r="BB16" s="79">
        <v>0</v>
      </c>
      <c r="BC16" s="79">
        <v>173.9288339161119</v>
      </c>
      <c r="BD16" s="79">
        <v>2351.4236079353573</v>
      </c>
      <c r="BE16" s="79">
        <v>1442.2320465881457</v>
      </c>
      <c r="BF16" s="79">
        <v>21.993888005817098</v>
      </c>
      <c r="BG16" s="79">
        <v>259.56244474593967</v>
      </c>
      <c r="BH16" s="79">
        <v>8.2585258545654021</v>
      </c>
      <c r="BI16" s="79">
        <v>240.70888804393854</v>
      </c>
      <c r="BJ16" s="79">
        <v>2.770291441685981</v>
      </c>
      <c r="BK16" s="79">
        <v>10.703837332170211</v>
      </c>
      <c r="BL16" s="79">
        <v>87.660722875422266</v>
      </c>
      <c r="BM16" s="79">
        <v>77.399072929607243</v>
      </c>
      <c r="BN16" s="79">
        <v>0</v>
      </c>
      <c r="BO16" s="79">
        <v>0</v>
      </c>
      <c r="BP16" s="125">
        <v>18010.024130397243</v>
      </c>
      <c r="BQ16" s="79">
        <v>57885.294982574167</v>
      </c>
      <c r="BR16" s="79">
        <v>0</v>
      </c>
      <c r="BS16" s="125">
        <v>57885.294982574167</v>
      </c>
      <c r="BT16" s="79">
        <v>0</v>
      </c>
      <c r="BU16" s="79">
        <v>769.82010554697843</v>
      </c>
      <c r="BV16" s="125">
        <v>769.82010554697843</v>
      </c>
      <c r="BW16" s="79">
        <v>41737.761866109402</v>
      </c>
      <c r="BX16" s="125">
        <v>100392.87695423055</v>
      </c>
      <c r="BY16" s="127">
        <v>118402.9010846278</v>
      </c>
      <c r="BZ16" s="103"/>
      <c r="CB16" s="84"/>
    </row>
    <row r="17" spans="1:80" ht="14.25" customHeight="1">
      <c r="A17" s="32" t="s">
        <v>450</v>
      </c>
      <c r="B17" s="21" t="s">
        <v>362</v>
      </c>
      <c r="C17" s="104" t="s">
        <v>127</v>
      </c>
      <c r="D17" s="79">
        <v>88.576342293551662</v>
      </c>
      <c r="E17" s="79">
        <v>0</v>
      </c>
      <c r="F17" s="79">
        <v>2.3182892737242518</v>
      </c>
      <c r="G17" s="79">
        <v>1437.3042768791786</v>
      </c>
      <c r="H17" s="79">
        <v>87.082070206255594</v>
      </c>
      <c r="I17" s="79">
        <v>346.25370877885166</v>
      </c>
      <c r="J17" s="79">
        <v>1366.9975383961169</v>
      </c>
      <c r="K17" s="79">
        <v>5.008698624005885E-3</v>
      </c>
      <c r="L17" s="79">
        <v>0</v>
      </c>
      <c r="M17" s="79">
        <v>9.8786445248449305E-6</v>
      </c>
      <c r="N17" s="79">
        <v>20.454188352964529</v>
      </c>
      <c r="O17" s="79">
        <v>0.89815353691348609</v>
      </c>
      <c r="P17" s="79">
        <v>93.086728566643558</v>
      </c>
      <c r="Q17" s="79">
        <v>191.09935382742759</v>
      </c>
      <c r="R17" s="79">
        <v>604.1574442612673</v>
      </c>
      <c r="S17" s="79">
        <v>187.41228432707339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1980.4302093371341</v>
      </c>
      <c r="Z17" s="79">
        <v>6.2394110138881311</v>
      </c>
      <c r="AA17" s="79">
        <v>28.265378351752123</v>
      </c>
      <c r="AB17" s="79">
        <v>0</v>
      </c>
      <c r="AC17" s="79">
        <v>8.089218256675645</v>
      </c>
      <c r="AD17" s="79">
        <v>7074.6492727713894</v>
      </c>
      <c r="AE17" s="79">
        <v>1.1203366500058551</v>
      </c>
      <c r="AF17" s="79">
        <v>335.53633060153226</v>
      </c>
      <c r="AG17" s="79">
        <v>107.53813015950281</v>
      </c>
      <c r="AH17" s="79">
        <v>51.507316669945638</v>
      </c>
      <c r="AI17" s="79">
        <v>2.1770088146026221</v>
      </c>
      <c r="AJ17" s="79">
        <v>193.06027759908761</v>
      </c>
      <c r="AK17" s="79">
        <v>2.5955873760154935</v>
      </c>
      <c r="AL17" s="79">
        <v>3.5170960031248342</v>
      </c>
      <c r="AM17" s="79">
        <v>547.17158346434235</v>
      </c>
      <c r="AN17" s="79">
        <v>6.0026173237793614</v>
      </c>
      <c r="AO17" s="79">
        <v>14.971760844050017</v>
      </c>
      <c r="AP17" s="79">
        <v>243.979287041758</v>
      </c>
      <c r="AQ17" s="79">
        <v>17.205672408301158</v>
      </c>
      <c r="AR17" s="79">
        <v>12.231994918597671</v>
      </c>
      <c r="AS17" s="79">
        <v>13.225843213275471</v>
      </c>
      <c r="AT17" s="79">
        <v>0.2463875726539575</v>
      </c>
      <c r="AU17" s="79">
        <v>3.6736380656873617</v>
      </c>
      <c r="AV17" s="79">
        <v>227.22854157833325</v>
      </c>
      <c r="AW17" s="79">
        <v>348.15356410842605</v>
      </c>
      <c r="AX17" s="79">
        <v>1.0863107299952248</v>
      </c>
      <c r="AY17" s="79">
        <v>33.547254368279233</v>
      </c>
      <c r="AZ17" s="79">
        <v>10.640114732682186</v>
      </c>
      <c r="BA17" s="79">
        <v>2.2534238661440122</v>
      </c>
      <c r="BB17" s="79">
        <v>0</v>
      </c>
      <c r="BC17" s="79">
        <v>27.767116018270283</v>
      </c>
      <c r="BD17" s="79">
        <v>142.47468043631594</v>
      </c>
      <c r="BE17" s="79">
        <v>0</v>
      </c>
      <c r="BF17" s="79">
        <v>15.252207517278892</v>
      </c>
      <c r="BG17" s="79">
        <v>0</v>
      </c>
      <c r="BH17" s="79">
        <v>0</v>
      </c>
      <c r="BI17" s="79">
        <v>4.3026024319145764</v>
      </c>
      <c r="BJ17" s="79">
        <v>0</v>
      </c>
      <c r="BK17" s="79">
        <v>65.702586009312526</v>
      </c>
      <c r="BL17" s="79">
        <v>18.369650234761146</v>
      </c>
      <c r="BM17" s="79">
        <v>5.4576235734973472E-2</v>
      </c>
      <c r="BN17" s="79">
        <v>0</v>
      </c>
      <c r="BO17" s="79">
        <v>0</v>
      </c>
      <c r="BP17" s="125">
        <v>15975.912384001791</v>
      </c>
      <c r="BQ17" s="79">
        <v>5214.4373104470715</v>
      </c>
      <c r="BR17" s="79">
        <v>0</v>
      </c>
      <c r="BS17" s="125">
        <v>5214.4373104470715</v>
      </c>
      <c r="BT17" s="79">
        <v>0</v>
      </c>
      <c r="BU17" s="79">
        <v>409.57853370501687</v>
      </c>
      <c r="BV17" s="125">
        <v>409.57853370501687</v>
      </c>
      <c r="BW17" s="79">
        <v>1663.8325417886338</v>
      </c>
      <c r="BX17" s="125">
        <v>7287.8483859407215</v>
      </c>
      <c r="BY17" s="127">
        <v>23263.760769942513</v>
      </c>
      <c r="BZ17" s="103"/>
      <c r="CB17" s="84"/>
    </row>
    <row r="18" spans="1:80" ht="14.25" customHeight="1">
      <c r="A18" s="32" t="s">
        <v>451</v>
      </c>
      <c r="B18" s="21" t="s">
        <v>334</v>
      </c>
      <c r="C18" s="104" t="s">
        <v>128</v>
      </c>
      <c r="D18" s="79">
        <v>287.2812045470148</v>
      </c>
      <c r="E18" s="79">
        <v>0</v>
      </c>
      <c r="F18" s="79">
        <v>51.400297442653233</v>
      </c>
      <c r="G18" s="79">
        <v>60.308294317123845</v>
      </c>
      <c r="H18" s="79">
        <v>5077.9318866715566</v>
      </c>
      <c r="I18" s="79">
        <v>442.02505420329828</v>
      </c>
      <c r="J18" s="79">
        <v>193.70270066839714</v>
      </c>
      <c r="K18" s="79">
        <v>76.516555815563663</v>
      </c>
      <c r="L18" s="79">
        <v>2053.4805868119079</v>
      </c>
      <c r="M18" s="79">
        <v>0.19617564943882734</v>
      </c>
      <c r="N18" s="79">
        <v>0</v>
      </c>
      <c r="O18" s="79">
        <v>39.197640658324332</v>
      </c>
      <c r="P18" s="79">
        <v>33.141723070031212</v>
      </c>
      <c r="Q18" s="79">
        <v>1036.4120983450621</v>
      </c>
      <c r="R18" s="79">
        <v>71.142771953666255</v>
      </c>
      <c r="S18" s="79">
        <v>22.303371444128686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53.123441024470111</v>
      </c>
      <c r="Z18" s="79">
        <v>2.8530469204031998</v>
      </c>
      <c r="AA18" s="79">
        <v>67.946769687770612</v>
      </c>
      <c r="AB18" s="79">
        <v>0</v>
      </c>
      <c r="AC18" s="79">
        <v>26.217674192012808</v>
      </c>
      <c r="AD18" s="79">
        <v>253.31139004853091</v>
      </c>
      <c r="AE18" s="79">
        <v>0.89082111981989076</v>
      </c>
      <c r="AF18" s="79">
        <v>180.39575399245453</v>
      </c>
      <c r="AG18" s="79">
        <v>115.46777774345534</v>
      </c>
      <c r="AH18" s="79">
        <v>56.067202643382075</v>
      </c>
      <c r="AI18" s="79">
        <v>0.47867940712119139</v>
      </c>
      <c r="AJ18" s="79">
        <v>566.10279698480019</v>
      </c>
      <c r="AK18" s="79">
        <v>56.13995843100372</v>
      </c>
      <c r="AL18" s="79">
        <v>54.071192995777686</v>
      </c>
      <c r="AM18" s="79">
        <v>141.53172127266203</v>
      </c>
      <c r="AN18" s="79">
        <v>642.0367054595481</v>
      </c>
      <c r="AO18" s="79">
        <v>368.48127016966839</v>
      </c>
      <c r="AP18" s="79">
        <v>2654.1415342231949</v>
      </c>
      <c r="AQ18" s="79">
        <v>35.791141402435613</v>
      </c>
      <c r="AR18" s="79">
        <v>78.760711451699564</v>
      </c>
      <c r="AS18" s="79">
        <v>24.534801501186823</v>
      </c>
      <c r="AT18" s="79">
        <v>0.40769221195714861</v>
      </c>
      <c r="AU18" s="79">
        <v>18.059023456362098</v>
      </c>
      <c r="AV18" s="79">
        <v>271.45598032802025</v>
      </c>
      <c r="AW18" s="79">
        <v>776.7717159644028</v>
      </c>
      <c r="AX18" s="79">
        <v>7.2930858896807242</v>
      </c>
      <c r="AY18" s="79">
        <v>244.26675539727475</v>
      </c>
      <c r="AZ18" s="79">
        <v>166.69173798040862</v>
      </c>
      <c r="BA18" s="79">
        <v>1.7894398527266402</v>
      </c>
      <c r="BB18" s="79">
        <v>0</v>
      </c>
      <c r="BC18" s="79">
        <v>702.96316642705608</v>
      </c>
      <c r="BD18" s="79">
        <v>661.11169533681959</v>
      </c>
      <c r="BE18" s="79">
        <v>1253.1926877656167</v>
      </c>
      <c r="BF18" s="79">
        <v>72.259215496300996</v>
      </c>
      <c r="BG18" s="79">
        <v>6.143849273576345</v>
      </c>
      <c r="BH18" s="79">
        <v>3.1597352372114176</v>
      </c>
      <c r="BI18" s="79">
        <v>41.562853816539928</v>
      </c>
      <c r="BJ18" s="79">
        <v>7.8305694325885994E-2</v>
      </c>
      <c r="BK18" s="79">
        <v>31.603899245317862</v>
      </c>
      <c r="BL18" s="79">
        <v>32.98544372929755</v>
      </c>
      <c r="BM18" s="79">
        <v>0.18709188079730943</v>
      </c>
      <c r="BN18" s="79">
        <v>0</v>
      </c>
      <c r="BO18" s="79">
        <v>0</v>
      </c>
      <c r="BP18" s="125">
        <v>19115.368127253252</v>
      </c>
      <c r="BQ18" s="79">
        <v>2129.4486147071648</v>
      </c>
      <c r="BR18" s="79">
        <v>0</v>
      </c>
      <c r="BS18" s="125">
        <v>2129.4486147071648</v>
      </c>
      <c r="BT18" s="79">
        <v>0</v>
      </c>
      <c r="BU18" s="79">
        <v>40.226927451586313</v>
      </c>
      <c r="BV18" s="125">
        <v>40.226927451586313</v>
      </c>
      <c r="BW18" s="79">
        <v>1558.2496962257196</v>
      </c>
      <c r="BX18" s="125">
        <v>3727.9252383844705</v>
      </c>
      <c r="BY18" s="127">
        <v>22843.293365637721</v>
      </c>
      <c r="BZ18" s="103"/>
      <c r="CB18" s="84"/>
    </row>
    <row r="19" spans="1:80" ht="14.25" customHeight="1">
      <c r="A19" s="32" t="s">
        <v>452</v>
      </c>
      <c r="B19" s="21" t="s">
        <v>335</v>
      </c>
      <c r="C19" s="104" t="s">
        <v>129</v>
      </c>
      <c r="D19" s="79">
        <v>1.4971009012156885E-2</v>
      </c>
      <c r="E19" s="79">
        <v>1.1921650417985249E-4</v>
      </c>
      <c r="F19" s="79">
        <v>1.7062737327074034E-4</v>
      </c>
      <c r="G19" s="79">
        <v>2.6285472749097365</v>
      </c>
      <c r="H19" s="79">
        <v>27.645247809931732</v>
      </c>
      <c r="I19" s="79">
        <v>48.955327375895521</v>
      </c>
      <c r="J19" s="79">
        <v>0.21461865644245776</v>
      </c>
      <c r="K19" s="79">
        <v>66.890164298069635</v>
      </c>
      <c r="L19" s="79">
        <v>740.65960913912284</v>
      </c>
      <c r="M19" s="79">
        <v>0</v>
      </c>
      <c r="N19" s="79">
        <v>4.1347278758731884E-2</v>
      </c>
      <c r="O19" s="79">
        <v>1.6979407012146506</v>
      </c>
      <c r="P19" s="79">
        <v>2.4251254937800368</v>
      </c>
      <c r="Q19" s="79">
        <v>3.8211364086832154</v>
      </c>
      <c r="R19" s="79">
        <v>3.0092166169508582E-4</v>
      </c>
      <c r="S19" s="79">
        <v>0.53388568834145977</v>
      </c>
      <c r="T19" s="79">
        <v>0</v>
      </c>
      <c r="U19" s="79">
        <v>0.35745519291732536</v>
      </c>
      <c r="V19" s="79">
        <v>0</v>
      </c>
      <c r="W19" s="79">
        <v>0</v>
      </c>
      <c r="X19" s="79">
        <v>0</v>
      </c>
      <c r="Y19" s="79">
        <v>2.4416213748277267</v>
      </c>
      <c r="Z19" s="79">
        <v>0</v>
      </c>
      <c r="AA19" s="79">
        <v>2.8412928100922472E-5</v>
      </c>
      <c r="AB19" s="79">
        <v>0</v>
      </c>
      <c r="AC19" s="79">
        <v>4.3624885335172374</v>
      </c>
      <c r="AD19" s="79">
        <v>4.5442302602307914</v>
      </c>
      <c r="AE19" s="79">
        <v>8.6182465436969273E-4</v>
      </c>
      <c r="AF19" s="79">
        <v>186.34280224390025</v>
      </c>
      <c r="AG19" s="79">
        <v>677.94166929898552</v>
      </c>
      <c r="AH19" s="79">
        <v>0.76701740198181856</v>
      </c>
      <c r="AI19" s="79">
        <v>2.7288029025660803E-3</v>
      </c>
      <c r="AJ19" s="79">
        <v>9.5436377133257531E-6</v>
      </c>
      <c r="AK19" s="79">
        <v>20.48122415288201</v>
      </c>
      <c r="AL19" s="79">
        <v>21.951769318234334</v>
      </c>
      <c r="AM19" s="79">
        <v>25.200078695912126</v>
      </c>
      <c r="AN19" s="79">
        <v>80.316276470091836</v>
      </c>
      <c r="AO19" s="79">
        <v>358.30620899670765</v>
      </c>
      <c r="AP19" s="79">
        <v>2724.1495153305887</v>
      </c>
      <c r="AQ19" s="79">
        <v>0.80843624318683671</v>
      </c>
      <c r="AR19" s="79">
        <v>13.66846950875671</v>
      </c>
      <c r="AS19" s="79">
        <v>6.921035091830591</v>
      </c>
      <c r="AT19" s="79">
        <v>0.12141528509862927</v>
      </c>
      <c r="AU19" s="79">
        <v>38.27606987731621</v>
      </c>
      <c r="AV19" s="79">
        <v>274.94959912340448</v>
      </c>
      <c r="AW19" s="79">
        <v>178.40539049794052</v>
      </c>
      <c r="AX19" s="79">
        <v>3.3133729941073744</v>
      </c>
      <c r="AY19" s="79">
        <v>60.624941757077458</v>
      </c>
      <c r="AZ19" s="79">
        <v>12.108164312581504</v>
      </c>
      <c r="BA19" s="79">
        <v>3.0386939547144597E-3</v>
      </c>
      <c r="BB19" s="79">
        <v>0</v>
      </c>
      <c r="BC19" s="79">
        <v>206.10914224230322</v>
      </c>
      <c r="BD19" s="79">
        <v>112.07207385808728</v>
      </c>
      <c r="BE19" s="79">
        <v>0</v>
      </c>
      <c r="BF19" s="79">
        <v>23.772325623282637</v>
      </c>
      <c r="BG19" s="79">
        <v>101.5636038102555</v>
      </c>
      <c r="BH19" s="79">
        <v>0.37390102703922123</v>
      </c>
      <c r="BI19" s="79">
        <v>9.5047736429624869</v>
      </c>
      <c r="BJ19" s="79">
        <v>75.081657732347097</v>
      </c>
      <c r="BK19" s="79">
        <v>4.6173416608433531</v>
      </c>
      <c r="BL19" s="79">
        <v>10.284480874169322</v>
      </c>
      <c r="BM19" s="79">
        <v>114.75013475137112</v>
      </c>
      <c r="BN19" s="79">
        <v>0</v>
      </c>
      <c r="BO19" s="79">
        <v>0</v>
      </c>
      <c r="BP19" s="125">
        <v>6250.0238663625159</v>
      </c>
      <c r="BQ19" s="79">
        <v>0</v>
      </c>
      <c r="BR19" s="79">
        <v>177.01286100890425</v>
      </c>
      <c r="BS19" s="125">
        <v>177.01286100890425</v>
      </c>
      <c r="BT19" s="79">
        <v>0</v>
      </c>
      <c r="BU19" s="79">
        <v>69.202966792988477</v>
      </c>
      <c r="BV19" s="125">
        <v>69.202966792988477</v>
      </c>
      <c r="BW19" s="79">
        <v>0.15908084678394194</v>
      </c>
      <c r="BX19" s="125">
        <v>246.37490864867669</v>
      </c>
      <c r="BY19" s="127">
        <v>6496.3987750111928</v>
      </c>
      <c r="BZ19" s="103"/>
      <c r="CB19" s="84"/>
    </row>
    <row r="20" spans="1:80" ht="14.25" customHeight="1">
      <c r="A20" s="32" t="s">
        <v>453</v>
      </c>
      <c r="B20" s="21" t="s">
        <v>363</v>
      </c>
      <c r="C20" s="104" t="s">
        <v>130</v>
      </c>
      <c r="D20" s="79">
        <v>1284.8072060093389</v>
      </c>
      <c r="E20" s="79">
        <v>10.17320924340962</v>
      </c>
      <c r="F20" s="79">
        <v>1366.7867755881261</v>
      </c>
      <c r="G20" s="79">
        <v>4638.7657627405888</v>
      </c>
      <c r="H20" s="79">
        <v>691.18938372638013</v>
      </c>
      <c r="I20" s="79">
        <v>512.42076660277326</v>
      </c>
      <c r="J20" s="79">
        <v>459.68599370441535</v>
      </c>
      <c r="K20" s="79">
        <v>4.2919495394107541</v>
      </c>
      <c r="L20" s="79">
        <v>0</v>
      </c>
      <c r="M20" s="79">
        <v>1.7570453387765994</v>
      </c>
      <c r="N20" s="79">
        <v>0</v>
      </c>
      <c r="O20" s="79">
        <v>18.726279048086994</v>
      </c>
      <c r="P20" s="79">
        <v>49.50818015771214</v>
      </c>
      <c r="Q20" s="79">
        <v>4587.8980207361656</v>
      </c>
      <c r="R20" s="79">
        <v>1765.2753865234445</v>
      </c>
      <c r="S20" s="79">
        <v>152.90057102983357</v>
      </c>
      <c r="T20" s="79">
        <v>0</v>
      </c>
      <c r="U20" s="79">
        <v>0</v>
      </c>
      <c r="V20" s="79">
        <v>0</v>
      </c>
      <c r="W20" s="79">
        <v>0.45271927872977519</v>
      </c>
      <c r="X20" s="79">
        <v>3.9322292379095507E-2</v>
      </c>
      <c r="Y20" s="79">
        <v>48.47056460016443</v>
      </c>
      <c r="Z20" s="79">
        <v>49.65624980057769</v>
      </c>
      <c r="AA20" s="79">
        <v>5.1843598148843322</v>
      </c>
      <c r="AB20" s="79">
        <v>0</v>
      </c>
      <c r="AC20" s="79">
        <v>980.42662550096134</v>
      </c>
      <c r="AD20" s="79">
        <v>12337.897703202552</v>
      </c>
      <c r="AE20" s="79">
        <v>839.61343807614833</v>
      </c>
      <c r="AF20" s="79">
        <v>7364.0341247519864</v>
      </c>
      <c r="AG20" s="79">
        <v>1906.8853373683503</v>
      </c>
      <c r="AH20" s="79">
        <v>3499.6752547724273</v>
      </c>
      <c r="AI20" s="79">
        <v>317.76036234357366</v>
      </c>
      <c r="AJ20" s="79">
        <v>0</v>
      </c>
      <c r="AK20" s="79">
        <v>1275.9909077377836</v>
      </c>
      <c r="AL20" s="79">
        <v>424.97313553336835</v>
      </c>
      <c r="AM20" s="79">
        <v>3369.0202593596186</v>
      </c>
      <c r="AN20" s="79">
        <v>20.031809275251312</v>
      </c>
      <c r="AO20" s="79">
        <v>1494.3922945747547</v>
      </c>
      <c r="AP20" s="79">
        <v>1400.6040848158671</v>
      </c>
      <c r="AQ20" s="79">
        <v>277.50027976619043</v>
      </c>
      <c r="AR20" s="79">
        <v>87.089846431948189</v>
      </c>
      <c r="AS20" s="79">
        <v>179.83478948513084</v>
      </c>
      <c r="AT20" s="79">
        <v>3.5979467791119122</v>
      </c>
      <c r="AU20" s="79">
        <v>380.07979333759118</v>
      </c>
      <c r="AV20" s="79">
        <v>1663.1156135321266</v>
      </c>
      <c r="AW20" s="79">
        <v>2138.42933372065</v>
      </c>
      <c r="AX20" s="79">
        <v>157.65383198407073</v>
      </c>
      <c r="AY20" s="79">
        <v>365.13111643063411</v>
      </c>
      <c r="AZ20" s="79">
        <v>300.29003499651435</v>
      </c>
      <c r="BA20" s="79">
        <v>35.907591767609311</v>
      </c>
      <c r="BB20" s="79">
        <v>0</v>
      </c>
      <c r="BC20" s="79">
        <v>2641.3252218677408</v>
      </c>
      <c r="BD20" s="79">
        <v>1788.9476071534384</v>
      </c>
      <c r="BE20" s="79">
        <v>1504.7707195815642</v>
      </c>
      <c r="BF20" s="79">
        <v>970.79235121499062</v>
      </c>
      <c r="BG20" s="79">
        <v>222.3986620010534</v>
      </c>
      <c r="BH20" s="79">
        <v>12.720906793347959</v>
      </c>
      <c r="BI20" s="79">
        <v>44.403621599042395</v>
      </c>
      <c r="BJ20" s="79">
        <v>4.1125168820913736</v>
      </c>
      <c r="BK20" s="79">
        <v>83.949784563651946</v>
      </c>
      <c r="BL20" s="79">
        <v>82.040402296824638</v>
      </c>
      <c r="BM20" s="79">
        <v>2.8456343789049119</v>
      </c>
      <c r="BN20" s="79">
        <v>0</v>
      </c>
      <c r="BO20" s="79">
        <v>0</v>
      </c>
      <c r="BP20" s="125">
        <v>63826.232689652068</v>
      </c>
      <c r="BQ20" s="79">
        <v>29251.488552076127</v>
      </c>
      <c r="BR20" s="79">
        <v>0</v>
      </c>
      <c r="BS20" s="125">
        <v>29251.488552076127</v>
      </c>
      <c r="BT20" s="79">
        <v>2078.4722195624381</v>
      </c>
      <c r="BU20" s="79">
        <v>566.37659770527455</v>
      </c>
      <c r="BV20" s="125">
        <v>2644.8488172677125</v>
      </c>
      <c r="BW20" s="79">
        <v>7679.4566164421758</v>
      </c>
      <c r="BX20" s="125">
        <v>39575.793985786011</v>
      </c>
      <c r="BY20" s="127">
        <v>103402.02667543807</v>
      </c>
      <c r="BZ20" s="103"/>
      <c r="CB20" s="84"/>
    </row>
    <row r="21" spans="1:80" ht="14.25" customHeight="1">
      <c r="A21" s="32" t="s">
        <v>454</v>
      </c>
      <c r="B21" s="21" t="s">
        <v>336</v>
      </c>
      <c r="C21" s="104" t="s">
        <v>131</v>
      </c>
      <c r="D21" s="79">
        <v>3050.6361716769725</v>
      </c>
      <c r="E21" s="79">
        <v>7.245742653149782E-3</v>
      </c>
      <c r="F21" s="79">
        <v>4.8152072789310667</v>
      </c>
      <c r="G21" s="79">
        <v>2235.6968550124643</v>
      </c>
      <c r="H21" s="79">
        <v>1776.3940976055965</v>
      </c>
      <c r="I21" s="79">
        <v>3827.2314370636755</v>
      </c>
      <c r="J21" s="79">
        <v>350.10584816225042</v>
      </c>
      <c r="K21" s="79">
        <v>41.953739352116258</v>
      </c>
      <c r="L21" s="79">
        <v>0</v>
      </c>
      <c r="M21" s="79">
        <v>1.8794716716741511</v>
      </c>
      <c r="N21" s="79">
        <v>0</v>
      </c>
      <c r="O21" s="79">
        <v>203.96752703143912</v>
      </c>
      <c r="P21" s="79">
        <v>1287.633389508419</v>
      </c>
      <c r="Q21" s="79">
        <v>1416.6273716008172</v>
      </c>
      <c r="R21" s="79">
        <v>254.81232895100294</v>
      </c>
      <c r="S21" s="79">
        <v>626.96706612387948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296.2541471028855</v>
      </c>
      <c r="Z21" s="79">
        <v>101.09854458514278</v>
      </c>
      <c r="AA21" s="79">
        <v>210.39625498317309</v>
      </c>
      <c r="AB21" s="79">
        <v>0</v>
      </c>
      <c r="AC21" s="79">
        <v>439.89463882522244</v>
      </c>
      <c r="AD21" s="79">
        <v>3270.2767071026592</v>
      </c>
      <c r="AE21" s="79">
        <v>86.878597867391377</v>
      </c>
      <c r="AF21" s="79">
        <v>92.80406789171677</v>
      </c>
      <c r="AG21" s="79">
        <v>190.85173638574943</v>
      </c>
      <c r="AH21" s="79">
        <v>430.98128610963505</v>
      </c>
      <c r="AI21" s="79">
        <v>531.9637470262337</v>
      </c>
      <c r="AJ21" s="79">
        <v>1.3532484397608919E-2</v>
      </c>
      <c r="AK21" s="79">
        <v>62.15882828049692</v>
      </c>
      <c r="AL21" s="79">
        <v>13.106984990556491</v>
      </c>
      <c r="AM21" s="79">
        <v>1060.9034325169469</v>
      </c>
      <c r="AN21" s="79">
        <v>55.111551587041092</v>
      </c>
      <c r="AO21" s="79">
        <v>75.040466355353985</v>
      </c>
      <c r="AP21" s="79">
        <v>286.97419439115629</v>
      </c>
      <c r="AQ21" s="79">
        <v>340.7369464325559</v>
      </c>
      <c r="AR21" s="79">
        <v>43.3480839833354</v>
      </c>
      <c r="AS21" s="79">
        <v>202.80256222194001</v>
      </c>
      <c r="AT21" s="79">
        <v>3.5065637799264371</v>
      </c>
      <c r="AU21" s="79">
        <v>46.344728287061173</v>
      </c>
      <c r="AV21" s="79">
        <v>132.2137404595284</v>
      </c>
      <c r="AW21" s="79">
        <v>732.31162900261586</v>
      </c>
      <c r="AX21" s="79">
        <v>60.007541799188232</v>
      </c>
      <c r="AY21" s="79">
        <v>132.28168262442543</v>
      </c>
      <c r="AZ21" s="79">
        <v>204.18339882221113</v>
      </c>
      <c r="BA21" s="79">
        <v>56.762188607207477</v>
      </c>
      <c r="BB21" s="79">
        <v>0</v>
      </c>
      <c r="BC21" s="79">
        <v>122.70000929964444</v>
      </c>
      <c r="BD21" s="79">
        <v>563.77241026050046</v>
      </c>
      <c r="BE21" s="79">
        <v>261.50194244259069</v>
      </c>
      <c r="BF21" s="79">
        <v>269.58286175559158</v>
      </c>
      <c r="BG21" s="79">
        <v>102.8077996411658</v>
      </c>
      <c r="BH21" s="79">
        <v>12.145711894476086</v>
      </c>
      <c r="BI21" s="79">
        <v>114.59145995611283</v>
      </c>
      <c r="BJ21" s="79">
        <v>1.4435517652587637</v>
      </c>
      <c r="BK21" s="79">
        <v>138.19180973972752</v>
      </c>
      <c r="BL21" s="79">
        <v>38.2355822310927</v>
      </c>
      <c r="BM21" s="79">
        <v>1.242597773643527</v>
      </c>
      <c r="BN21" s="79">
        <v>0</v>
      </c>
      <c r="BO21" s="79">
        <v>0</v>
      </c>
      <c r="BP21" s="125">
        <v>25864.151278047451</v>
      </c>
      <c r="BQ21" s="79">
        <v>32202.244471500693</v>
      </c>
      <c r="BR21" s="79">
        <v>0</v>
      </c>
      <c r="BS21" s="125">
        <v>32202.244471500693</v>
      </c>
      <c r="BT21" s="79">
        <v>0</v>
      </c>
      <c r="BU21" s="79">
        <v>239.37679344913309</v>
      </c>
      <c r="BV21" s="125">
        <v>239.37679344913309</v>
      </c>
      <c r="BW21" s="79">
        <v>3261.5211158337693</v>
      </c>
      <c r="BX21" s="125">
        <v>35703.142380783596</v>
      </c>
      <c r="BY21" s="127">
        <v>61567.293658831048</v>
      </c>
      <c r="BZ21" s="103"/>
      <c r="CB21" s="84"/>
    </row>
    <row r="22" spans="1:80" ht="14.25" customHeight="1">
      <c r="A22" s="32" t="s">
        <v>455</v>
      </c>
      <c r="B22" s="21" t="s">
        <v>364</v>
      </c>
      <c r="C22" s="104" t="s">
        <v>132</v>
      </c>
      <c r="D22" s="79">
        <v>1430.0755415280312</v>
      </c>
      <c r="E22" s="79">
        <v>0</v>
      </c>
      <c r="F22" s="79">
        <v>63.648148890519266</v>
      </c>
      <c r="G22" s="79">
        <v>90.646094653843804</v>
      </c>
      <c r="H22" s="79">
        <v>230.2636400730041</v>
      </c>
      <c r="I22" s="79">
        <v>156.10575328691584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379.44650448391536</v>
      </c>
      <c r="P22" s="79">
        <v>1.4902941721597589</v>
      </c>
      <c r="Q22" s="79">
        <v>2.8594091115412272</v>
      </c>
      <c r="R22" s="79">
        <v>1.4842703768287564</v>
      </c>
      <c r="S22" s="79">
        <v>3.1955089266197465</v>
      </c>
      <c r="T22" s="79">
        <v>0</v>
      </c>
      <c r="U22" s="79">
        <v>0</v>
      </c>
      <c r="V22" s="79">
        <v>0</v>
      </c>
      <c r="W22" s="79">
        <v>0</v>
      </c>
      <c r="X22" s="79">
        <v>1.9400977137893756E-4</v>
      </c>
      <c r="Y22" s="79">
        <v>3.8115862915960834</v>
      </c>
      <c r="Z22" s="79">
        <v>0.78171828023224388</v>
      </c>
      <c r="AA22" s="79">
        <v>0</v>
      </c>
      <c r="AB22" s="79">
        <v>0</v>
      </c>
      <c r="AC22" s="79">
        <v>50.032255538434107</v>
      </c>
      <c r="AD22" s="79">
        <v>32.960044744117369</v>
      </c>
      <c r="AE22" s="79">
        <v>1.2263873322111731</v>
      </c>
      <c r="AF22" s="79">
        <v>49.156756296847675</v>
      </c>
      <c r="AG22" s="79">
        <v>220.93424357890913</v>
      </c>
      <c r="AH22" s="79">
        <v>6.2753141361490146</v>
      </c>
      <c r="AI22" s="79">
        <v>0</v>
      </c>
      <c r="AJ22" s="79">
        <v>42.856087923633531</v>
      </c>
      <c r="AK22" s="79">
        <v>28.203255713070895</v>
      </c>
      <c r="AL22" s="79">
        <v>9.7831231732888995</v>
      </c>
      <c r="AM22" s="79">
        <v>83.337195059606401</v>
      </c>
      <c r="AN22" s="79">
        <v>52.84314344859353</v>
      </c>
      <c r="AO22" s="79">
        <v>25.92183769275114</v>
      </c>
      <c r="AP22" s="79">
        <v>206.59612808978395</v>
      </c>
      <c r="AQ22" s="79">
        <v>0.21877367970685627</v>
      </c>
      <c r="AR22" s="79">
        <v>8.6768239836123087</v>
      </c>
      <c r="AS22" s="79">
        <v>3.5181254842175149</v>
      </c>
      <c r="AT22" s="79">
        <v>7.3858881052620076E-2</v>
      </c>
      <c r="AU22" s="79">
        <v>4.3034089131450202</v>
      </c>
      <c r="AV22" s="79">
        <v>39.879350113147417</v>
      </c>
      <c r="AW22" s="79">
        <v>216.18773051056399</v>
      </c>
      <c r="AX22" s="79">
        <v>8.7950098256787523</v>
      </c>
      <c r="AY22" s="79">
        <v>40.21434827301934</v>
      </c>
      <c r="AZ22" s="79">
        <v>15.344421167707871</v>
      </c>
      <c r="BA22" s="79">
        <v>25.013770163601837</v>
      </c>
      <c r="BB22" s="79">
        <v>0</v>
      </c>
      <c r="BC22" s="79">
        <v>103.4738491222288</v>
      </c>
      <c r="BD22" s="79">
        <v>186.85297403376475</v>
      </c>
      <c r="BE22" s="79">
        <v>69.190614046115698</v>
      </c>
      <c r="BF22" s="79">
        <v>294.4933254675679</v>
      </c>
      <c r="BG22" s="79">
        <v>4581.0969137935836</v>
      </c>
      <c r="BH22" s="79">
        <v>4.6800649273839241</v>
      </c>
      <c r="BI22" s="79">
        <v>17.222186858859409</v>
      </c>
      <c r="BJ22" s="79">
        <v>0.30712207765464861</v>
      </c>
      <c r="BK22" s="79">
        <v>44.710740211453363</v>
      </c>
      <c r="BL22" s="79">
        <v>16.19660461556483</v>
      </c>
      <c r="BM22" s="79">
        <v>1.9349235905689206</v>
      </c>
      <c r="BN22" s="79">
        <v>0</v>
      </c>
      <c r="BO22" s="79">
        <v>0</v>
      </c>
      <c r="BP22" s="125">
        <v>8856.3193765525721</v>
      </c>
      <c r="BQ22" s="79">
        <v>26966.942749613794</v>
      </c>
      <c r="BR22" s="79">
        <v>0</v>
      </c>
      <c r="BS22" s="125">
        <v>26966.942749613794</v>
      </c>
      <c r="BT22" s="79">
        <v>0</v>
      </c>
      <c r="BU22" s="79">
        <v>405.09108857351208</v>
      </c>
      <c r="BV22" s="125">
        <v>405.09108857351208</v>
      </c>
      <c r="BW22" s="79">
        <v>384.0187093376025</v>
      </c>
      <c r="BX22" s="125">
        <v>27756.052547524909</v>
      </c>
      <c r="BY22" s="127">
        <v>36612.371924077481</v>
      </c>
      <c r="BZ22" s="103"/>
      <c r="CB22" s="84"/>
    </row>
    <row r="23" spans="1:80" ht="14.25" customHeight="1">
      <c r="A23" s="32" t="s">
        <v>456</v>
      </c>
      <c r="B23" s="21" t="s">
        <v>337</v>
      </c>
      <c r="C23" s="104" t="s">
        <v>133</v>
      </c>
      <c r="D23" s="79">
        <v>752.6307867401697</v>
      </c>
      <c r="E23" s="79">
        <v>0</v>
      </c>
      <c r="F23" s="79">
        <v>58.443483990371753</v>
      </c>
      <c r="G23" s="79">
        <v>601.78472626132782</v>
      </c>
      <c r="H23" s="79">
        <v>1710.3768876596662</v>
      </c>
      <c r="I23" s="79">
        <v>815.9546240929767</v>
      </c>
      <c r="J23" s="79">
        <v>99.710082435113733</v>
      </c>
      <c r="K23" s="79">
        <v>24.953955910071283</v>
      </c>
      <c r="L23" s="79">
        <v>0</v>
      </c>
      <c r="M23" s="79">
        <v>1.0071697187283155</v>
      </c>
      <c r="N23" s="79">
        <v>1077.6163576076715</v>
      </c>
      <c r="O23" s="79">
        <v>790.75049577460845</v>
      </c>
      <c r="P23" s="79">
        <v>1109.1274899725292</v>
      </c>
      <c r="Q23" s="79">
        <v>868.53618990844518</v>
      </c>
      <c r="R23" s="79">
        <v>301.03241422276682</v>
      </c>
      <c r="S23" s="79">
        <v>719.6063881123531</v>
      </c>
      <c r="T23" s="79">
        <v>0</v>
      </c>
      <c r="U23" s="79">
        <v>0</v>
      </c>
      <c r="V23" s="79">
        <v>0</v>
      </c>
      <c r="W23" s="79">
        <v>0</v>
      </c>
      <c r="X23" s="79">
        <v>0</v>
      </c>
      <c r="Y23" s="79">
        <v>317.47535719535659</v>
      </c>
      <c r="Z23" s="79">
        <v>127.71164319076256</v>
      </c>
      <c r="AA23" s="79">
        <v>346.73935834946764</v>
      </c>
      <c r="AB23" s="79">
        <v>0</v>
      </c>
      <c r="AC23" s="79">
        <v>479.20994529384666</v>
      </c>
      <c r="AD23" s="79">
        <v>6175.1480555779135</v>
      </c>
      <c r="AE23" s="79">
        <v>1888.5333142114562</v>
      </c>
      <c r="AF23" s="79">
        <v>1070.9279557660216</v>
      </c>
      <c r="AG23" s="79">
        <v>804.53657630129874</v>
      </c>
      <c r="AH23" s="79">
        <v>247.66117702254172</v>
      </c>
      <c r="AI23" s="79">
        <v>7.6088258625734424</v>
      </c>
      <c r="AJ23" s="79">
        <v>35.973103923044278</v>
      </c>
      <c r="AK23" s="79">
        <v>74.927406742922727</v>
      </c>
      <c r="AL23" s="79">
        <v>47.916520692570501</v>
      </c>
      <c r="AM23" s="79">
        <v>379.35429950695328</v>
      </c>
      <c r="AN23" s="79">
        <v>10.85189149464796</v>
      </c>
      <c r="AO23" s="79">
        <v>103.78089152604198</v>
      </c>
      <c r="AP23" s="79">
        <v>1151.3165189711769</v>
      </c>
      <c r="AQ23" s="79">
        <v>120.38879974297022</v>
      </c>
      <c r="AR23" s="79">
        <v>177.33835922423438</v>
      </c>
      <c r="AS23" s="79">
        <v>105.92622876636096</v>
      </c>
      <c r="AT23" s="79">
        <v>1.8105138724020566</v>
      </c>
      <c r="AU23" s="79">
        <v>21.469209134247389</v>
      </c>
      <c r="AV23" s="79">
        <v>176.83269013161481</v>
      </c>
      <c r="AW23" s="79">
        <v>439.2958501964186</v>
      </c>
      <c r="AX23" s="79">
        <v>95.128398364515718</v>
      </c>
      <c r="AY23" s="79">
        <v>323.89818819677049</v>
      </c>
      <c r="AZ23" s="79">
        <v>79.444892748070643</v>
      </c>
      <c r="BA23" s="79">
        <v>20.435317013501475</v>
      </c>
      <c r="BB23" s="79">
        <v>0</v>
      </c>
      <c r="BC23" s="79">
        <v>63.699875981094955</v>
      </c>
      <c r="BD23" s="79">
        <v>741.13659205204829</v>
      </c>
      <c r="BE23" s="79">
        <v>0</v>
      </c>
      <c r="BF23" s="79">
        <v>190.01443966305288</v>
      </c>
      <c r="BG23" s="79">
        <v>0</v>
      </c>
      <c r="BH23" s="79">
        <v>0</v>
      </c>
      <c r="BI23" s="79">
        <v>42.59228644837507</v>
      </c>
      <c r="BJ23" s="79">
        <v>0</v>
      </c>
      <c r="BK23" s="79">
        <v>76.025235920020009</v>
      </c>
      <c r="BL23" s="79">
        <v>60.815687998613235</v>
      </c>
      <c r="BM23" s="79">
        <v>9.1163382393077683E-2</v>
      </c>
      <c r="BN23" s="79">
        <v>0</v>
      </c>
      <c r="BO23" s="79">
        <v>0</v>
      </c>
      <c r="BP23" s="125">
        <v>24937.547622872109</v>
      </c>
      <c r="BQ23" s="79">
        <v>9576.729023408323</v>
      </c>
      <c r="BR23" s="79">
        <v>0</v>
      </c>
      <c r="BS23" s="125">
        <v>9576.729023408323</v>
      </c>
      <c r="BT23" s="79">
        <v>129.75098431276189</v>
      </c>
      <c r="BU23" s="79">
        <v>18.570270421499821</v>
      </c>
      <c r="BV23" s="125">
        <v>148.32125473426171</v>
      </c>
      <c r="BW23" s="79">
        <v>912.16235214406197</v>
      </c>
      <c r="BX23" s="125">
        <v>10637.212630286645</v>
      </c>
      <c r="BY23" s="127">
        <v>35574.760253158754</v>
      </c>
      <c r="BZ23" s="103"/>
      <c r="CB23" s="84"/>
    </row>
    <row r="24" spans="1:80" ht="14.25" customHeight="1">
      <c r="A24" s="32" t="s">
        <v>457</v>
      </c>
      <c r="B24" s="21" t="s">
        <v>338</v>
      </c>
      <c r="C24" s="104" t="s">
        <v>134</v>
      </c>
      <c r="D24" s="79">
        <v>376.5430056691992</v>
      </c>
      <c r="E24" s="79">
        <v>0</v>
      </c>
      <c r="F24" s="79">
        <v>51.81053806154862</v>
      </c>
      <c r="G24" s="79">
        <v>1906.6392561940847</v>
      </c>
      <c r="H24" s="79">
        <v>1608.0069550639055</v>
      </c>
      <c r="I24" s="79">
        <v>138.01213069543047</v>
      </c>
      <c r="J24" s="79">
        <v>816.9212235494482</v>
      </c>
      <c r="K24" s="79">
        <v>59.714700176921944</v>
      </c>
      <c r="L24" s="79">
        <v>0</v>
      </c>
      <c r="M24" s="79">
        <v>0.62871611281626827</v>
      </c>
      <c r="N24" s="79">
        <v>743.32700536053255</v>
      </c>
      <c r="O24" s="79">
        <v>620.14126768962501</v>
      </c>
      <c r="P24" s="79">
        <v>61.322531979726129</v>
      </c>
      <c r="Q24" s="79">
        <v>8704.7893099837347</v>
      </c>
      <c r="R24" s="79">
        <v>321.52118201252836</v>
      </c>
      <c r="S24" s="79">
        <v>448.44576642697655</v>
      </c>
      <c r="T24" s="79">
        <v>0</v>
      </c>
      <c r="U24" s="79">
        <v>0</v>
      </c>
      <c r="V24" s="79">
        <v>5.2353390758449665</v>
      </c>
      <c r="W24" s="79">
        <v>0</v>
      </c>
      <c r="X24" s="79">
        <v>0</v>
      </c>
      <c r="Y24" s="79">
        <v>95.389554695734191</v>
      </c>
      <c r="Z24" s="79">
        <v>220.21943840618582</v>
      </c>
      <c r="AA24" s="79">
        <v>2506.9384909727078</v>
      </c>
      <c r="AB24" s="79">
        <v>0</v>
      </c>
      <c r="AC24" s="79">
        <v>50.164882014527322</v>
      </c>
      <c r="AD24" s="79">
        <v>40335.717992548947</v>
      </c>
      <c r="AE24" s="79">
        <v>20.933862347492333</v>
      </c>
      <c r="AF24" s="79">
        <v>1098.1331765470884</v>
      </c>
      <c r="AG24" s="79">
        <v>2939.6479699444367</v>
      </c>
      <c r="AH24" s="79">
        <v>80.194298606533948</v>
      </c>
      <c r="AI24" s="79">
        <v>49.250917777546356</v>
      </c>
      <c r="AJ24" s="79">
        <v>0</v>
      </c>
      <c r="AK24" s="79">
        <v>11.451549306606758</v>
      </c>
      <c r="AL24" s="79">
        <v>3.4254779892544192</v>
      </c>
      <c r="AM24" s="79">
        <v>910.73536077821689</v>
      </c>
      <c r="AN24" s="79">
        <v>6.7237396241090046</v>
      </c>
      <c r="AO24" s="79">
        <v>230.59074576418791</v>
      </c>
      <c r="AP24" s="79">
        <v>281.11015331555643</v>
      </c>
      <c r="AQ24" s="79">
        <v>19.05551761716789</v>
      </c>
      <c r="AR24" s="79">
        <v>33.30758396184666</v>
      </c>
      <c r="AS24" s="79">
        <v>45.476661782866344</v>
      </c>
      <c r="AT24" s="79">
        <v>0.76433375483087529</v>
      </c>
      <c r="AU24" s="79">
        <v>34.08501668423429</v>
      </c>
      <c r="AV24" s="79">
        <v>362.74674957723505</v>
      </c>
      <c r="AW24" s="79">
        <v>1180.6591825067335</v>
      </c>
      <c r="AX24" s="79">
        <v>18.143167273448245</v>
      </c>
      <c r="AY24" s="79">
        <v>26.06036254283082</v>
      </c>
      <c r="AZ24" s="79">
        <v>15.581235457777776</v>
      </c>
      <c r="BA24" s="79">
        <v>6.2850333905525035</v>
      </c>
      <c r="BB24" s="79">
        <v>0</v>
      </c>
      <c r="BC24" s="79">
        <v>92.124973659826793</v>
      </c>
      <c r="BD24" s="79">
        <v>160.73279228554654</v>
      </c>
      <c r="BE24" s="79">
        <v>271.28372550330164</v>
      </c>
      <c r="BF24" s="79">
        <v>32.717373726476573</v>
      </c>
      <c r="BG24" s="79">
        <v>62.487798345601668</v>
      </c>
      <c r="BH24" s="79">
        <v>1.7104001526834629</v>
      </c>
      <c r="BI24" s="79">
        <v>11.960070779761205</v>
      </c>
      <c r="BJ24" s="79">
        <v>0.11137948842319183</v>
      </c>
      <c r="BK24" s="79">
        <v>118.86487888524628</v>
      </c>
      <c r="BL24" s="79">
        <v>199.35328923504358</v>
      </c>
      <c r="BM24" s="79">
        <v>0.84274604613376414</v>
      </c>
      <c r="BN24" s="79">
        <v>0</v>
      </c>
      <c r="BO24" s="79">
        <v>0</v>
      </c>
      <c r="BP24" s="125">
        <v>67398.040811349056</v>
      </c>
      <c r="BQ24" s="79">
        <v>1060.6145562577583</v>
      </c>
      <c r="BR24" s="79">
        <v>0</v>
      </c>
      <c r="BS24" s="125">
        <v>1060.6145562577583</v>
      </c>
      <c r="BT24" s="79">
        <v>1911.7822669730597</v>
      </c>
      <c r="BU24" s="79">
        <v>1458.2016720771978</v>
      </c>
      <c r="BV24" s="125">
        <v>3369.9839390502575</v>
      </c>
      <c r="BW24" s="79">
        <v>8848.7459267809627</v>
      </c>
      <c r="BX24" s="125">
        <v>13279.34442208898</v>
      </c>
      <c r="BY24" s="127">
        <v>80677.385233438035</v>
      </c>
      <c r="BZ24" s="103"/>
      <c r="CB24" s="84"/>
    </row>
    <row r="25" spans="1:80" ht="14.25" customHeight="1">
      <c r="A25" s="32" t="s">
        <v>458</v>
      </c>
      <c r="B25" s="21" t="s">
        <v>365</v>
      </c>
      <c r="C25" s="104" t="s">
        <v>135</v>
      </c>
      <c r="D25" s="79">
        <v>63.25378512689759</v>
      </c>
      <c r="E25" s="79">
        <v>0</v>
      </c>
      <c r="F25" s="79">
        <v>12.119485317620576</v>
      </c>
      <c r="G25" s="79">
        <v>2794.1498595435614</v>
      </c>
      <c r="H25" s="79">
        <v>161.1803244505914</v>
      </c>
      <c r="I25" s="79">
        <v>265.76025721323379</v>
      </c>
      <c r="J25" s="79">
        <v>28.327451232984771</v>
      </c>
      <c r="K25" s="79">
        <v>895.90187362540735</v>
      </c>
      <c r="L25" s="79">
        <v>0</v>
      </c>
      <c r="M25" s="79">
        <v>1.6306109620127851</v>
      </c>
      <c r="N25" s="79">
        <v>0</v>
      </c>
      <c r="O25" s="79">
        <v>12.015137769148609</v>
      </c>
      <c r="P25" s="79">
        <v>965.33461651058974</v>
      </c>
      <c r="Q25" s="79">
        <v>658.6528463969986</v>
      </c>
      <c r="R25" s="79">
        <v>5846.3062900018394</v>
      </c>
      <c r="S25" s="79">
        <v>9108.1493074253103</v>
      </c>
      <c r="T25" s="79">
        <v>0</v>
      </c>
      <c r="U25" s="79">
        <v>10.323096271032886</v>
      </c>
      <c r="V25" s="79">
        <v>37.697165601628505</v>
      </c>
      <c r="W25" s="79">
        <v>2.0433231728505494</v>
      </c>
      <c r="X25" s="79">
        <v>0</v>
      </c>
      <c r="Y25" s="79">
        <v>370.27405761426695</v>
      </c>
      <c r="Z25" s="79">
        <v>21.526422403518826</v>
      </c>
      <c r="AA25" s="79">
        <v>197.07369828784266</v>
      </c>
      <c r="AB25" s="79">
        <v>0</v>
      </c>
      <c r="AC25" s="79">
        <v>4746.2390563262807</v>
      </c>
      <c r="AD25" s="79">
        <v>9645.3453829980645</v>
      </c>
      <c r="AE25" s="79">
        <v>8.1009617672932741</v>
      </c>
      <c r="AF25" s="79">
        <v>309.36700834977813</v>
      </c>
      <c r="AG25" s="79">
        <v>696.97216876043046</v>
      </c>
      <c r="AH25" s="79">
        <v>41.293793176891135</v>
      </c>
      <c r="AI25" s="79">
        <v>223.29817407740671</v>
      </c>
      <c r="AJ25" s="79">
        <v>0</v>
      </c>
      <c r="AK25" s="79">
        <v>99.913572101403602</v>
      </c>
      <c r="AL25" s="79">
        <v>4.3729116066704314</v>
      </c>
      <c r="AM25" s="79">
        <v>181.92665474091376</v>
      </c>
      <c r="AN25" s="79">
        <v>1.9174437202658909</v>
      </c>
      <c r="AO25" s="79">
        <v>1670.2876779678413</v>
      </c>
      <c r="AP25" s="79">
        <v>248.09179774359004</v>
      </c>
      <c r="AQ25" s="79">
        <v>711.53549943492862</v>
      </c>
      <c r="AR25" s="79">
        <v>48.454035044051622</v>
      </c>
      <c r="AS25" s="79">
        <v>11.437566408380462</v>
      </c>
      <c r="AT25" s="79">
        <v>0.22557994587857449</v>
      </c>
      <c r="AU25" s="79">
        <v>10.9360941122086</v>
      </c>
      <c r="AV25" s="79">
        <v>1375.3922704525439</v>
      </c>
      <c r="AW25" s="79">
        <v>696.10357873653845</v>
      </c>
      <c r="AX25" s="79">
        <v>16.554613531392118</v>
      </c>
      <c r="AY25" s="79">
        <v>264.45787759502093</v>
      </c>
      <c r="AZ25" s="79">
        <v>46.41142448113488</v>
      </c>
      <c r="BA25" s="79">
        <v>15.207281487420378</v>
      </c>
      <c r="BB25" s="79">
        <v>0</v>
      </c>
      <c r="BC25" s="79">
        <v>7.544121690434574</v>
      </c>
      <c r="BD25" s="79">
        <v>369.71002578421019</v>
      </c>
      <c r="BE25" s="79">
        <v>0</v>
      </c>
      <c r="BF25" s="79">
        <v>19.203518049530942</v>
      </c>
      <c r="BG25" s="79">
        <v>0</v>
      </c>
      <c r="BH25" s="79">
        <v>0</v>
      </c>
      <c r="BI25" s="79">
        <v>6.2478073727906338</v>
      </c>
      <c r="BJ25" s="79">
        <v>0</v>
      </c>
      <c r="BK25" s="79">
        <v>17.717751256288498</v>
      </c>
      <c r="BL25" s="79">
        <v>406.34929294676351</v>
      </c>
      <c r="BM25" s="79">
        <v>4.7818823918567401E-3</v>
      </c>
      <c r="BN25" s="79">
        <v>0</v>
      </c>
      <c r="BO25" s="79">
        <v>0</v>
      </c>
      <c r="BP25" s="125">
        <v>43352.339332476069</v>
      </c>
      <c r="BQ25" s="79">
        <v>307.4772924411796</v>
      </c>
      <c r="BR25" s="79">
        <v>16.532020894651087</v>
      </c>
      <c r="BS25" s="125">
        <v>324.00931333583071</v>
      </c>
      <c r="BT25" s="79">
        <v>3498.8863245699345</v>
      </c>
      <c r="BU25" s="79">
        <v>223.21755789627778</v>
      </c>
      <c r="BV25" s="125">
        <v>3722.1038824662123</v>
      </c>
      <c r="BW25" s="79">
        <v>21076.883875922747</v>
      </c>
      <c r="BX25" s="125">
        <v>25122.997071724792</v>
      </c>
      <c r="BY25" s="127">
        <v>68475.336404200862</v>
      </c>
      <c r="BZ25" s="103"/>
      <c r="CB25" s="84"/>
    </row>
    <row r="26" spans="1:80" ht="14.25" customHeight="1">
      <c r="A26" s="32" t="s">
        <v>459</v>
      </c>
      <c r="B26" s="21" t="s">
        <v>339</v>
      </c>
      <c r="C26" s="104" t="s">
        <v>136</v>
      </c>
      <c r="D26" s="79">
        <v>1826.1896017384329</v>
      </c>
      <c r="E26" s="79">
        <v>0</v>
      </c>
      <c r="F26" s="79">
        <v>7.8755706252982298</v>
      </c>
      <c r="G26" s="79">
        <v>994.72288246627807</v>
      </c>
      <c r="H26" s="79">
        <v>1091.6379928734832</v>
      </c>
      <c r="I26" s="79">
        <v>814.33489729937696</v>
      </c>
      <c r="J26" s="79">
        <v>79.544826205437303</v>
      </c>
      <c r="K26" s="79">
        <v>16.13581458168164</v>
      </c>
      <c r="L26" s="79">
        <v>0</v>
      </c>
      <c r="M26" s="79">
        <v>80.475732960043189</v>
      </c>
      <c r="N26" s="79">
        <v>0</v>
      </c>
      <c r="O26" s="79">
        <v>15.628462015234925</v>
      </c>
      <c r="P26" s="79">
        <v>77.221549522975508</v>
      </c>
      <c r="Q26" s="79">
        <v>292.53286133560863</v>
      </c>
      <c r="R26" s="79">
        <v>251.33980570368337</v>
      </c>
      <c r="S26" s="79">
        <v>2937.1755407981345</v>
      </c>
      <c r="T26" s="79">
        <v>0</v>
      </c>
      <c r="U26" s="79">
        <v>115.23114511082105</v>
      </c>
      <c r="V26" s="79">
        <v>0</v>
      </c>
      <c r="W26" s="79">
        <v>2.3339640320504609</v>
      </c>
      <c r="X26" s="79">
        <v>0</v>
      </c>
      <c r="Y26" s="79">
        <v>367.55772916122083</v>
      </c>
      <c r="Z26" s="79">
        <v>138.84732836478429</v>
      </c>
      <c r="AA26" s="79">
        <v>709.22414740690078</v>
      </c>
      <c r="AB26" s="79">
        <v>0</v>
      </c>
      <c r="AC26" s="79">
        <v>59.104470393350411</v>
      </c>
      <c r="AD26" s="79">
        <v>8655.1597414606767</v>
      </c>
      <c r="AE26" s="79">
        <v>65.942067450487258</v>
      </c>
      <c r="AF26" s="79">
        <v>920.85371913127517</v>
      </c>
      <c r="AG26" s="79">
        <v>190.54091880273361</v>
      </c>
      <c r="AH26" s="79">
        <v>38.771726754453653</v>
      </c>
      <c r="AI26" s="79">
        <v>9.4824590322373723</v>
      </c>
      <c r="AJ26" s="79">
        <v>0.6320651976900391</v>
      </c>
      <c r="AK26" s="79">
        <v>79.718706619487236</v>
      </c>
      <c r="AL26" s="79">
        <v>59.867744759082086</v>
      </c>
      <c r="AM26" s="79">
        <v>313.35265413636779</v>
      </c>
      <c r="AN26" s="79">
        <v>35.381848819694994</v>
      </c>
      <c r="AO26" s="79">
        <v>162.0494536574497</v>
      </c>
      <c r="AP26" s="79">
        <v>5302.3698059230283</v>
      </c>
      <c r="AQ26" s="79">
        <v>330.30785014037912</v>
      </c>
      <c r="AR26" s="79">
        <v>75.873601062734792</v>
      </c>
      <c r="AS26" s="79">
        <v>121.64345238114272</v>
      </c>
      <c r="AT26" s="79">
        <v>10.474008686174047</v>
      </c>
      <c r="AU26" s="79">
        <v>59.284847068497648</v>
      </c>
      <c r="AV26" s="79">
        <v>161.99299876787313</v>
      </c>
      <c r="AW26" s="79">
        <v>417.97318966712663</v>
      </c>
      <c r="AX26" s="79">
        <v>25.826151325917166</v>
      </c>
      <c r="AY26" s="79">
        <v>29.294815647081144</v>
      </c>
      <c r="AZ26" s="79">
        <v>126.02083041174333</v>
      </c>
      <c r="BA26" s="79">
        <v>42.170750462633272</v>
      </c>
      <c r="BB26" s="79">
        <v>0</v>
      </c>
      <c r="BC26" s="79">
        <v>149.10640136224302</v>
      </c>
      <c r="BD26" s="79">
        <v>503.56040337526707</v>
      </c>
      <c r="BE26" s="79">
        <v>0</v>
      </c>
      <c r="BF26" s="79">
        <v>299.38533218946236</v>
      </c>
      <c r="BG26" s="79">
        <v>82.262755970205177</v>
      </c>
      <c r="BH26" s="79">
        <v>0</v>
      </c>
      <c r="BI26" s="79">
        <v>17.903081931024047</v>
      </c>
      <c r="BJ26" s="79">
        <v>0</v>
      </c>
      <c r="BK26" s="79">
        <v>47.519805235116308</v>
      </c>
      <c r="BL26" s="79">
        <v>380.60434530575384</v>
      </c>
      <c r="BM26" s="79">
        <v>0.17882657511647859</v>
      </c>
      <c r="BN26" s="79">
        <v>0</v>
      </c>
      <c r="BO26" s="79">
        <v>0</v>
      </c>
      <c r="BP26" s="125">
        <v>28592.620681904955</v>
      </c>
      <c r="BQ26" s="79">
        <v>20960.535195769626</v>
      </c>
      <c r="BR26" s="79">
        <v>0</v>
      </c>
      <c r="BS26" s="125">
        <v>20960.535195769626</v>
      </c>
      <c r="BT26" s="79">
        <v>1966.4570734176202</v>
      </c>
      <c r="BU26" s="79">
        <v>207.78661967121172</v>
      </c>
      <c r="BV26" s="125">
        <v>2174.2436930888321</v>
      </c>
      <c r="BW26" s="79">
        <v>2924.7794709676837</v>
      </c>
      <c r="BX26" s="125">
        <v>26059.55835982614</v>
      </c>
      <c r="BY26" s="127">
        <v>54652.179041731099</v>
      </c>
      <c r="BZ26" s="103"/>
      <c r="CB26" s="84"/>
    </row>
    <row r="27" spans="1:80" ht="14.25" customHeight="1">
      <c r="A27" s="32" t="s">
        <v>460</v>
      </c>
      <c r="B27" s="21" t="s">
        <v>340</v>
      </c>
      <c r="C27" s="104" t="s">
        <v>137</v>
      </c>
      <c r="D27" s="79">
        <v>35.682721408455706</v>
      </c>
      <c r="E27" s="79">
        <v>0</v>
      </c>
      <c r="F27" s="79">
        <v>1.8817505102409406</v>
      </c>
      <c r="G27" s="79">
        <v>108.70887771582157</v>
      </c>
      <c r="H27" s="79">
        <v>319.96540173303657</v>
      </c>
      <c r="I27" s="79">
        <v>12.325134750249077</v>
      </c>
      <c r="J27" s="79">
        <v>3.0664807160275247</v>
      </c>
      <c r="K27" s="79">
        <v>6.8227399862343452</v>
      </c>
      <c r="L27" s="79">
        <v>0</v>
      </c>
      <c r="M27" s="79">
        <v>116.35644609183539</v>
      </c>
      <c r="N27" s="79">
        <v>0</v>
      </c>
      <c r="O27" s="79">
        <v>3.2798375413702829</v>
      </c>
      <c r="P27" s="79">
        <v>3.8014797241855911</v>
      </c>
      <c r="Q27" s="79">
        <v>34.477841642964499</v>
      </c>
      <c r="R27" s="79">
        <v>40.183968761882731</v>
      </c>
      <c r="S27" s="79">
        <v>25.579244679568927</v>
      </c>
      <c r="T27" s="79">
        <v>0</v>
      </c>
      <c r="U27" s="79">
        <v>0</v>
      </c>
      <c r="V27" s="79">
        <v>0</v>
      </c>
      <c r="W27" s="79">
        <v>0.44523177851163548</v>
      </c>
      <c r="X27" s="79">
        <v>0</v>
      </c>
      <c r="Y27" s="79">
        <v>7.125054825610424</v>
      </c>
      <c r="Z27" s="79">
        <v>5.0788967308446429</v>
      </c>
      <c r="AA27" s="79">
        <v>173.11853581447824</v>
      </c>
      <c r="AB27" s="79">
        <v>0</v>
      </c>
      <c r="AC27" s="79">
        <v>2.5027944592817106</v>
      </c>
      <c r="AD27" s="79">
        <v>1205.139993495819</v>
      </c>
      <c r="AE27" s="79">
        <v>80.74524888541886</v>
      </c>
      <c r="AF27" s="79">
        <v>50.098867784448771</v>
      </c>
      <c r="AG27" s="79">
        <v>251.95739286144482</v>
      </c>
      <c r="AH27" s="79">
        <v>52.114836680849336</v>
      </c>
      <c r="AI27" s="79">
        <v>10.245211846446701</v>
      </c>
      <c r="AJ27" s="79">
        <v>736.54269072261616</v>
      </c>
      <c r="AK27" s="79">
        <v>184.20457674762562</v>
      </c>
      <c r="AL27" s="79">
        <v>252.62262240019956</v>
      </c>
      <c r="AM27" s="79">
        <v>100.20565827988301</v>
      </c>
      <c r="AN27" s="79">
        <v>94.989845796423367</v>
      </c>
      <c r="AO27" s="79">
        <v>327.79188196033658</v>
      </c>
      <c r="AP27" s="79">
        <v>1700.9930425970324</v>
      </c>
      <c r="AQ27" s="79">
        <v>577.04065223304087</v>
      </c>
      <c r="AR27" s="79">
        <v>249.53395827487728</v>
      </c>
      <c r="AS27" s="79">
        <v>76.896955450072113</v>
      </c>
      <c r="AT27" s="79">
        <v>1.5702791392131576</v>
      </c>
      <c r="AU27" s="79">
        <v>6.2716598548414133</v>
      </c>
      <c r="AV27" s="79">
        <v>145.38476933174212</v>
      </c>
      <c r="AW27" s="79">
        <v>170.43451818011755</v>
      </c>
      <c r="AX27" s="79">
        <v>21.075499355203</v>
      </c>
      <c r="AY27" s="79">
        <v>33.892088006768297</v>
      </c>
      <c r="AZ27" s="79">
        <v>32.960204454228212</v>
      </c>
      <c r="BA27" s="79">
        <v>6.9503705420412176</v>
      </c>
      <c r="BB27" s="79">
        <v>0</v>
      </c>
      <c r="BC27" s="79">
        <v>50.589763445989185</v>
      </c>
      <c r="BD27" s="79">
        <v>260.14214329676668</v>
      </c>
      <c r="BE27" s="79">
        <v>0</v>
      </c>
      <c r="BF27" s="79">
        <v>139.23657426030488</v>
      </c>
      <c r="BG27" s="79">
        <v>0</v>
      </c>
      <c r="BH27" s="79">
        <v>0</v>
      </c>
      <c r="BI27" s="79">
        <v>22.263107153825072</v>
      </c>
      <c r="BJ27" s="79">
        <v>0</v>
      </c>
      <c r="BK27" s="79">
        <v>42.813760908769567</v>
      </c>
      <c r="BL27" s="79">
        <v>116.51964482550048</v>
      </c>
      <c r="BM27" s="79">
        <v>0</v>
      </c>
      <c r="BN27" s="79">
        <v>0</v>
      </c>
      <c r="BO27" s="79">
        <v>0</v>
      </c>
      <c r="BP27" s="125">
        <v>7901.6302576424441</v>
      </c>
      <c r="BQ27" s="79">
        <v>23991.536690552046</v>
      </c>
      <c r="BR27" s="79">
        <v>0</v>
      </c>
      <c r="BS27" s="125">
        <v>23991.536690552046</v>
      </c>
      <c r="BT27" s="79">
        <v>2855.3993509932952</v>
      </c>
      <c r="BU27" s="79">
        <v>178.22573600905335</v>
      </c>
      <c r="BV27" s="125">
        <v>3033.6250870023487</v>
      </c>
      <c r="BW27" s="79">
        <v>846.69610712078395</v>
      </c>
      <c r="BX27" s="125">
        <v>27871.857884675177</v>
      </c>
      <c r="BY27" s="127">
        <v>35773.488142317619</v>
      </c>
      <c r="BZ27" s="103"/>
      <c r="CB27" s="84"/>
    </row>
    <row r="28" spans="1:80" ht="14.25" customHeight="1">
      <c r="A28" s="32" t="s">
        <v>461</v>
      </c>
      <c r="B28" s="21" t="s">
        <v>341</v>
      </c>
      <c r="C28" s="104" t="s">
        <v>138</v>
      </c>
      <c r="D28" s="79">
        <v>257.92110888561615</v>
      </c>
      <c r="E28" s="79">
        <v>0.77654428854040747</v>
      </c>
      <c r="F28" s="79">
        <v>4.1711112012504943</v>
      </c>
      <c r="G28" s="79">
        <v>1698.8564227864847</v>
      </c>
      <c r="H28" s="79">
        <v>82.597132371850947</v>
      </c>
      <c r="I28" s="79">
        <v>106.20759777610219</v>
      </c>
      <c r="J28" s="79">
        <v>9.5065074893728276</v>
      </c>
      <c r="K28" s="79">
        <v>274.8842424606645</v>
      </c>
      <c r="L28" s="79">
        <v>0</v>
      </c>
      <c r="M28" s="79">
        <v>103.16828964290012</v>
      </c>
      <c r="N28" s="79">
        <v>0</v>
      </c>
      <c r="O28" s="79">
        <v>1.430438061690688</v>
      </c>
      <c r="P28" s="79">
        <v>38.079976891676196</v>
      </c>
      <c r="Q28" s="79">
        <v>155.30835094259317</v>
      </c>
      <c r="R28" s="79">
        <v>1191.1070261300649</v>
      </c>
      <c r="S28" s="79">
        <v>249.67891726114814</v>
      </c>
      <c r="T28" s="79">
        <v>0</v>
      </c>
      <c r="U28" s="79">
        <v>0</v>
      </c>
      <c r="V28" s="79">
        <v>0</v>
      </c>
      <c r="W28" s="79">
        <v>2.9760496689525771</v>
      </c>
      <c r="X28" s="79">
        <v>1.1539056320400294</v>
      </c>
      <c r="Y28" s="79">
        <v>149.97028725905821</v>
      </c>
      <c r="Z28" s="79">
        <v>31.719911377807176</v>
      </c>
      <c r="AA28" s="79">
        <v>701.61892521230141</v>
      </c>
      <c r="AB28" s="79">
        <v>0</v>
      </c>
      <c r="AC28" s="79">
        <v>46.619366747252577</v>
      </c>
      <c r="AD28" s="79">
        <v>3248.4636689937306</v>
      </c>
      <c r="AE28" s="79">
        <v>754.23989207731302</v>
      </c>
      <c r="AF28" s="79">
        <v>689.23230443090006</v>
      </c>
      <c r="AG28" s="79">
        <v>149.12209797774523</v>
      </c>
      <c r="AH28" s="79">
        <v>84.432716058583452</v>
      </c>
      <c r="AI28" s="79">
        <v>11.3761143721864</v>
      </c>
      <c r="AJ28" s="79">
        <v>130.81214986573039</v>
      </c>
      <c r="AK28" s="79">
        <v>152.86975855473162</v>
      </c>
      <c r="AL28" s="79">
        <v>208.95247392098918</v>
      </c>
      <c r="AM28" s="79">
        <v>195.73326928438655</v>
      </c>
      <c r="AN28" s="79">
        <v>8.1345123775674129</v>
      </c>
      <c r="AO28" s="79">
        <v>223.29051070875028</v>
      </c>
      <c r="AP28" s="79">
        <v>3299.705105349487</v>
      </c>
      <c r="AQ28" s="79">
        <v>286.23046858427875</v>
      </c>
      <c r="AR28" s="79">
        <v>70.663974966169604</v>
      </c>
      <c r="AS28" s="79">
        <v>134.06985094212882</v>
      </c>
      <c r="AT28" s="79">
        <v>2.4368187342709473</v>
      </c>
      <c r="AU28" s="79">
        <v>31.427769410777945</v>
      </c>
      <c r="AV28" s="79">
        <v>273.01876200465387</v>
      </c>
      <c r="AW28" s="79">
        <v>929.68079407155051</v>
      </c>
      <c r="AX28" s="79">
        <v>88.961920493600942</v>
      </c>
      <c r="AY28" s="79">
        <v>83.258537605215338</v>
      </c>
      <c r="AZ28" s="79">
        <v>30.45389667978516</v>
      </c>
      <c r="BA28" s="79">
        <v>10.596216580675483</v>
      </c>
      <c r="BB28" s="79">
        <v>0</v>
      </c>
      <c r="BC28" s="79">
        <v>310.11225302743441</v>
      </c>
      <c r="BD28" s="79">
        <v>605.08539237489924</v>
      </c>
      <c r="BE28" s="79">
        <v>3239.0355274426006</v>
      </c>
      <c r="BF28" s="79">
        <v>43.083552347862799</v>
      </c>
      <c r="BG28" s="79">
        <v>10.754343609437058</v>
      </c>
      <c r="BH28" s="79">
        <v>2.4643616079679882</v>
      </c>
      <c r="BI28" s="79">
        <v>779.3462080297935</v>
      </c>
      <c r="BJ28" s="79">
        <v>36.021744341370969</v>
      </c>
      <c r="BK28" s="79">
        <v>288.86551912523839</v>
      </c>
      <c r="BL28" s="79">
        <v>52.121613248627845</v>
      </c>
      <c r="BM28" s="79">
        <v>8.1985566671912202E-2</v>
      </c>
      <c r="BN28" s="79">
        <v>0</v>
      </c>
      <c r="BO28" s="79">
        <v>0</v>
      </c>
      <c r="BP28" s="125">
        <v>21571.888196854477</v>
      </c>
      <c r="BQ28" s="79">
        <v>16801.493376235383</v>
      </c>
      <c r="BR28" s="79">
        <v>0</v>
      </c>
      <c r="BS28" s="125">
        <v>16801.493376235383</v>
      </c>
      <c r="BT28" s="79">
        <v>586.78880804975506</v>
      </c>
      <c r="BU28" s="79">
        <v>200.0955554220545</v>
      </c>
      <c r="BV28" s="125">
        <v>786.88436347180959</v>
      </c>
      <c r="BW28" s="79">
        <v>1809.3539994669879</v>
      </c>
      <c r="BX28" s="125">
        <v>19397.731739174182</v>
      </c>
      <c r="BY28" s="127">
        <v>40969.619936028656</v>
      </c>
      <c r="BZ28" s="103"/>
      <c r="CB28" s="84"/>
    </row>
    <row r="29" spans="1:80" ht="14.25" customHeight="1">
      <c r="A29" s="32" t="s">
        <v>462</v>
      </c>
      <c r="B29" s="21" t="s">
        <v>342</v>
      </c>
      <c r="C29" s="104" t="s">
        <v>139</v>
      </c>
      <c r="D29" s="79">
        <v>295.81981258048512</v>
      </c>
      <c r="E29" s="79">
        <v>0</v>
      </c>
      <c r="F29" s="79">
        <v>16.636286016119993</v>
      </c>
      <c r="G29" s="79">
        <v>3764.643426237878</v>
      </c>
      <c r="H29" s="79">
        <v>723.89133184636478</v>
      </c>
      <c r="I29" s="79">
        <v>484.47815904896424</v>
      </c>
      <c r="J29" s="79">
        <v>182.74509782497208</v>
      </c>
      <c r="K29" s="79">
        <v>84.344044622203143</v>
      </c>
      <c r="L29" s="79">
        <v>0</v>
      </c>
      <c r="M29" s="79">
        <v>2.857917126099823E-2</v>
      </c>
      <c r="N29" s="79">
        <v>0</v>
      </c>
      <c r="O29" s="79">
        <v>8.7562156614815567</v>
      </c>
      <c r="P29" s="79">
        <v>47.332332138797064</v>
      </c>
      <c r="Q29" s="79">
        <v>1514.4177123387849</v>
      </c>
      <c r="R29" s="79">
        <v>1540.6846553858595</v>
      </c>
      <c r="S29" s="79">
        <v>254.90799480725775</v>
      </c>
      <c r="T29" s="79">
        <v>0</v>
      </c>
      <c r="U29" s="79">
        <v>0</v>
      </c>
      <c r="V29" s="79">
        <v>0</v>
      </c>
      <c r="W29" s="79">
        <v>0</v>
      </c>
      <c r="X29" s="79">
        <v>0</v>
      </c>
      <c r="Y29" s="79">
        <v>73.724647865622202</v>
      </c>
      <c r="Z29" s="79">
        <v>197.91624917403917</v>
      </c>
      <c r="AA29" s="79">
        <v>870.17879904442157</v>
      </c>
      <c r="AB29" s="79">
        <v>0</v>
      </c>
      <c r="AC29" s="79">
        <v>223.07562033358244</v>
      </c>
      <c r="AD29" s="79">
        <v>3599.5544714632542</v>
      </c>
      <c r="AE29" s="79">
        <v>5070.6306196364467</v>
      </c>
      <c r="AF29" s="79">
        <v>769.8858033893224</v>
      </c>
      <c r="AG29" s="79">
        <v>335.55074331331843</v>
      </c>
      <c r="AH29" s="79">
        <v>135.06356421627029</v>
      </c>
      <c r="AI29" s="79">
        <v>345.16540754284563</v>
      </c>
      <c r="AJ29" s="79">
        <v>0.29375832988511452</v>
      </c>
      <c r="AK29" s="79">
        <v>131.66794707786457</v>
      </c>
      <c r="AL29" s="79">
        <v>13.003573498699007</v>
      </c>
      <c r="AM29" s="79">
        <v>394.18338211734766</v>
      </c>
      <c r="AN29" s="79">
        <v>16.129607172945224</v>
      </c>
      <c r="AO29" s="79">
        <v>267.25763691222846</v>
      </c>
      <c r="AP29" s="79">
        <v>218.69913333759325</v>
      </c>
      <c r="AQ29" s="79">
        <v>2041.7510202030985</v>
      </c>
      <c r="AR29" s="79">
        <v>315.63058790819372</v>
      </c>
      <c r="AS29" s="79">
        <v>218.81346773992337</v>
      </c>
      <c r="AT29" s="79">
        <v>4.8096194978207789</v>
      </c>
      <c r="AU29" s="79">
        <v>53.403539215463447</v>
      </c>
      <c r="AV29" s="79">
        <v>489.78685031050571</v>
      </c>
      <c r="AW29" s="79">
        <v>2209.5395831271117</v>
      </c>
      <c r="AX29" s="79">
        <v>11.499880353517165</v>
      </c>
      <c r="AY29" s="79">
        <v>39.900193835396806</v>
      </c>
      <c r="AZ29" s="79">
        <v>116.0525561785574</v>
      </c>
      <c r="BA29" s="79">
        <v>677.96663062560071</v>
      </c>
      <c r="BB29" s="79">
        <v>0</v>
      </c>
      <c r="BC29" s="79">
        <v>146.12856765364444</v>
      </c>
      <c r="BD29" s="79">
        <v>264.79972648710719</v>
      </c>
      <c r="BE29" s="79">
        <v>348.89856986122959</v>
      </c>
      <c r="BF29" s="79">
        <v>72.742392082133392</v>
      </c>
      <c r="BG29" s="79">
        <v>761.88090362842604</v>
      </c>
      <c r="BH29" s="79">
        <v>1.9114794414107863</v>
      </c>
      <c r="BI29" s="79">
        <v>43.520314221515655</v>
      </c>
      <c r="BJ29" s="79">
        <v>0</v>
      </c>
      <c r="BK29" s="79">
        <v>74.563496046481276</v>
      </c>
      <c r="BL29" s="79">
        <v>264.44284716256942</v>
      </c>
      <c r="BM29" s="79">
        <v>6.9279169832251894E-2</v>
      </c>
      <c r="BN29" s="79">
        <v>0</v>
      </c>
      <c r="BO29" s="79">
        <v>0</v>
      </c>
      <c r="BP29" s="125">
        <v>29738.778116855643</v>
      </c>
      <c r="BQ29" s="79">
        <v>10014.908796337899</v>
      </c>
      <c r="BR29" s="79">
        <v>0</v>
      </c>
      <c r="BS29" s="125">
        <v>10014.908796337899</v>
      </c>
      <c r="BT29" s="79">
        <v>10319.77315059275</v>
      </c>
      <c r="BU29" s="79">
        <v>219.27330713823301</v>
      </c>
      <c r="BV29" s="125">
        <v>10539.046457730983</v>
      </c>
      <c r="BW29" s="79">
        <v>5036.2849898632676</v>
      </c>
      <c r="BX29" s="125">
        <v>25590.240243932149</v>
      </c>
      <c r="BY29" s="127">
        <v>55329.018360787792</v>
      </c>
      <c r="BZ29" s="103"/>
      <c r="CB29" s="84"/>
    </row>
    <row r="30" spans="1:80" ht="14.25" customHeight="1">
      <c r="A30" s="32" t="s">
        <v>463</v>
      </c>
      <c r="B30" s="21" t="s">
        <v>366</v>
      </c>
      <c r="C30" s="104" t="s">
        <v>140</v>
      </c>
      <c r="D30" s="79">
        <v>29.583723049394088</v>
      </c>
      <c r="E30" s="79">
        <v>2.8243990468459688E-2</v>
      </c>
      <c r="F30" s="79">
        <v>23.641256188246071</v>
      </c>
      <c r="G30" s="79">
        <v>100.62551434294481</v>
      </c>
      <c r="H30" s="79">
        <v>13.448371295168295</v>
      </c>
      <c r="I30" s="79">
        <v>60.653888275968562</v>
      </c>
      <c r="J30" s="79">
        <v>1.8965662278835285</v>
      </c>
      <c r="K30" s="79">
        <v>3.3576791426611304E-2</v>
      </c>
      <c r="L30" s="79">
        <v>0</v>
      </c>
      <c r="M30" s="79">
        <v>0.38172349417536638</v>
      </c>
      <c r="N30" s="79">
        <v>0</v>
      </c>
      <c r="O30" s="79">
        <v>0</v>
      </c>
      <c r="P30" s="79">
        <v>19.039182034716365</v>
      </c>
      <c r="Q30" s="79">
        <v>198.84460583426255</v>
      </c>
      <c r="R30" s="79">
        <v>4.9325174746598934</v>
      </c>
      <c r="S30" s="79">
        <v>28.930302418030092</v>
      </c>
      <c r="T30" s="79">
        <v>0</v>
      </c>
      <c r="U30" s="79">
        <v>0</v>
      </c>
      <c r="V30" s="79">
        <v>0</v>
      </c>
      <c r="W30" s="79">
        <v>0</v>
      </c>
      <c r="X30" s="79">
        <v>0</v>
      </c>
      <c r="Y30" s="79">
        <v>5.2078053724778899</v>
      </c>
      <c r="Z30" s="79">
        <v>26.982630160589302</v>
      </c>
      <c r="AA30" s="79">
        <v>90.254827671741367</v>
      </c>
      <c r="AB30" s="79">
        <v>0</v>
      </c>
      <c r="AC30" s="79">
        <v>30.032337199335124</v>
      </c>
      <c r="AD30" s="79">
        <v>201.35085170694003</v>
      </c>
      <c r="AE30" s="79">
        <v>939.35998559374718</v>
      </c>
      <c r="AF30" s="79">
        <v>103.90747111285594</v>
      </c>
      <c r="AG30" s="79">
        <v>37.065616063786557</v>
      </c>
      <c r="AH30" s="79">
        <v>50.983191597693761</v>
      </c>
      <c r="AI30" s="79">
        <v>3.7096017407157933</v>
      </c>
      <c r="AJ30" s="79">
        <v>0</v>
      </c>
      <c r="AK30" s="79">
        <v>35.188242066532219</v>
      </c>
      <c r="AL30" s="79">
        <v>0.73888293777392433</v>
      </c>
      <c r="AM30" s="79">
        <v>8.5733296928466398</v>
      </c>
      <c r="AN30" s="79">
        <v>1.0104301236987592</v>
      </c>
      <c r="AO30" s="79">
        <v>5.391684783569537</v>
      </c>
      <c r="AP30" s="79">
        <v>4.0452790237242695</v>
      </c>
      <c r="AQ30" s="79">
        <v>25.470593707080887</v>
      </c>
      <c r="AR30" s="79">
        <v>26.804307075681091</v>
      </c>
      <c r="AS30" s="79">
        <v>21.897518628432763</v>
      </c>
      <c r="AT30" s="79">
        <v>0.50218411347436476</v>
      </c>
      <c r="AU30" s="79">
        <v>1.2766984145836018</v>
      </c>
      <c r="AV30" s="79">
        <v>43.718038307326687</v>
      </c>
      <c r="AW30" s="79">
        <v>382.03525432355258</v>
      </c>
      <c r="AX30" s="79">
        <v>1.1190008071673867</v>
      </c>
      <c r="AY30" s="79">
        <v>2.1910990445474829</v>
      </c>
      <c r="AZ30" s="79">
        <v>1.5205177593296921</v>
      </c>
      <c r="BA30" s="79">
        <v>12.500732210762205</v>
      </c>
      <c r="BB30" s="79">
        <v>0</v>
      </c>
      <c r="BC30" s="79">
        <v>36.931579604371663</v>
      </c>
      <c r="BD30" s="79">
        <v>38.382925338324185</v>
      </c>
      <c r="BE30" s="79">
        <v>146.08961896263241</v>
      </c>
      <c r="BF30" s="79">
        <v>3.0445091617072473</v>
      </c>
      <c r="BG30" s="79">
        <v>51.256606894173224</v>
      </c>
      <c r="BH30" s="79">
        <v>9.4633656818556774E-2</v>
      </c>
      <c r="BI30" s="79">
        <v>1.5525308172892953</v>
      </c>
      <c r="BJ30" s="79">
        <v>7.8271308187149433E-2</v>
      </c>
      <c r="BK30" s="79">
        <v>0.85873739945722882</v>
      </c>
      <c r="BL30" s="79">
        <v>15.004753258721406</v>
      </c>
      <c r="BM30" s="79">
        <v>5.0157953145472263</v>
      </c>
      <c r="BN30" s="79">
        <v>0</v>
      </c>
      <c r="BO30" s="79">
        <v>0</v>
      </c>
      <c r="BP30" s="125">
        <v>2843.1875443735421</v>
      </c>
      <c r="BQ30" s="79">
        <v>28041.739437214648</v>
      </c>
      <c r="BR30" s="79">
        <v>0</v>
      </c>
      <c r="BS30" s="125">
        <v>28041.739437214648</v>
      </c>
      <c r="BT30" s="79">
        <v>31016.632135196312</v>
      </c>
      <c r="BU30" s="79">
        <v>214.81211777716209</v>
      </c>
      <c r="BV30" s="125">
        <v>31231.444252973473</v>
      </c>
      <c r="BW30" s="79">
        <v>2245.692637772966</v>
      </c>
      <c r="BX30" s="125">
        <v>61518.876327961087</v>
      </c>
      <c r="BY30" s="127">
        <v>64362.063872334627</v>
      </c>
      <c r="BZ30" s="103"/>
      <c r="CB30" s="84"/>
    </row>
    <row r="31" spans="1:80" ht="14.25" customHeight="1">
      <c r="A31" s="32" t="s">
        <v>464</v>
      </c>
      <c r="B31" s="21" t="s">
        <v>343</v>
      </c>
      <c r="C31" s="104" t="s">
        <v>141</v>
      </c>
      <c r="D31" s="79">
        <v>25.468537676295554</v>
      </c>
      <c r="E31" s="79">
        <v>0</v>
      </c>
      <c r="F31" s="79">
        <v>1.85131319117139</v>
      </c>
      <c r="G31" s="79">
        <v>4.3087792906238036</v>
      </c>
      <c r="H31" s="79">
        <v>0.13840642160811106</v>
      </c>
      <c r="I31" s="79">
        <v>7.8379052455462922E-2</v>
      </c>
      <c r="J31" s="79">
        <v>4.5334319760957024E-2</v>
      </c>
      <c r="K31" s="79">
        <v>6.1300359749075764E-3</v>
      </c>
      <c r="L31" s="79">
        <v>0.15119393476746393</v>
      </c>
      <c r="M31" s="79">
        <v>5.0925918505198532E-4</v>
      </c>
      <c r="N31" s="79">
        <v>5.7421154377183849E-3</v>
      </c>
      <c r="O31" s="79">
        <v>1.3077365143798806E-3</v>
      </c>
      <c r="P31" s="79">
        <v>0.11151994546643562</v>
      </c>
      <c r="Q31" s="79">
        <v>5.5927304896357846E-2</v>
      </c>
      <c r="R31" s="79">
        <v>2.6108831887232458</v>
      </c>
      <c r="S31" s="79">
        <v>0.48662864146679885</v>
      </c>
      <c r="T31" s="79">
        <v>0</v>
      </c>
      <c r="U31" s="79">
        <v>2.3199034666288956E-3</v>
      </c>
      <c r="V31" s="79">
        <v>0</v>
      </c>
      <c r="W31" s="79">
        <v>1.3641126920638203E-3</v>
      </c>
      <c r="X31" s="79">
        <v>0.81100151289304945</v>
      </c>
      <c r="Y31" s="79">
        <v>2.0703022499053731</v>
      </c>
      <c r="Z31" s="79">
        <v>0.4205504402646868</v>
      </c>
      <c r="AA31" s="79">
        <v>0.24061094871407335</v>
      </c>
      <c r="AB31" s="79">
        <v>0</v>
      </c>
      <c r="AC31" s="79">
        <v>0.5992696164106045</v>
      </c>
      <c r="AD31" s="79">
        <v>15.80302719902274</v>
      </c>
      <c r="AE31" s="79">
        <v>16.052663883829251</v>
      </c>
      <c r="AF31" s="79">
        <v>5.4040618110716494</v>
      </c>
      <c r="AG31" s="79">
        <v>1.8035384811728294</v>
      </c>
      <c r="AH31" s="79">
        <v>1.3819289579226866</v>
      </c>
      <c r="AI31" s="79">
        <v>8.6616186030663601E-3</v>
      </c>
      <c r="AJ31" s="79">
        <v>533.65514268668949</v>
      </c>
      <c r="AK31" s="79">
        <v>6.7123140733956133</v>
      </c>
      <c r="AL31" s="79">
        <v>0.58693552341783994</v>
      </c>
      <c r="AM31" s="79">
        <v>2.4777957515238107</v>
      </c>
      <c r="AN31" s="79">
        <v>0.13013194636883008</v>
      </c>
      <c r="AO31" s="79">
        <v>3.3670905008647081</v>
      </c>
      <c r="AP31" s="79">
        <v>0.96373509473022234</v>
      </c>
      <c r="AQ31" s="79">
        <v>1.1576160440279168</v>
      </c>
      <c r="AR31" s="79">
        <v>0.65030012003362347</v>
      </c>
      <c r="AS31" s="79">
        <v>3.107816273642142E-2</v>
      </c>
      <c r="AT31" s="79">
        <v>4.0953427695759716E-3</v>
      </c>
      <c r="AU31" s="79">
        <v>4.3593645981196355E-3</v>
      </c>
      <c r="AV31" s="79">
        <v>0.39937099524542446</v>
      </c>
      <c r="AW31" s="79">
        <v>5.312258421970693</v>
      </c>
      <c r="AX31" s="79">
        <v>2.8465919400760789E-3</v>
      </c>
      <c r="AY31" s="79">
        <v>2.2472891883125508</v>
      </c>
      <c r="AZ31" s="79">
        <v>1.2062232357489596E-2</v>
      </c>
      <c r="BA31" s="79">
        <v>1.6200587793490793E-2</v>
      </c>
      <c r="BB31" s="79">
        <v>7.8711266269227455E-3</v>
      </c>
      <c r="BC31" s="79">
        <v>11.755876411844321</v>
      </c>
      <c r="BD31" s="79">
        <v>5.9182847363378048</v>
      </c>
      <c r="BE31" s="79">
        <v>0</v>
      </c>
      <c r="BF31" s="79">
        <v>0.65304128813772411</v>
      </c>
      <c r="BG31" s="79">
        <v>9.4091321204988615E-3</v>
      </c>
      <c r="BH31" s="79">
        <v>0</v>
      </c>
      <c r="BI31" s="79">
        <v>0.28644748146103161</v>
      </c>
      <c r="BJ31" s="79">
        <v>0</v>
      </c>
      <c r="BK31" s="79">
        <v>0.43253987901236263</v>
      </c>
      <c r="BL31" s="79">
        <v>4.9067373065766651</v>
      </c>
      <c r="BM31" s="79">
        <v>0</v>
      </c>
      <c r="BN31" s="79">
        <v>0</v>
      </c>
      <c r="BO31" s="79">
        <v>0</v>
      </c>
      <c r="BP31" s="125">
        <v>661.62072284120961</v>
      </c>
      <c r="BQ31" s="79">
        <v>652.74131095817381</v>
      </c>
      <c r="BR31" s="79">
        <v>0</v>
      </c>
      <c r="BS31" s="125">
        <v>652.74131095817381</v>
      </c>
      <c r="BT31" s="79">
        <v>606.30633467149551</v>
      </c>
      <c r="BU31" s="79">
        <v>12.166951552826164</v>
      </c>
      <c r="BV31" s="125">
        <v>618.47328622432167</v>
      </c>
      <c r="BW31" s="79">
        <v>293.96697635656147</v>
      </c>
      <c r="BX31" s="125">
        <v>1565.1815735390569</v>
      </c>
      <c r="BY31" s="127">
        <v>2226.8022963802664</v>
      </c>
      <c r="BZ31" s="103"/>
      <c r="CB31" s="84"/>
    </row>
    <row r="32" spans="1:80" ht="14.25" customHeight="1">
      <c r="A32" s="32" t="s">
        <v>465</v>
      </c>
      <c r="B32" s="21" t="s">
        <v>344</v>
      </c>
      <c r="C32" s="104" t="s">
        <v>142</v>
      </c>
      <c r="D32" s="79">
        <v>7.7838507492730091</v>
      </c>
      <c r="E32" s="79">
        <v>4.7288531519532058E-2</v>
      </c>
      <c r="F32" s="79">
        <v>1.2411983979198611</v>
      </c>
      <c r="G32" s="79">
        <v>137.26144625815343</v>
      </c>
      <c r="H32" s="79">
        <v>136.31366073456266</v>
      </c>
      <c r="I32" s="79">
        <v>345.8302813585463</v>
      </c>
      <c r="J32" s="79">
        <v>15.167809251284693</v>
      </c>
      <c r="K32" s="79">
        <v>2.9968825970808077E-2</v>
      </c>
      <c r="L32" s="79">
        <v>0</v>
      </c>
      <c r="M32" s="79">
        <v>1.0853504754210432</v>
      </c>
      <c r="N32" s="79">
        <v>0</v>
      </c>
      <c r="O32" s="79">
        <v>10.966676222378963</v>
      </c>
      <c r="P32" s="79">
        <v>45.748008672600569</v>
      </c>
      <c r="Q32" s="79">
        <v>87.987933802378663</v>
      </c>
      <c r="R32" s="79">
        <v>83.429782706331807</v>
      </c>
      <c r="S32" s="79">
        <v>14.198921038903755</v>
      </c>
      <c r="T32" s="79">
        <v>0</v>
      </c>
      <c r="U32" s="79">
        <v>0.15641233478648645</v>
      </c>
      <c r="V32" s="79">
        <v>1.3608317770566681E-4</v>
      </c>
      <c r="W32" s="79">
        <v>0</v>
      </c>
      <c r="X32" s="79">
        <v>8.7221217908357635E-6</v>
      </c>
      <c r="Y32" s="79">
        <v>39.883454119550244</v>
      </c>
      <c r="Z32" s="79">
        <v>3.4705262018997063</v>
      </c>
      <c r="AA32" s="79">
        <v>100.80336803318895</v>
      </c>
      <c r="AB32" s="79">
        <v>0</v>
      </c>
      <c r="AC32" s="79">
        <v>37.572737356474725</v>
      </c>
      <c r="AD32" s="79">
        <v>182.66169058832568</v>
      </c>
      <c r="AE32" s="79">
        <v>27.451749506220498</v>
      </c>
      <c r="AF32" s="79">
        <v>1684.7369062681068</v>
      </c>
      <c r="AG32" s="79">
        <v>11.068608728551542</v>
      </c>
      <c r="AH32" s="79">
        <v>60.00910936460523</v>
      </c>
      <c r="AI32" s="79">
        <v>0.46263352064118807</v>
      </c>
      <c r="AJ32" s="79">
        <v>198.06232179942762</v>
      </c>
      <c r="AK32" s="79">
        <v>96.409713929108278</v>
      </c>
      <c r="AL32" s="79">
        <v>19.444626843107695</v>
      </c>
      <c r="AM32" s="79">
        <v>123.19273696836748</v>
      </c>
      <c r="AN32" s="79">
        <v>3.7063857375021616</v>
      </c>
      <c r="AO32" s="79">
        <v>24.749454373633295</v>
      </c>
      <c r="AP32" s="79">
        <v>540.91065442464514</v>
      </c>
      <c r="AQ32" s="79">
        <v>58.507725729266994</v>
      </c>
      <c r="AR32" s="79">
        <v>111.23191176289392</v>
      </c>
      <c r="AS32" s="79">
        <v>12.77089759590368</v>
      </c>
      <c r="AT32" s="79">
        <v>0.17719730030181427</v>
      </c>
      <c r="AU32" s="79">
        <v>18.051202062827876</v>
      </c>
      <c r="AV32" s="79">
        <v>32.400821896270742</v>
      </c>
      <c r="AW32" s="79">
        <v>50.076257431864541</v>
      </c>
      <c r="AX32" s="79">
        <v>18.509836384547356</v>
      </c>
      <c r="AY32" s="79">
        <v>16.538696059357882</v>
      </c>
      <c r="AZ32" s="79">
        <v>61.425489830483684</v>
      </c>
      <c r="BA32" s="79">
        <v>4.8915530990016984</v>
      </c>
      <c r="BB32" s="79">
        <v>0.10921410324854468</v>
      </c>
      <c r="BC32" s="79">
        <v>23.4066880565593</v>
      </c>
      <c r="BD32" s="79">
        <v>198.51708081750047</v>
      </c>
      <c r="BE32" s="79">
        <v>0</v>
      </c>
      <c r="BF32" s="79">
        <v>64.9606201181968</v>
      </c>
      <c r="BG32" s="79">
        <v>0</v>
      </c>
      <c r="BH32" s="79">
        <v>0</v>
      </c>
      <c r="BI32" s="79">
        <v>22.734442098595828</v>
      </c>
      <c r="BJ32" s="79">
        <v>0</v>
      </c>
      <c r="BK32" s="79">
        <v>88.621780463852986</v>
      </c>
      <c r="BL32" s="79">
        <v>47.81678756411354</v>
      </c>
      <c r="BM32" s="79">
        <v>0.324367902365026</v>
      </c>
      <c r="BN32" s="79">
        <v>0</v>
      </c>
      <c r="BO32" s="79">
        <v>0</v>
      </c>
      <c r="BP32" s="125">
        <v>4872.9179822058404</v>
      </c>
      <c r="BQ32" s="79">
        <v>33651.622260676821</v>
      </c>
      <c r="BR32" s="79">
        <v>0</v>
      </c>
      <c r="BS32" s="125">
        <v>33651.622260676821</v>
      </c>
      <c r="BT32" s="79">
        <v>1567.6654867630662</v>
      </c>
      <c r="BU32" s="79">
        <v>210.37345244691699</v>
      </c>
      <c r="BV32" s="125">
        <v>1778.0389392099833</v>
      </c>
      <c r="BW32" s="79">
        <v>3899.0889645849443</v>
      </c>
      <c r="BX32" s="125">
        <v>39328.750164471749</v>
      </c>
      <c r="BY32" s="127">
        <v>44201.668146677592</v>
      </c>
      <c r="BZ32" s="103"/>
      <c r="CB32" s="84"/>
    </row>
    <row r="33" spans="1:80" ht="14.25" customHeight="1">
      <c r="A33" s="32" t="s">
        <v>466</v>
      </c>
      <c r="B33" s="21" t="s">
        <v>345</v>
      </c>
      <c r="C33" s="104" t="s">
        <v>143</v>
      </c>
      <c r="D33" s="79">
        <v>0</v>
      </c>
      <c r="E33" s="79">
        <v>22.036077138852566</v>
      </c>
      <c r="F33" s="79">
        <v>17.904198925316194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0.18509018217126236</v>
      </c>
      <c r="N33" s="79">
        <v>0</v>
      </c>
      <c r="O33" s="79">
        <v>13.848594779943618</v>
      </c>
      <c r="P33" s="79">
        <v>0</v>
      </c>
      <c r="Q33" s="79">
        <v>0</v>
      </c>
      <c r="R33" s="79">
        <v>0</v>
      </c>
      <c r="S33" s="79">
        <v>0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0.18091318784675725</v>
      </c>
      <c r="AA33" s="79">
        <v>0</v>
      </c>
      <c r="AB33" s="79">
        <v>0</v>
      </c>
      <c r="AC33" s="79">
        <v>11.819541932776552</v>
      </c>
      <c r="AD33" s="79">
        <v>12.157508259127308</v>
      </c>
      <c r="AE33" s="79">
        <v>0.74312413703029978</v>
      </c>
      <c r="AF33" s="79">
        <v>139.28232651181548</v>
      </c>
      <c r="AG33" s="79">
        <v>102.56684571656221</v>
      </c>
      <c r="AH33" s="79">
        <v>0.73530879728868315</v>
      </c>
      <c r="AI33" s="79">
        <v>0.10859011541797295</v>
      </c>
      <c r="AJ33" s="79">
        <v>0</v>
      </c>
      <c r="AK33" s="79">
        <v>106.035228378125</v>
      </c>
      <c r="AL33" s="79">
        <v>6.491163968113761</v>
      </c>
      <c r="AM33" s="79">
        <v>10.12414303059875</v>
      </c>
      <c r="AN33" s="79">
        <v>0.68009571784249223</v>
      </c>
      <c r="AO33" s="79">
        <v>5.980450962337363</v>
      </c>
      <c r="AP33" s="79">
        <v>932.67175458199711</v>
      </c>
      <c r="AQ33" s="79">
        <v>9.9328842539676128</v>
      </c>
      <c r="AR33" s="79">
        <v>2.3132131674240242</v>
      </c>
      <c r="AS33" s="79">
        <v>1.475715339916434</v>
      </c>
      <c r="AT33" s="79">
        <v>2.1122197073981629E-2</v>
      </c>
      <c r="AU33" s="79">
        <v>1.7462614805714958</v>
      </c>
      <c r="AV33" s="79">
        <v>30.335473124205237</v>
      </c>
      <c r="AW33" s="79">
        <v>122.58158878226152</v>
      </c>
      <c r="AX33" s="79">
        <v>1.8977601069272809</v>
      </c>
      <c r="AY33" s="79">
        <v>40.769079723736574</v>
      </c>
      <c r="AZ33" s="79">
        <v>6.3553377661611972</v>
      </c>
      <c r="BA33" s="79">
        <v>7.1010089625659065E-2</v>
      </c>
      <c r="BB33" s="79">
        <v>2.9280155414257423E-3</v>
      </c>
      <c r="BC33" s="79">
        <v>142.33068019683773</v>
      </c>
      <c r="BD33" s="79">
        <v>87.768858597426899</v>
      </c>
      <c r="BE33" s="79">
        <v>84.272132123651687</v>
      </c>
      <c r="BF33" s="79">
        <v>36.143775139458945</v>
      </c>
      <c r="BG33" s="79">
        <v>138.0136820648454</v>
      </c>
      <c r="BH33" s="79">
        <v>1.2596532176043573</v>
      </c>
      <c r="BI33" s="79">
        <v>21.148908139587341</v>
      </c>
      <c r="BJ33" s="79">
        <v>1.8255043968533948</v>
      </c>
      <c r="BK33" s="79">
        <v>0.11174674915972196</v>
      </c>
      <c r="BL33" s="79">
        <v>1.643132492174753</v>
      </c>
      <c r="BM33" s="79">
        <v>288.92543205035838</v>
      </c>
      <c r="BN33" s="79">
        <v>0</v>
      </c>
      <c r="BO33" s="79">
        <v>0</v>
      </c>
      <c r="BP33" s="125">
        <v>2404.4968355385345</v>
      </c>
      <c r="BQ33" s="79">
        <v>89.70688010927293</v>
      </c>
      <c r="BR33" s="79">
        <v>19.796234807351876</v>
      </c>
      <c r="BS33" s="125">
        <v>109.50311491662481</v>
      </c>
      <c r="BT33" s="79">
        <v>0</v>
      </c>
      <c r="BU33" s="79">
        <v>-14.956990188022566</v>
      </c>
      <c r="BV33" s="125">
        <v>-14.956990188022566</v>
      </c>
      <c r="BW33" s="79">
        <v>0</v>
      </c>
      <c r="BX33" s="125">
        <v>94.546124728602251</v>
      </c>
      <c r="BY33" s="127">
        <v>2499.0429602671366</v>
      </c>
      <c r="BZ33" s="103"/>
      <c r="CB33" s="84"/>
    </row>
    <row r="34" spans="1:80" ht="14.25" customHeight="1">
      <c r="A34" s="32" t="s">
        <v>467</v>
      </c>
      <c r="B34" s="21" t="s">
        <v>367</v>
      </c>
      <c r="C34" s="104" t="s">
        <v>53</v>
      </c>
      <c r="D34" s="79">
        <v>1763.8293881184368</v>
      </c>
      <c r="E34" s="79">
        <v>57.408109848125939</v>
      </c>
      <c r="F34" s="79">
        <v>0</v>
      </c>
      <c r="G34" s="79">
        <v>799.0715120033351</v>
      </c>
      <c r="H34" s="79">
        <v>1240.1276164822671</v>
      </c>
      <c r="I34" s="79">
        <v>779.39125099179478</v>
      </c>
      <c r="J34" s="79">
        <v>115.13101488833817</v>
      </c>
      <c r="K34" s="79">
        <v>180.91698347130506</v>
      </c>
      <c r="L34" s="79">
        <v>139.25905532372559</v>
      </c>
      <c r="M34" s="79">
        <v>42.026676236607912</v>
      </c>
      <c r="N34" s="79">
        <v>113.44744436842414</v>
      </c>
      <c r="O34" s="79">
        <v>27.741749031441266</v>
      </c>
      <c r="P34" s="79">
        <v>137.97453555554119</v>
      </c>
      <c r="Q34" s="79">
        <v>616.3705373053001</v>
      </c>
      <c r="R34" s="79">
        <v>629.38631219877402</v>
      </c>
      <c r="S34" s="79">
        <v>499.2641783591057</v>
      </c>
      <c r="T34" s="79">
        <v>1.6672629734232665</v>
      </c>
      <c r="U34" s="79">
        <v>16.178038056279345</v>
      </c>
      <c r="V34" s="79">
        <v>17.177569951789657</v>
      </c>
      <c r="W34" s="79">
        <v>0</v>
      </c>
      <c r="X34" s="79">
        <v>0</v>
      </c>
      <c r="Y34" s="79">
        <v>193.74635278598646</v>
      </c>
      <c r="Z34" s="79">
        <v>28.422701716238524</v>
      </c>
      <c r="AA34" s="79">
        <v>245.9642708733511</v>
      </c>
      <c r="AB34" s="79">
        <v>0</v>
      </c>
      <c r="AC34" s="79">
        <v>257.79793658693211</v>
      </c>
      <c r="AD34" s="79">
        <v>4444.3729171327777</v>
      </c>
      <c r="AE34" s="79">
        <v>151.08849231024647</v>
      </c>
      <c r="AF34" s="79">
        <v>1433.9367384272109</v>
      </c>
      <c r="AG34" s="79">
        <v>629.74452297774303</v>
      </c>
      <c r="AH34" s="79">
        <v>1226.6661371413968</v>
      </c>
      <c r="AI34" s="79">
        <v>62.563367349061899</v>
      </c>
      <c r="AJ34" s="79">
        <v>125.11621362879352</v>
      </c>
      <c r="AK34" s="79">
        <v>402.80805431873392</v>
      </c>
      <c r="AL34" s="79">
        <v>126.6763914194387</v>
      </c>
      <c r="AM34" s="79">
        <v>1210.5337068477813</v>
      </c>
      <c r="AN34" s="79">
        <v>54.838409937144952</v>
      </c>
      <c r="AO34" s="79">
        <v>309.14868813782118</v>
      </c>
      <c r="AP34" s="79">
        <v>1359.0068680799811</v>
      </c>
      <c r="AQ34" s="79">
        <v>332.00953976182689</v>
      </c>
      <c r="AR34" s="79">
        <v>635.96254308993787</v>
      </c>
      <c r="AS34" s="79">
        <v>53.465478876740669</v>
      </c>
      <c r="AT34" s="79">
        <v>0</v>
      </c>
      <c r="AU34" s="79">
        <v>545.57607143644304</v>
      </c>
      <c r="AV34" s="79">
        <v>327.39804406032874</v>
      </c>
      <c r="AW34" s="79">
        <v>961.3718789963217</v>
      </c>
      <c r="AX34" s="79">
        <v>36.865678303998529</v>
      </c>
      <c r="AY34" s="79">
        <v>174.2663641994686</v>
      </c>
      <c r="AZ34" s="79">
        <v>61.926332835324622</v>
      </c>
      <c r="BA34" s="79">
        <v>64.324127267222238</v>
      </c>
      <c r="BB34" s="79">
        <v>6.0369034967911537</v>
      </c>
      <c r="BC34" s="79">
        <v>378.77559988162767</v>
      </c>
      <c r="BD34" s="79">
        <v>666.95682086141278</v>
      </c>
      <c r="BE34" s="79">
        <v>1736.6654468761437</v>
      </c>
      <c r="BF34" s="79">
        <v>956.36699757511053</v>
      </c>
      <c r="BG34" s="79">
        <v>1459.8081215698908</v>
      </c>
      <c r="BH34" s="79">
        <v>75.099771949085493</v>
      </c>
      <c r="BI34" s="79">
        <v>144.4289272411263</v>
      </c>
      <c r="BJ34" s="79">
        <v>69.236302690229621</v>
      </c>
      <c r="BK34" s="79">
        <v>718.87035386163109</v>
      </c>
      <c r="BL34" s="79">
        <v>87.475290079969866</v>
      </c>
      <c r="BM34" s="79">
        <v>129.55799813935155</v>
      </c>
      <c r="BN34" s="79">
        <v>0</v>
      </c>
      <c r="BO34" s="79">
        <v>0</v>
      </c>
      <c r="BP34" s="125">
        <v>29061.245597884648</v>
      </c>
      <c r="BQ34" s="79">
        <v>32177.471085273835</v>
      </c>
      <c r="BR34" s="79">
        <v>86.328093377740487</v>
      </c>
      <c r="BS34" s="125">
        <v>32263.799178651574</v>
      </c>
      <c r="BT34" s="79">
        <v>7144.0820253912962</v>
      </c>
      <c r="BU34" s="79">
        <v>0</v>
      </c>
      <c r="BV34" s="125">
        <v>7144.0820253912962</v>
      </c>
      <c r="BW34" s="79">
        <v>3347.9383484443879</v>
      </c>
      <c r="BX34" s="125">
        <v>42755.819552487257</v>
      </c>
      <c r="BY34" s="127">
        <v>71817.065150371898</v>
      </c>
      <c r="BZ34" s="103"/>
      <c r="CB34" s="84"/>
    </row>
    <row r="35" spans="1:80" ht="14.25" customHeight="1">
      <c r="A35" s="32" t="s">
        <v>468</v>
      </c>
      <c r="B35" s="21" t="s">
        <v>346</v>
      </c>
      <c r="C35" s="104" t="s">
        <v>54</v>
      </c>
      <c r="D35" s="79">
        <v>1722.1345102154971</v>
      </c>
      <c r="E35" s="79">
        <v>9.0170844918904744E-3</v>
      </c>
      <c r="F35" s="79">
        <v>121.82859500212257</v>
      </c>
      <c r="G35" s="79">
        <v>29.311843171672511</v>
      </c>
      <c r="H35" s="79">
        <v>40.752212143452105</v>
      </c>
      <c r="I35" s="79">
        <v>65.817622205423689</v>
      </c>
      <c r="J35" s="79">
        <v>3.5754554166103265</v>
      </c>
      <c r="K35" s="79">
        <v>1.417920938273965</v>
      </c>
      <c r="L35" s="79">
        <v>0.32601903190301457</v>
      </c>
      <c r="M35" s="79">
        <v>0</v>
      </c>
      <c r="N35" s="79">
        <v>0.19550581853714288</v>
      </c>
      <c r="O35" s="79">
        <v>0</v>
      </c>
      <c r="P35" s="79">
        <v>0.3461016378413323</v>
      </c>
      <c r="Q35" s="79">
        <v>30.206410797804104</v>
      </c>
      <c r="R35" s="79">
        <v>0</v>
      </c>
      <c r="S35" s="79">
        <v>0.33280482356906477</v>
      </c>
      <c r="T35" s="79">
        <v>0</v>
      </c>
      <c r="U35" s="79">
        <v>0</v>
      </c>
      <c r="V35" s="79">
        <v>6.6752907159646124</v>
      </c>
      <c r="W35" s="79">
        <v>2.4121519851679308E-2</v>
      </c>
      <c r="X35" s="79">
        <v>8.0863556988057823E-3</v>
      </c>
      <c r="Y35" s="79">
        <v>0.4266169091383839</v>
      </c>
      <c r="Z35" s="79">
        <v>3.4751125081678325</v>
      </c>
      <c r="AA35" s="79">
        <v>27.363337254297292</v>
      </c>
      <c r="AB35" s="79">
        <v>5935.2569372540238</v>
      </c>
      <c r="AC35" s="79">
        <v>17.937912223755202</v>
      </c>
      <c r="AD35" s="79">
        <v>375.42507182325721</v>
      </c>
      <c r="AE35" s="79">
        <v>2.2248953718560709</v>
      </c>
      <c r="AF35" s="79">
        <v>187.84087146934067</v>
      </c>
      <c r="AG35" s="79">
        <v>33.587069802355671</v>
      </c>
      <c r="AH35" s="79">
        <v>185.50461869025722</v>
      </c>
      <c r="AI35" s="79">
        <v>0</v>
      </c>
      <c r="AJ35" s="79">
        <v>0</v>
      </c>
      <c r="AK35" s="79">
        <v>26.92295970106963</v>
      </c>
      <c r="AL35" s="79">
        <v>3.580007714369529</v>
      </c>
      <c r="AM35" s="79">
        <v>480.57280767091163</v>
      </c>
      <c r="AN35" s="79">
        <v>0.16563450381260855</v>
      </c>
      <c r="AO35" s="79">
        <v>160.02625077200611</v>
      </c>
      <c r="AP35" s="79">
        <v>0.50608956385466053</v>
      </c>
      <c r="AQ35" s="79">
        <v>1.1438020389331385</v>
      </c>
      <c r="AR35" s="79">
        <v>28.857002889211554</v>
      </c>
      <c r="AS35" s="79">
        <v>101.6194490327871</v>
      </c>
      <c r="AT35" s="79">
        <v>1.5566376315757711</v>
      </c>
      <c r="AU35" s="79">
        <v>41.826087825264878</v>
      </c>
      <c r="AV35" s="79">
        <v>41.74332594006745</v>
      </c>
      <c r="AW35" s="79">
        <v>96.234995833546463</v>
      </c>
      <c r="AX35" s="79">
        <v>3.3252459167573263</v>
      </c>
      <c r="AY35" s="79">
        <v>49.728668203901222</v>
      </c>
      <c r="AZ35" s="79">
        <v>3.585090306235303</v>
      </c>
      <c r="BA35" s="79">
        <v>0.49534148794615324</v>
      </c>
      <c r="BB35" s="79">
        <v>0</v>
      </c>
      <c r="BC35" s="79">
        <v>123.76669201021349</v>
      </c>
      <c r="BD35" s="79">
        <v>27.840089048143472</v>
      </c>
      <c r="BE35" s="79">
        <v>577.27700552988313</v>
      </c>
      <c r="BF35" s="79">
        <v>170.87142385730635</v>
      </c>
      <c r="BG35" s="79">
        <v>1760.3195804640991</v>
      </c>
      <c r="BH35" s="79">
        <v>23.574263830081598</v>
      </c>
      <c r="BI35" s="79">
        <v>406.20455532335484</v>
      </c>
      <c r="BJ35" s="79">
        <v>145.01078682320252</v>
      </c>
      <c r="BK35" s="79">
        <v>25.105837363572999</v>
      </c>
      <c r="BL35" s="79">
        <v>0.61492995564788555</v>
      </c>
      <c r="BM35" s="79">
        <v>48.094440561169542</v>
      </c>
      <c r="BN35" s="79">
        <v>0</v>
      </c>
      <c r="BO35" s="79">
        <v>0</v>
      </c>
      <c r="BP35" s="125">
        <v>13142.572961984086</v>
      </c>
      <c r="BQ35" s="79">
        <v>5742.2155410468331</v>
      </c>
      <c r="BR35" s="79">
        <v>2987.7477925826051</v>
      </c>
      <c r="BS35" s="125">
        <v>8729.9633336294391</v>
      </c>
      <c r="BT35" s="79">
        <v>0</v>
      </c>
      <c r="BU35" s="79">
        <v>68.568263693330053</v>
      </c>
      <c r="BV35" s="125">
        <v>68.568263693330053</v>
      </c>
      <c r="BW35" s="79">
        <v>0</v>
      </c>
      <c r="BX35" s="125">
        <v>8798.5315973227698</v>
      </c>
      <c r="BY35" s="127">
        <v>21941.104559306856</v>
      </c>
      <c r="BZ35" s="103"/>
      <c r="CB35" s="84"/>
    </row>
    <row r="36" spans="1:80" ht="14.25" customHeight="1">
      <c r="A36" s="32" t="s">
        <v>469</v>
      </c>
      <c r="B36" s="21" t="s">
        <v>368</v>
      </c>
      <c r="C36" s="104" t="s">
        <v>55</v>
      </c>
      <c r="D36" s="79">
        <v>0.30036764463058196</v>
      </c>
      <c r="E36" s="79">
        <v>6.33486871844708E-3</v>
      </c>
      <c r="F36" s="79">
        <v>5.1659757136560526E-4</v>
      </c>
      <c r="G36" s="79">
        <v>172.28962927994544</v>
      </c>
      <c r="H36" s="79">
        <v>46.496337816356828</v>
      </c>
      <c r="I36" s="79">
        <v>79.624045830274056</v>
      </c>
      <c r="J36" s="79">
        <v>0.58805149871934437</v>
      </c>
      <c r="K36" s="79">
        <v>1155.5723586977183</v>
      </c>
      <c r="L36" s="79">
        <v>8.9852028494620123E-2</v>
      </c>
      <c r="M36" s="79">
        <v>10.96702751784008</v>
      </c>
      <c r="N36" s="79">
        <v>40.183346217237862</v>
      </c>
      <c r="O36" s="79">
        <v>2.0403932257245837E-4</v>
      </c>
      <c r="P36" s="79">
        <v>11.215693804058848</v>
      </c>
      <c r="Q36" s="79">
        <v>43.754066144125893</v>
      </c>
      <c r="R36" s="79">
        <v>1984.9020421412595</v>
      </c>
      <c r="S36" s="79">
        <v>2.4865512812635617</v>
      </c>
      <c r="T36" s="79">
        <v>1.5033740431850417E-4</v>
      </c>
      <c r="U36" s="79">
        <v>2.6756604444107654E-3</v>
      </c>
      <c r="V36" s="79">
        <v>6.7270610647945608E-2</v>
      </c>
      <c r="W36" s="79">
        <v>1.0523220343717116E-5</v>
      </c>
      <c r="X36" s="79">
        <v>0</v>
      </c>
      <c r="Y36" s="79">
        <v>1.9133813673549311</v>
      </c>
      <c r="Z36" s="79">
        <v>1.3682297647323578</v>
      </c>
      <c r="AA36" s="79">
        <v>999.90028290655016</v>
      </c>
      <c r="AB36" s="79">
        <v>0</v>
      </c>
      <c r="AC36" s="79">
        <v>118.37656409252359</v>
      </c>
      <c r="AD36" s="79">
        <v>96.997196475959242</v>
      </c>
      <c r="AE36" s="79">
        <v>18.66976430237608</v>
      </c>
      <c r="AF36" s="79">
        <v>260.76615127620522</v>
      </c>
      <c r="AG36" s="79">
        <v>5.0072519446909336</v>
      </c>
      <c r="AH36" s="79">
        <v>0.28886806685241034</v>
      </c>
      <c r="AI36" s="79">
        <v>2.6829726550139227E-2</v>
      </c>
      <c r="AJ36" s="79">
        <v>2.8275588972978159E-4</v>
      </c>
      <c r="AK36" s="79">
        <v>0.23768855618502666</v>
      </c>
      <c r="AL36" s="79">
        <v>7.3179094430864868</v>
      </c>
      <c r="AM36" s="79">
        <v>82.46494477165308</v>
      </c>
      <c r="AN36" s="79">
        <v>0.78822376599863508</v>
      </c>
      <c r="AO36" s="79">
        <v>8.9774236276356972E-2</v>
      </c>
      <c r="AP36" s="79">
        <v>22.254214488554524</v>
      </c>
      <c r="AQ36" s="79">
        <v>1.4347473513841608E-3</v>
      </c>
      <c r="AR36" s="79">
        <v>0.27722011736969387</v>
      </c>
      <c r="AS36" s="79">
        <v>2.6684680536431058E-3</v>
      </c>
      <c r="AT36" s="79">
        <v>7.6022933180961761E-4</v>
      </c>
      <c r="AU36" s="79">
        <v>0.66783229569893177</v>
      </c>
      <c r="AV36" s="79">
        <v>0.19365864446116751</v>
      </c>
      <c r="AW36" s="79">
        <v>1.5856478867148092</v>
      </c>
      <c r="AX36" s="79">
        <v>5.2923453628428308E-3</v>
      </c>
      <c r="AY36" s="79">
        <v>0.27399194048925324</v>
      </c>
      <c r="AZ36" s="79">
        <v>4.3684033673538417E-3</v>
      </c>
      <c r="BA36" s="79">
        <v>2.633462427448189E-4</v>
      </c>
      <c r="BB36" s="79">
        <v>9.4273357337918362E-2</v>
      </c>
      <c r="BC36" s="79">
        <v>0.37699125898897673</v>
      </c>
      <c r="BD36" s="79">
        <v>279.51931116267309</v>
      </c>
      <c r="BE36" s="79">
        <v>1.0599676168085359E-3</v>
      </c>
      <c r="BF36" s="79">
        <v>0.75110312383568612</v>
      </c>
      <c r="BG36" s="79">
        <v>7.0924330435302299</v>
      </c>
      <c r="BH36" s="79">
        <v>1.9648461866069241E-3</v>
      </c>
      <c r="BI36" s="79">
        <v>6.3086839679887458E-2</v>
      </c>
      <c r="BJ36" s="79">
        <v>1.7100718177214209E-2</v>
      </c>
      <c r="BK36" s="79">
        <v>0.25139920353585815</v>
      </c>
      <c r="BL36" s="79">
        <v>3.3680761919725297</v>
      </c>
      <c r="BM36" s="79">
        <v>4.4180837066103013E-3</v>
      </c>
      <c r="BN36" s="79">
        <v>0</v>
      </c>
      <c r="BO36" s="79">
        <v>0</v>
      </c>
      <c r="BP36" s="125">
        <v>5459.5684467023766</v>
      </c>
      <c r="BQ36" s="79">
        <v>3027.6046570468643</v>
      </c>
      <c r="BR36" s="79">
        <v>913.75913157761579</v>
      </c>
      <c r="BS36" s="125">
        <v>3941.3637886244801</v>
      </c>
      <c r="BT36" s="79">
        <v>0</v>
      </c>
      <c r="BU36" s="79">
        <v>10.147720464743685</v>
      </c>
      <c r="BV36" s="125">
        <v>10.147720464743685</v>
      </c>
      <c r="BW36" s="79">
        <v>3203.0108090290869</v>
      </c>
      <c r="BX36" s="125">
        <v>7154.5223181183101</v>
      </c>
      <c r="BY36" s="127">
        <v>12614.090764820687</v>
      </c>
      <c r="BZ36" s="103"/>
      <c r="CB36" s="84"/>
    </row>
    <row r="37" spans="1:80" ht="14.25" customHeight="1">
      <c r="A37" s="32" t="s">
        <v>470</v>
      </c>
      <c r="B37" s="21" t="s">
        <v>369</v>
      </c>
      <c r="C37" s="104" t="s">
        <v>56</v>
      </c>
      <c r="D37" s="79">
        <v>163.57207159233653</v>
      </c>
      <c r="E37" s="79">
        <v>13.544694006881922</v>
      </c>
      <c r="F37" s="79">
        <v>1.0436978304020292</v>
      </c>
      <c r="G37" s="79">
        <v>73.58211039560085</v>
      </c>
      <c r="H37" s="79">
        <v>91.879586756399036</v>
      </c>
      <c r="I37" s="79">
        <v>316.92182973652609</v>
      </c>
      <c r="J37" s="79">
        <v>1.7877925450211041</v>
      </c>
      <c r="K37" s="79">
        <v>32.61155611602647</v>
      </c>
      <c r="L37" s="79">
        <v>18.754259341198775</v>
      </c>
      <c r="M37" s="79">
        <v>0</v>
      </c>
      <c r="N37" s="79">
        <v>0.94212213506955078</v>
      </c>
      <c r="O37" s="79">
        <v>0</v>
      </c>
      <c r="P37" s="79">
        <v>2.2939596896072327</v>
      </c>
      <c r="Q37" s="79">
        <v>1662.2951329627126</v>
      </c>
      <c r="R37" s="79">
        <v>785.23816941583948</v>
      </c>
      <c r="S37" s="79">
        <v>13.297193007737832</v>
      </c>
      <c r="T37" s="79">
        <v>1.8063906050033336</v>
      </c>
      <c r="U37" s="79">
        <v>52.413966411635784</v>
      </c>
      <c r="V37" s="79">
        <v>40.030561948636127</v>
      </c>
      <c r="W37" s="79">
        <v>0.16968473485497665</v>
      </c>
      <c r="X37" s="79">
        <v>5.6895483500396367E-2</v>
      </c>
      <c r="Y37" s="79">
        <v>10.807429513460896</v>
      </c>
      <c r="Z37" s="79">
        <v>1.0951346308116923</v>
      </c>
      <c r="AA37" s="79">
        <v>179.96566752872735</v>
      </c>
      <c r="AB37" s="79">
        <v>6.6659692141669607E-5</v>
      </c>
      <c r="AC37" s="79">
        <v>213.35983484855819</v>
      </c>
      <c r="AD37" s="79">
        <v>30756.745947959967</v>
      </c>
      <c r="AE37" s="79">
        <v>157.60092644204201</v>
      </c>
      <c r="AF37" s="79">
        <v>1183.5709433144884</v>
      </c>
      <c r="AG37" s="79">
        <v>71.259254328720885</v>
      </c>
      <c r="AH37" s="79">
        <v>147.89932964526997</v>
      </c>
      <c r="AI37" s="79">
        <v>0</v>
      </c>
      <c r="AJ37" s="79">
        <v>2.3952278081436327E-2</v>
      </c>
      <c r="AK37" s="79">
        <v>1043.9043099703972</v>
      </c>
      <c r="AL37" s="79">
        <v>37.241647032030393</v>
      </c>
      <c r="AM37" s="79">
        <v>481.86081648618176</v>
      </c>
      <c r="AN37" s="79">
        <v>2.0632600886214174</v>
      </c>
      <c r="AO37" s="79">
        <v>50.509259582879892</v>
      </c>
      <c r="AP37" s="79">
        <v>401.07949535611129</v>
      </c>
      <c r="AQ37" s="79">
        <v>598.48965994552884</v>
      </c>
      <c r="AR37" s="79">
        <v>2.0902634209444328</v>
      </c>
      <c r="AS37" s="79">
        <v>0.970039547785437</v>
      </c>
      <c r="AT37" s="79">
        <v>9.9830062417514305E-3</v>
      </c>
      <c r="AU37" s="79">
        <v>5781.9588815028428</v>
      </c>
      <c r="AV37" s="79">
        <v>144.75733431409927</v>
      </c>
      <c r="AW37" s="79">
        <v>352.17361383981529</v>
      </c>
      <c r="AX37" s="79">
        <v>45.930936916035584</v>
      </c>
      <c r="AY37" s="79">
        <v>516.70626706396615</v>
      </c>
      <c r="AZ37" s="79">
        <v>6.3369405664183756</v>
      </c>
      <c r="BA37" s="79">
        <v>2.8606129316049391</v>
      </c>
      <c r="BB37" s="79">
        <v>0</v>
      </c>
      <c r="BC37" s="79">
        <v>4740.6246608151987</v>
      </c>
      <c r="BD37" s="79">
        <v>202.08420082652776</v>
      </c>
      <c r="BE37" s="79">
        <v>637.11879429231521</v>
      </c>
      <c r="BF37" s="79">
        <v>166.19583120507568</v>
      </c>
      <c r="BG37" s="79">
        <v>1879.9358920539257</v>
      </c>
      <c r="BH37" s="79">
        <v>25.461287617059469</v>
      </c>
      <c r="BI37" s="79">
        <v>454.71134319841229</v>
      </c>
      <c r="BJ37" s="79">
        <v>16.533277832629857</v>
      </c>
      <c r="BK37" s="79">
        <v>13.604725691491304</v>
      </c>
      <c r="BL37" s="79">
        <v>70.710082615655381</v>
      </c>
      <c r="BM37" s="79">
        <v>56.640268862477782</v>
      </c>
      <c r="BN37" s="79">
        <v>0</v>
      </c>
      <c r="BO37" s="79">
        <v>0</v>
      </c>
      <c r="BP37" s="125">
        <v>53727.133848447062</v>
      </c>
      <c r="BQ37" s="79">
        <v>14974.009420486298</v>
      </c>
      <c r="BR37" s="79">
        <v>4223.5758213340559</v>
      </c>
      <c r="BS37" s="125">
        <v>19197.585241820354</v>
      </c>
      <c r="BT37" s="79">
        <v>337667.8880556947</v>
      </c>
      <c r="BU37" s="79">
        <v>0</v>
      </c>
      <c r="BV37" s="125">
        <v>337667.8880556947</v>
      </c>
      <c r="BW37" s="79">
        <v>725.16407373853031</v>
      </c>
      <c r="BX37" s="125">
        <v>357590.63737125357</v>
      </c>
      <c r="BY37" s="127">
        <v>411317.77121970063</v>
      </c>
      <c r="BZ37" s="103"/>
      <c r="CB37" s="84"/>
    </row>
    <row r="38" spans="1:80" ht="14.25" customHeight="1">
      <c r="A38" s="32" t="s">
        <v>471</v>
      </c>
      <c r="B38" s="21" t="s">
        <v>347</v>
      </c>
      <c r="C38" s="104" t="s">
        <v>57</v>
      </c>
      <c r="D38" s="79">
        <v>237.88837295306843</v>
      </c>
      <c r="E38" s="79">
        <v>0.1651007704258429</v>
      </c>
      <c r="F38" s="79">
        <v>0</v>
      </c>
      <c r="G38" s="79">
        <v>282.87135821939887</v>
      </c>
      <c r="H38" s="79">
        <v>92.320501194987287</v>
      </c>
      <c r="I38" s="79">
        <v>768.00472203176537</v>
      </c>
      <c r="J38" s="79">
        <v>3.7669292916744919</v>
      </c>
      <c r="K38" s="79">
        <v>237.78771521781306</v>
      </c>
      <c r="L38" s="79">
        <v>29.766821612529071</v>
      </c>
      <c r="M38" s="79">
        <v>0</v>
      </c>
      <c r="N38" s="79">
        <v>0.38996155197821508</v>
      </c>
      <c r="O38" s="79">
        <v>0</v>
      </c>
      <c r="P38" s="79">
        <v>18.110762397713007</v>
      </c>
      <c r="Q38" s="79">
        <v>75.560857163250333</v>
      </c>
      <c r="R38" s="79">
        <v>5.4411688061650004E-2</v>
      </c>
      <c r="S38" s="79">
        <v>21.638212854090689</v>
      </c>
      <c r="T38" s="79">
        <v>0.24211606785778858</v>
      </c>
      <c r="U38" s="79">
        <v>8.4830632708795477</v>
      </c>
      <c r="V38" s="79">
        <v>0</v>
      </c>
      <c r="W38" s="79">
        <v>0</v>
      </c>
      <c r="X38" s="79">
        <v>0</v>
      </c>
      <c r="Y38" s="79">
        <v>61.840879004172244</v>
      </c>
      <c r="Z38" s="79">
        <v>236.779312893894</v>
      </c>
      <c r="AA38" s="79">
        <v>164.73557357028119</v>
      </c>
      <c r="AB38" s="79">
        <v>1.2426347649393984E-4</v>
      </c>
      <c r="AC38" s="79">
        <v>69.606479045659185</v>
      </c>
      <c r="AD38" s="79">
        <v>522.62744911912228</v>
      </c>
      <c r="AE38" s="79">
        <v>1215.3162460755852</v>
      </c>
      <c r="AF38" s="79">
        <v>7825.262315794319</v>
      </c>
      <c r="AG38" s="79">
        <v>413.03206868811702</v>
      </c>
      <c r="AH38" s="79">
        <v>28.077350681800418</v>
      </c>
      <c r="AI38" s="79">
        <v>4.1103053352105103</v>
      </c>
      <c r="AJ38" s="79">
        <v>580.85527492634162</v>
      </c>
      <c r="AK38" s="79">
        <v>527.0999291649299</v>
      </c>
      <c r="AL38" s="79">
        <v>17.115416767790929</v>
      </c>
      <c r="AM38" s="79">
        <v>59.768208145245957</v>
      </c>
      <c r="AN38" s="79">
        <v>9.8428359658086855</v>
      </c>
      <c r="AO38" s="79">
        <v>8.480526956904938E-2</v>
      </c>
      <c r="AP38" s="79">
        <v>617.88452509077752</v>
      </c>
      <c r="AQ38" s="79">
        <v>0.85062589829635438</v>
      </c>
      <c r="AR38" s="79">
        <v>38.628900698076414</v>
      </c>
      <c r="AS38" s="79">
        <v>40.250728675473418</v>
      </c>
      <c r="AT38" s="79">
        <v>0.77175925906748899</v>
      </c>
      <c r="AU38" s="79">
        <v>14.580662957218221</v>
      </c>
      <c r="AV38" s="79">
        <v>2679.4676964569276</v>
      </c>
      <c r="AW38" s="79">
        <v>888.61618297402845</v>
      </c>
      <c r="AX38" s="79">
        <v>3.2472507542571463</v>
      </c>
      <c r="AY38" s="79">
        <v>48.749580724939399</v>
      </c>
      <c r="AZ38" s="79">
        <v>2.7243675154647482</v>
      </c>
      <c r="BA38" s="79">
        <v>51.511208761970828</v>
      </c>
      <c r="BB38" s="79">
        <v>7.1228923176737764</v>
      </c>
      <c r="BC38" s="79">
        <v>3920.5811682368044</v>
      </c>
      <c r="BD38" s="79">
        <v>117.59253686472022</v>
      </c>
      <c r="BE38" s="79">
        <v>246.205586676824</v>
      </c>
      <c r="BF38" s="79">
        <v>17.739101491713438</v>
      </c>
      <c r="BG38" s="79">
        <v>457.72045523390688</v>
      </c>
      <c r="BH38" s="79">
        <v>4.2809137700990307</v>
      </c>
      <c r="BI38" s="79">
        <v>52.243561949361052</v>
      </c>
      <c r="BJ38" s="79">
        <v>0.14392069220650439</v>
      </c>
      <c r="BK38" s="79">
        <v>0.55905580767955143</v>
      </c>
      <c r="BL38" s="79">
        <v>1.227908174965236E-2</v>
      </c>
      <c r="BM38" s="79">
        <v>248.51634389574511</v>
      </c>
      <c r="BN38" s="79">
        <v>0</v>
      </c>
      <c r="BO38" s="79">
        <v>0</v>
      </c>
      <c r="BP38" s="125">
        <v>22973.2067867818</v>
      </c>
      <c r="BQ38" s="79">
        <v>11081.023701125465</v>
      </c>
      <c r="BR38" s="79">
        <v>0</v>
      </c>
      <c r="BS38" s="125">
        <v>11081.023701125465</v>
      </c>
      <c r="BT38" s="79">
        <v>0</v>
      </c>
      <c r="BU38" s="79">
        <v>0</v>
      </c>
      <c r="BV38" s="125">
        <v>0</v>
      </c>
      <c r="BW38" s="79">
        <v>931.10927281079091</v>
      </c>
      <c r="BX38" s="125">
        <v>12012.132973936255</v>
      </c>
      <c r="BY38" s="127">
        <v>34985.339760718052</v>
      </c>
      <c r="BZ38" s="103"/>
      <c r="CB38" s="84"/>
    </row>
    <row r="39" spans="1:80" ht="14.25" customHeight="1">
      <c r="A39" s="32" t="s">
        <v>472</v>
      </c>
      <c r="B39" s="21" t="s">
        <v>370</v>
      </c>
      <c r="C39" s="104" t="s">
        <v>58</v>
      </c>
      <c r="D39" s="79">
        <v>0</v>
      </c>
      <c r="E39" s="79">
        <v>0</v>
      </c>
      <c r="F39" s="79">
        <v>0</v>
      </c>
      <c r="G39" s="79">
        <v>278.20745674392265</v>
      </c>
      <c r="H39" s="79">
        <v>10.203744540853478</v>
      </c>
      <c r="I39" s="79">
        <v>95.065568599602798</v>
      </c>
      <c r="J39" s="79">
        <v>0.25591558622341831</v>
      </c>
      <c r="K39" s="79">
        <v>0.53816506659268781</v>
      </c>
      <c r="L39" s="79">
        <v>26.901371834361981</v>
      </c>
      <c r="M39" s="79">
        <v>0</v>
      </c>
      <c r="N39" s="79">
        <v>2.015546890639373E-2</v>
      </c>
      <c r="O39" s="79">
        <v>0</v>
      </c>
      <c r="P39" s="79">
        <v>0.14746197945872724</v>
      </c>
      <c r="Q39" s="79">
        <v>0.79976732076321211</v>
      </c>
      <c r="R39" s="79">
        <v>0</v>
      </c>
      <c r="S39" s="79">
        <v>11.321359213217082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3.7554890473987821</v>
      </c>
      <c r="Z39" s="79">
        <v>1.5291997913011077</v>
      </c>
      <c r="AA39" s="79">
        <v>7.5673013399617046</v>
      </c>
      <c r="AB39" s="79">
        <v>0</v>
      </c>
      <c r="AC39" s="79">
        <v>1.7737033540920735</v>
      </c>
      <c r="AD39" s="79">
        <v>792.67986180041385</v>
      </c>
      <c r="AE39" s="79">
        <v>5.6591496716170502</v>
      </c>
      <c r="AF39" s="79">
        <v>4991.5918871955464</v>
      </c>
      <c r="AG39" s="79">
        <v>141.89148492964105</v>
      </c>
      <c r="AH39" s="79">
        <v>162.75775721844045</v>
      </c>
      <c r="AI39" s="79">
        <v>0</v>
      </c>
      <c r="AJ39" s="79">
        <v>24.364287403899869</v>
      </c>
      <c r="AK39" s="79">
        <v>246.29361155308206</v>
      </c>
      <c r="AL39" s="79">
        <v>0</v>
      </c>
      <c r="AM39" s="79">
        <v>52.357029382452048</v>
      </c>
      <c r="AN39" s="79">
        <v>15.053522886749372</v>
      </c>
      <c r="AO39" s="79">
        <v>83.849875140483505</v>
      </c>
      <c r="AP39" s="79">
        <v>5.6714784307061175</v>
      </c>
      <c r="AQ39" s="79">
        <v>33.824561982025216</v>
      </c>
      <c r="AR39" s="79">
        <v>392.54656150102454</v>
      </c>
      <c r="AS39" s="79">
        <v>130.65644635804125</v>
      </c>
      <c r="AT39" s="79">
        <v>2.0352069883336115</v>
      </c>
      <c r="AU39" s="79">
        <v>6.4384476003806848</v>
      </c>
      <c r="AV39" s="79">
        <v>66.092819523871555</v>
      </c>
      <c r="AW39" s="79">
        <v>139.73975904718284</v>
      </c>
      <c r="AX39" s="79">
        <v>3.7048805564444067</v>
      </c>
      <c r="AY39" s="79">
        <v>83.555727550651525</v>
      </c>
      <c r="AZ39" s="79">
        <v>1.8428080094331967</v>
      </c>
      <c r="BA39" s="79">
        <v>2.9486443273630859E-2</v>
      </c>
      <c r="BB39" s="79">
        <v>0</v>
      </c>
      <c r="BC39" s="79">
        <v>1227.7350074421474</v>
      </c>
      <c r="BD39" s="79">
        <v>21.953945295212204</v>
      </c>
      <c r="BE39" s="79">
        <v>5.0889818891162006</v>
      </c>
      <c r="BF39" s="79">
        <v>128.04394241248437</v>
      </c>
      <c r="BG39" s="79">
        <v>1558.018988008685</v>
      </c>
      <c r="BH39" s="79">
        <v>9.1441080121174121</v>
      </c>
      <c r="BI39" s="79">
        <v>207.37396790831164</v>
      </c>
      <c r="BJ39" s="79">
        <v>57.974713423874391</v>
      </c>
      <c r="BK39" s="79">
        <v>326.83713275255315</v>
      </c>
      <c r="BL39" s="79">
        <v>9.0924896797078016</v>
      </c>
      <c r="BM39" s="79">
        <v>2.438274308568491</v>
      </c>
      <c r="BN39" s="79">
        <v>0</v>
      </c>
      <c r="BO39" s="79">
        <v>0</v>
      </c>
      <c r="BP39" s="125">
        <v>11374.424862193127</v>
      </c>
      <c r="BQ39" s="79">
        <v>0</v>
      </c>
      <c r="BR39" s="79">
        <v>15925.317594390835</v>
      </c>
      <c r="BS39" s="125">
        <v>15925.317594390835</v>
      </c>
      <c r="BT39" s="79">
        <v>0</v>
      </c>
      <c r="BU39" s="79">
        <v>0</v>
      </c>
      <c r="BV39" s="125">
        <v>0</v>
      </c>
      <c r="BW39" s="79">
        <v>1303.5529839072778</v>
      </c>
      <c r="BX39" s="125">
        <v>17228.870578298112</v>
      </c>
      <c r="BY39" s="127">
        <v>28603.295440491238</v>
      </c>
      <c r="BZ39" s="103"/>
      <c r="CB39" s="84"/>
    </row>
    <row r="40" spans="1:80" ht="14.25" customHeight="1">
      <c r="A40" s="32" t="s">
        <v>473</v>
      </c>
      <c r="B40" s="21" t="s">
        <v>371</v>
      </c>
      <c r="C40" s="104" t="s">
        <v>59</v>
      </c>
      <c r="D40" s="79">
        <v>0</v>
      </c>
      <c r="E40" s="79">
        <v>8.2007430858114976</v>
      </c>
      <c r="F40" s="79">
        <v>13.023042589473508</v>
      </c>
      <c r="G40" s="79">
        <v>348.65986478722078</v>
      </c>
      <c r="H40" s="79">
        <v>227.56533267012313</v>
      </c>
      <c r="I40" s="79">
        <v>570.06246006922004</v>
      </c>
      <c r="J40" s="79">
        <v>7.962602756008236</v>
      </c>
      <c r="K40" s="79">
        <v>297.45922658830153</v>
      </c>
      <c r="L40" s="79">
        <v>19.448408217545726</v>
      </c>
      <c r="M40" s="79">
        <v>7.2055436768502734E-2</v>
      </c>
      <c r="N40" s="79">
        <v>0.60684316831351859</v>
      </c>
      <c r="O40" s="79">
        <v>13.035778184397415</v>
      </c>
      <c r="P40" s="79">
        <v>6.1981827569066521</v>
      </c>
      <c r="Q40" s="79">
        <v>44.031268067106836</v>
      </c>
      <c r="R40" s="79">
        <v>0.20013578065777546</v>
      </c>
      <c r="S40" s="79">
        <v>36.83200087695176</v>
      </c>
      <c r="T40" s="79">
        <v>0.63910388345348723</v>
      </c>
      <c r="U40" s="79">
        <v>149.64723484623121</v>
      </c>
      <c r="V40" s="79">
        <v>53.517397978441146</v>
      </c>
      <c r="W40" s="79">
        <v>0.18938508698173445</v>
      </c>
      <c r="X40" s="79">
        <v>6.3514896019689002E-2</v>
      </c>
      <c r="Y40" s="79">
        <v>166.07143463107158</v>
      </c>
      <c r="Z40" s="79">
        <v>24.18401623164759</v>
      </c>
      <c r="AA40" s="79">
        <v>62.679562129724005</v>
      </c>
      <c r="AB40" s="79">
        <v>5.0520073719122072E-5</v>
      </c>
      <c r="AC40" s="79">
        <v>342.46161690244907</v>
      </c>
      <c r="AD40" s="79">
        <v>1550.321616138858</v>
      </c>
      <c r="AE40" s="79">
        <v>428.09968128869093</v>
      </c>
      <c r="AF40" s="79">
        <v>778.08199015117611</v>
      </c>
      <c r="AG40" s="79">
        <v>51.290571831896997</v>
      </c>
      <c r="AH40" s="79">
        <v>80.706485622608483</v>
      </c>
      <c r="AI40" s="79">
        <v>0.13330907939969583</v>
      </c>
      <c r="AJ40" s="79">
        <v>8.8071455424323428</v>
      </c>
      <c r="AK40" s="79">
        <v>335.35664747484009</v>
      </c>
      <c r="AL40" s="79">
        <v>38.269076024247383</v>
      </c>
      <c r="AM40" s="79">
        <v>93.374909093502851</v>
      </c>
      <c r="AN40" s="79">
        <v>5.4415063220249751</v>
      </c>
      <c r="AO40" s="79">
        <v>39.546381310926272</v>
      </c>
      <c r="AP40" s="79">
        <v>456.10694654995768</v>
      </c>
      <c r="AQ40" s="79">
        <v>73.36077739322505</v>
      </c>
      <c r="AR40" s="79">
        <v>363.99612159979642</v>
      </c>
      <c r="AS40" s="79">
        <v>206.62866298472565</v>
      </c>
      <c r="AT40" s="79">
        <v>2.7733139200614163</v>
      </c>
      <c r="AU40" s="79">
        <v>13.972064157989282</v>
      </c>
      <c r="AV40" s="79">
        <v>51.875467568934944</v>
      </c>
      <c r="AW40" s="79">
        <v>705.23614505850037</v>
      </c>
      <c r="AX40" s="79">
        <v>18.419511142399717</v>
      </c>
      <c r="AY40" s="79">
        <v>30.203538805827243</v>
      </c>
      <c r="AZ40" s="79">
        <v>15.449544488839663</v>
      </c>
      <c r="BA40" s="79">
        <v>3.1532055660816675E-2</v>
      </c>
      <c r="BB40" s="79">
        <v>2.6199519615578133</v>
      </c>
      <c r="BC40" s="79">
        <v>1523.9882986405792</v>
      </c>
      <c r="BD40" s="79">
        <v>187.25022916338088</v>
      </c>
      <c r="BE40" s="79">
        <v>4478.5420324871438</v>
      </c>
      <c r="BF40" s="79">
        <v>603.25232825867488</v>
      </c>
      <c r="BG40" s="79">
        <v>2355.8766314226818</v>
      </c>
      <c r="BH40" s="79">
        <v>65.432710709104626</v>
      </c>
      <c r="BI40" s="79">
        <v>549.91225155426537</v>
      </c>
      <c r="BJ40" s="79">
        <v>41.954710219227785</v>
      </c>
      <c r="BK40" s="79">
        <v>88.382459087695381</v>
      </c>
      <c r="BL40" s="79">
        <v>3.2867307003039445</v>
      </c>
      <c r="BM40" s="79">
        <v>1.2984219812140547</v>
      </c>
      <c r="BN40" s="79">
        <v>0</v>
      </c>
      <c r="BO40" s="79">
        <v>0</v>
      </c>
      <c r="BP40" s="125">
        <v>17642.090963933253</v>
      </c>
      <c r="BQ40" s="79">
        <v>0</v>
      </c>
      <c r="BR40" s="79">
        <v>4.3177168601576046</v>
      </c>
      <c r="BS40" s="125">
        <v>4.3177168601576046</v>
      </c>
      <c r="BT40" s="79">
        <v>0</v>
      </c>
      <c r="BU40" s="79">
        <v>0</v>
      </c>
      <c r="BV40" s="125">
        <v>0</v>
      </c>
      <c r="BW40" s="79">
        <v>0</v>
      </c>
      <c r="BX40" s="125">
        <v>4.3177168601576046</v>
      </c>
      <c r="BY40" s="127">
        <v>17646.408680793411</v>
      </c>
      <c r="BZ40" s="103"/>
      <c r="CB40" s="84"/>
    </row>
    <row r="41" spans="1:80" ht="14.25" customHeight="1">
      <c r="A41" s="32" t="s">
        <v>474</v>
      </c>
      <c r="B41" s="21" t="s">
        <v>372</v>
      </c>
      <c r="C41" s="104" t="s">
        <v>60</v>
      </c>
      <c r="D41" s="79">
        <v>366.86955208042053</v>
      </c>
      <c r="E41" s="79">
        <v>27.425814186195598</v>
      </c>
      <c r="F41" s="79">
        <v>20.048365450507873</v>
      </c>
      <c r="G41" s="79">
        <v>196.38103689769738</v>
      </c>
      <c r="H41" s="79">
        <v>17.364637202782781</v>
      </c>
      <c r="I41" s="79">
        <v>347.20407086250145</v>
      </c>
      <c r="J41" s="79">
        <v>3.0529360156777146</v>
      </c>
      <c r="K41" s="79">
        <v>59.985275896582003</v>
      </c>
      <c r="L41" s="79">
        <v>11.862994529900805</v>
      </c>
      <c r="M41" s="79">
        <v>1.492391188270452E-2</v>
      </c>
      <c r="N41" s="79">
        <v>1.967051122918843</v>
      </c>
      <c r="O41" s="79">
        <v>3.1876293460062696E-2</v>
      </c>
      <c r="P41" s="79">
        <v>2.5204678822080382</v>
      </c>
      <c r="Q41" s="79">
        <v>36.23676503192776</v>
      </c>
      <c r="R41" s="79">
        <v>2.37957664380126</v>
      </c>
      <c r="S41" s="79">
        <v>10.222843555675158</v>
      </c>
      <c r="T41" s="79">
        <v>1.3094021050257239</v>
      </c>
      <c r="U41" s="79">
        <v>31.231805719265754</v>
      </c>
      <c r="V41" s="79">
        <v>15.026637217704486</v>
      </c>
      <c r="W41" s="79">
        <v>6.39540438057387E-2</v>
      </c>
      <c r="X41" s="79">
        <v>2.1440892450267788E-2</v>
      </c>
      <c r="Y41" s="79">
        <v>36.494430157687681</v>
      </c>
      <c r="Z41" s="79">
        <v>1.8828529712034667</v>
      </c>
      <c r="AA41" s="79">
        <v>50.572419924019336</v>
      </c>
      <c r="AB41" s="79">
        <v>8.8334888777476036E-6</v>
      </c>
      <c r="AC41" s="79">
        <v>16.026213222579958</v>
      </c>
      <c r="AD41" s="79">
        <v>309.84008566431862</v>
      </c>
      <c r="AE41" s="79">
        <v>56.992368433779774</v>
      </c>
      <c r="AF41" s="79">
        <v>1187.3557437919367</v>
      </c>
      <c r="AG41" s="79">
        <v>45.066452920217849</v>
      </c>
      <c r="AH41" s="79">
        <v>335.52162392959701</v>
      </c>
      <c r="AI41" s="79">
        <v>0.85803871083603267</v>
      </c>
      <c r="AJ41" s="79">
        <v>0</v>
      </c>
      <c r="AK41" s="79">
        <v>75.539357175132594</v>
      </c>
      <c r="AL41" s="79">
        <v>5.8754602245284522</v>
      </c>
      <c r="AM41" s="79">
        <v>20.76667917729236</v>
      </c>
      <c r="AN41" s="79">
        <v>2.8450195026454104</v>
      </c>
      <c r="AO41" s="79">
        <v>3.5215628256120661</v>
      </c>
      <c r="AP41" s="79">
        <v>49.312761934770364</v>
      </c>
      <c r="AQ41" s="79">
        <v>5.3271478119945348</v>
      </c>
      <c r="AR41" s="79">
        <v>6.0927547528923744</v>
      </c>
      <c r="AS41" s="79">
        <v>10.631745799756434</v>
      </c>
      <c r="AT41" s="79">
        <v>0.16110497801669496</v>
      </c>
      <c r="AU41" s="79">
        <v>12.580932346151336</v>
      </c>
      <c r="AV41" s="79">
        <v>10.904198293805678</v>
      </c>
      <c r="AW41" s="79">
        <v>80.453536273120221</v>
      </c>
      <c r="AX41" s="79">
        <v>0.61757370898802166</v>
      </c>
      <c r="AY41" s="79">
        <v>9.123918532698216</v>
      </c>
      <c r="AZ41" s="79">
        <v>2.9728553129596729</v>
      </c>
      <c r="BA41" s="79">
        <v>2.1706352869396861E-5</v>
      </c>
      <c r="BB41" s="79">
        <v>37.669017229890436</v>
      </c>
      <c r="BC41" s="79">
        <v>163.44435711509823</v>
      </c>
      <c r="BD41" s="79">
        <v>145.18364543920612</v>
      </c>
      <c r="BE41" s="79">
        <v>153.17816061643748</v>
      </c>
      <c r="BF41" s="79">
        <v>618.24573855515825</v>
      </c>
      <c r="BG41" s="79">
        <v>58.404378451424506</v>
      </c>
      <c r="BH41" s="79">
        <v>2.0024128339282905</v>
      </c>
      <c r="BI41" s="79">
        <v>15.752241412793413</v>
      </c>
      <c r="BJ41" s="79">
        <v>1.5417954039864001</v>
      </c>
      <c r="BK41" s="79">
        <v>0.69496274634162281</v>
      </c>
      <c r="BL41" s="79">
        <v>0.76373718394265466</v>
      </c>
      <c r="BM41" s="79">
        <v>3.5527516789134159</v>
      </c>
      <c r="BN41" s="79">
        <v>0</v>
      </c>
      <c r="BO41" s="79">
        <v>0</v>
      </c>
      <c r="BP41" s="125">
        <v>4688.9914951258943</v>
      </c>
      <c r="BQ41" s="79">
        <v>14790.640073719675</v>
      </c>
      <c r="BR41" s="79">
        <v>10.319456682249768</v>
      </c>
      <c r="BS41" s="125">
        <v>14800.959530401924</v>
      </c>
      <c r="BT41" s="79">
        <v>0</v>
      </c>
      <c r="BU41" s="79">
        <v>0</v>
      </c>
      <c r="BV41" s="125">
        <v>0</v>
      </c>
      <c r="BW41" s="79">
        <v>19483.216589928583</v>
      </c>
      <c r="BX41" s="125">
        <v>34284.176120330507</v>
      </c>
      <c r="BY41" s="127">
        <v>38973.167615456405</v>
      </c>
      <c r="BZ41" s="103"/>
      <c r="CB41" s="84"/>
    </row>
    <row r="42" spans="1:80" ht="14.25" customHeight="1">
      <c r="A42" s="32" t="s">
        <v>475</v>
      </c>
      <c r="B42" s="2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16.561316078252851</v>
      </c>
      <c r="H42" s="79">
        <v>2.6286547649979672</v>
      </c>
      <c r="I42" s="79">
        <v>196.20446060954544</v>
      </c>
      <c r="J42" s="79">
        <v>0.1267854200867434</v>
      </c>
      <c r="K42" s="79">
        <v>31.071731587178416</v>
      </c>
      <c r="L42" s="79">
        <v>0.77414268909395167</v>
      </c>
      <c r="M42" s="79">
        <v>0</v>
      </c>
      <c r="N42" s="79">
        <v>1.5185366558366631E-2</v>
      </c>
      <c r="O42" s="79">
        <v>0</v>
      </c>
      <c r="P42" s="79">
        <v>3.2374303325474686E-3</v>
      </c>
      <c r="Q42" s="79">
        <v>1.1684526913333373</v>
      </c>
      <c r="R42" s="79">
        <v>0</v>
      </c>
      <c r="S42" s="79">
        <v>2.2806047175542137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2.4662414427559001</v>
      </c>
      <c r="Z42" s="79">
        <v>0</v>
      </c>
      <c r="AA42" s="79">
        <v>0</v>
      </c>
      <c r="AB42" s="79">
        <v>0</v>
      </c>
      <c r="AC42" s="79">
        <v>0.38689225179271408</v>
      </c>
      <c r="AD42" s="79">
        <v>22.72207705507056</v>
      </c>
      <c r="AE42" s="79">
        <v>5.6802132515750721</v>
      </c>
      <c r="AF42" s="79">
        <v>115.89431918252545</v>
      </c>
      <c r="AG42" s="79">
        <v>4.0832710478528638</v>
      </c>
      <c r="AH42" s="79">
        <v>32.317861269243423</v>
      </c>
      <c r="AI42" s="79">
        <v>10.721162754184711</v>
      </c>
      <c r="AJ42" s="79">
        <v>0</v>
      </c>
      <c r="AK42" s="79">
        <v>9.1723159829371266</v>
      </c>
      <c r="AL42" s="79">
        <v>0.21762110175555488</v>
      </c>
      <c r="AM42" s="79">
        <v>6.9416558176235492</v>
      </c>
      <c r="AN42" s="79">
        <v>0</v>
      </c>
      <c r="AO42" s="79">
        <v>0</v>
      </c>
      <c r="AP42" s="79">
        <v>1.5129542219838321</v>
      </c>
      <c r="AQ42" s="79">
        <v>0</v>
      </c>
      <c r="AR42" s="79">
        <v>0</v>
      </c>
      <c r="AS42" s="79">
        <v>0</v>
      </c>
      <c r="AT42" s="79">
        <v>0</v>
      </c>
      <c r="AU42" s="79">
        <v>3.4956415017215496E-3</v>
      </c>
      <c r="AV42" s="79">
        <v>0.34027392109968513</v>
      </c>
      <c r="AW42" s="79">
        <v>0.33511519184056526</v>
      </c>
      <c r="AX42" s="79">
        <v>6.2828003514605879E-3</v>
      </c>
      <c r="AY42" s="79">
        <v>0.10684018238737773</v>
      </c>
      <c r="AZ42" s="79">
        <v>0.32605814137804423</v>
      </c>
      <c r="BA42" s="79">
        <v>0</v>
      </c>
      <c r="BB42" s="79">
        <v>0</v>
      </c>
      <c r="BC42" s="79">
        <v>43.997163433931597</v>
      </c>
      <c r="BD42" s="79">
        <v>1.4808052903817495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0.55611678369919582</v>
      </c>
      <c r="BK42" s="79">
        <v>0</v>
      </c>
      <c r="BL42" s="79">
        <v>8.6388743355377152E-3</v>
      </c>
      <c r="BM42" s="79">
        <v>0</v>
      </c>
      <c r="BN42" s="79">
        <v>0</v>
      </c>
      <c r="BO42" s="79">
        <v>0</v>
      </c>
      <c r="BP42" s="125">
        <v>510.11194699514152</v>
      </c>
      <c r="BQ42" s="79">
        <v>19469.625766381989</v>
      </c>
      <c r="BR42" s="79">
        <v>0</v>
      </c>
      <c r="BS42" s="125">
        <v>19469.625766381989</v>
      </c>
      <c r="BT42" s="79">
        <v>0</v>
      </c>
      <c r="BU42" s="79">
        <v>0</v>
      </c>
      <c r="BV42" s="125">
        <v>0</v>
      </c>
      <c r="BW42" s="79">
        <v>2222.9222340884949</v>
      </c>
      <c r="BX42" s="125">
        <v>21692.548000470484</v>
      </c>
      <c r="BY42" s="127">
        <v>22202.659947465625</v>
      </c>
      <c r="BZ42" s="103"/>
      <c r="CB42" s="84"/>
    </row>
    <row r="43" spans="1:80" ht="14.25" customHeight="1">
      <c r="A43" s="32" t="s">
        <v>476</v>
      </c>
      <c r="B43" s="2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0.30083711379703088</v>
      </c>
      <c r="H43" s="79">
        <v>2.1808345300102845E-2</v>
      </c>
      <c r="I43" s="79">
        <v>1.5491670555407374E-2</v>
      </c>
      <c r="J43" s="79">
        <v>0</v>
      </c>
      <c r="K43" s="79">
        <v>0</v>
      </c>
      <c r="L43" s="79">
        <v>0</v>
      </c>
      <c r="M43" s="79">
        <v>0</v>
      </c>
      <c r="N43" s="79">
        <v>5.2808881143126523E-3</v>
      </c>
      <c r="O43" s="79">
        <v>0</v>
      </c>
      <c r="P43" s="79">
        <v>0</v>
      </c>
      <c r="Q43" s="79">
        <v>225.27101891944633</v>
      </c>
      <c r="R43" s="79">
        <v>29.673288467646643</v>
      </c>
      <c r="S43" s="79">
        <v>2.8847052643204843E-3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8.6227622221498268E-2</v>
      </c>
      <c r="AB43" s="79">
        <v>0</v>
      </c>
      <c r="AC43" s="79">
        <v>9.8800023601050609E-3</v>
      </c>
      <c r="AD43" s="79">
        <v>2.6222475315964049</v>
      </c>
      <c r="AE43" s="79">
        <v>0.26920411629020785</v>
      </c>
      <c r="AF43" s="79">
        <v>3.4091863806554943</v>
      </c>
      <c r="AG43" s="79">
        <v>4.3541619109787835</v>
      </c>
      <c r="AH43" s="79">
        <v>0.5327428184971984</v>
      </c>
      <c r="AI43" s="79">
        <v>0</v>
      </c>
      <c r="AJ43" s="79">
        <v>0</v>
      </c>
      <c r="AK43" s="79">
        <v>0.29469803696119329</v>
      </c>
      <c r="AL43" s="79">
        <v>0.37128522617509158</v>
      </c>
      <c r="AM43" s="79">
        <v>0.13793224440305107</v>
      </c>
      <c r="AN43" s="79">
        <v>0</v>
      </c>
      <c r="AO43" s="79">
        <v>0.6861524448337919</v>
      </c>
      <c r="AP43" s="79">
        <v>1.6377880961716443E-3</v>
      </c>
      <c r="AQ43" s="79">
        <v>0</v>
      </c>
      <c r="AR43" s="79">
        <v>0.27932763188095378</v>
      </c>
      <c r="AS43" s="79">
        <v>0</v>
      </c>
      <c r="AT43" s="79">
        <v>0</v>
      </c>
      <c r="AU43" s="79">
        <v>0</v>
      </c>
      <c r="AV43" s="79">
        <v>1.1311081251813777E-2</v>
      </c>
      <c r="AW43" s="79">
        <v>67.766677358905255</v>
      </c>
      <c r="AX43" s="79">
        <v>1.8446724158293222</v>
      </c>
      <c r="AY43" s="79">
        <v>1.3430540893456572E-2</v>
      </c>
      <c r="AZ43" s="79">
        <v>0.5814248375388108</v>
      </c>
      <c r="BA43" s="79">
        <v>0</v>
      </c>
      <c r="BB43" s="79">
        <v>0</v>
      </c>
      <c r="BC43" s="79">
        <v>342.34468011901015</v>
      </c>
      <c r="BD43" s="79">
        <v>7.9240906964681446E-2</v>
      </c>
      <c r="BE43" s="79">
        <v>401.49568137083793</v>
      </c>
      <c r="BF43" s="79">
        <v>4.296658256470308</v>
      </c>
      <c r="BG43" s="79">
        <v>0.97165548724133677</v>
      </c>
      <c r="BH43" s="79">
        <v>2.6944417603072647E-3</v>
      </c>
      <c r="BI43" s="79">
        <v>4.6093523924847055</v>
      </c>
      <c r="BJ43" s="79">
        <v>1.5274056362438682</v>
      </c>
      <c r="BK43" s="79">
        <v>2.5162942079236501</v>
      </c>
      <c r="BL43" s="79">
        <v>3.3523188280083489E-4</v>
      </c>
      <c r="BM43" s="79">
        <v>0</v>
      </c>
      <c r="BN43" s="79">
        <v>0</v>
      </c>
      <c r="BO43" s="79">
        <v>0</v>
      </c>
      <c r="BP43" s="125">
        <v>1096.4068081503124</v>
      </c>
      <c r="BQ43" s="79">
        <v>2210.2673035443527</v>
      </c>
      <c r="BR43" s="79">
        <v>0</v>
      </c>
      <c r="BS43" s="125">
        <v>2210.2673035443527</v>
      </c>
      <c r="BT43" s="79">
        <v>0</v>
      </c>
      <c r="BU43" s="79">
        <v>0</v>
      </c>
      <c r="BV43" s="125">
        <v>0</v>
      </c>
      <c r="BW43" s="79">
        <v>10365.967362813575</v>
      </c>
      <c r="BX43" s="125">
        <v>12576.234666357928</v>
      </c>
      <c r="BY43" s="127">
        <v>13672.64147450824</v>
      </c>
      <c r="BZ43" s="103"/>
      <c r="CB43" s="84"/>
    </row>
    <row r="44" spans="1:80" ht="14.25" customHeight="1">
      <c r="A44" s="32" t="s">
        <v>477</v>
      </c>
      <c r="B44" s="21" t="s">
        <v>375</v>
      </c>
      <c r="C44" s="104" t="s">
        <v>146</v>
      </c>
      <c r="D44" s="79">
        <v>0</v>
      </c>
      <c r="E44" s="79">
        <v>28.029641158502105</v>
      </c>
      <c r="F44" s="79">
        <v>0</v>
      </c>
      <c r="G44" s="79">
        <v>147.46227887092212</v>
      </c>
      <c r="H44" s="79">
        <v>0.96109013995888637</v>
      </c>
      <c r="I44" s="79">
        <v>23.148366438846814</v>
      </c>
      <c r="J44" s="79">
        <v>3.5479433333888429E-2</v>
      </c>
      <c r="K44" s="79">
        <v>0.41499597147977513</v>
      </c>
      <c r="L44" s="79">
        <v>0.16792631847376704</v>
      </c>
      <c r="M44" s="79">
        <v>0</v>
      </c>
      <c r="N44" s="79">
        <v>3.3386427215749363E-3</v>
      </c>
      <c r="O44" s="79">
        <v>0</v>
      </c>
      <c r="P44" s="79">
        <v>5.1328271220456453E-2</v>
      </c>
      <c r="Q44" s="79">
        <v>0.8036928777628376</v>
      </c>
      <c r="R44" s="79">
        <v>0</v>
      </c>
      <c r="S44" s="79">
        <v>0.12229490198622438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0.17374617083028432</v>
      </c>
      <c r="Z44" s="79">
        <v>0.27769451729455563</v>
      </c>
      <c r="AA44" s="79">
        <v>12.96624312495562</v>
      </c>
      <c r="AB44" s="79">
        <v>0</v>
      </c>
      <c r="AC44" s="79">
        <v>1.0697871819079001</v>
      </c>
      <c r="AD44" s="79">
        <v>111.66434246569875</v>
      </c>
      <c r="AE44" s="79">
        <v>0.65116546944776876</v>
      </c>
      <c r="AF44" s="79">
        <v>109.95258246975364</v>
      </c>
      <c r="AG44" s="79">
        <v>2.8085947267833</v>
      </c>
      <c r="AH44" s="79">
        <v>2660.4172321501437</v>
      </c>
      <c r="AI44" s="79">
        <v>158.90516734530959</v>
      </c>
      <c r="AJ44" s="79">
        <v>77.162489407097723</v>
      </c>
      <c r="AK44" s="79">
        <v>2351.127318714282</v>
      </c>
      <c r="AL44" s="79">
        <v>0</v>
      </c>
      <c r="AM44" s="79">
        <v>2.7525727722768307</v>
      </c>
      <c r="AN44" s="79">
        <v>0.15013938527989515</v>
      </c>
      <c r="AO44" s="79">
        <v>4.9791627427937284</v>
      </c>
      <c r="AP44" s="79">
        <v>907.45208347642563</v>
      </c>
      <c r="AQ44" s="79">
        <v>5.3561710792163408</v>
      </c>
      <c r="AR44" s="79">
        <v>14.864460262832697</v>
      </c>
      <c r="AS44" s="79">
        <v>7.1120816353330598</v>
      </c>
      <c r="AT44" s="79">
        <v>0.13479975425313798</v>
      </c>
      <c r="AU44" s="79">
        <v>1.5301824597983225</v>
      </c>
      <c r="AV44" s="79">
        <v>20.942308035134438</v>
      </c>
      <c r="AW44" s="79">
        <v>46.561088376163283</v>
      </c>
      <c r="AX44" s="79">
        <v>1.1086235715733361</v>
      </c>
      <c r="AY44" s="79">
        <v>24.477740766093003</v>
      </c>
      <c r="AZ44" s="79">
        <v>0.91916520721378214</v>
      </c>
      <c r="BA44" s="79">
        <v>0.13681065747057164</v>
      </c>
      <c r="BB44" s="79">
        <v>0</v>
      </c>
      <c r="BC44" s="79">
        <v>1091.2870476908879</v>
      </c>
      <c r="BD44" s="79">
        <v>4.7959687598645582</v>
      </c>
      <c r="BE44" s="79">
        <v>0.10073222155452712</v>
      </c>
      <c r="BF44" s="79">
        <v>1.7424666671392584</v>
      </c>
      <c r="BG44" s="79">
        <v>34.152728082547554</v>
      </c>
      <c r="BH44" s="79">
        <v>0.20868875001641221</v>
      </c>
      <c r="BI44" s="79">
        <v>10.500649978209154</v>
      </c>
      <c r="BJ44" s="79">
        <v>3.8251759319376539</v>
      </c>
      <c r="BK44" s="79">
        <v>83.78416000894336</v>
      </c>
      <c r="BL44" s="79">
        <v>0.71990010249139158</v>
      </c>
      <c r="BM44" s="79">
        <v>0.6697748300024966</v>
      </c>
      <c r="BN44" s="79">
        <v>0</v>
      </c>
      <c r="BO44" s="79">
        <v>0</v>
      </c>
      <c r="BP44" s="125">
        <v>7958.641479974166</v>
      </c>
      <c r="BQ44" s="79">
        <v>11301.750493447798</v>
      </c>
      <c r="BR44" s="79">
        <v>1226.1951924015304</v>
      </c>
      <c r="BS44" s="125">
        <v>12527.945685849329</v>
      </c>
      <c r="BT44" s="79">
        <v>0</v>
      </c>
      <c r="BU44" s="79">
        <v>0</v>
      </c>
      <c r="BV44" s="125">
        <v>0</v>
      </c>
      <c r="BW44" s="79">
        <v>6565.4906891149985</v>
      </c>
      <c r="BX44" s="125">
        <v>19093.436374964327</v>
      </c>
      <c r="BY44" s="127">
        <v>27052.077854938492</v>
      </c>
      <c r="BZ44" s="103"/>
      <c r="CB44" s="84"/>
    </row>
    <row r="45" spans="1:80" ht="14.25" customHeight="1">
      <c r="A45" s="33" t="s">
        <v>478</v>
      </c>
      <c r="B45" s="22" t="s">
        <v>376</v>
      </c>
      <c r="C45" s="86" t="s">
        <v>61</v>
      </c>
      <c r="D45" s="79">
        <v>0</v>
      </c>
      <c r="E45" s="79">
        <v>0</v>
      </c>
      <c r="F45" s="79">
        <v>0.36539635899049705</v>
      </c>
      <c r="G45" s="79">
        <v>56.01466673428056</v>
      </c>
      <c r="H45" s="79">
        <v>15.204780262728763</v>
      </c>
      <c r="I45" s="79">
        <v>85.502329166141834</v>
      </c>
      <c r="J45" s="79">
        <v>0.87963964695391195</v>
      </c>
      <c r="K45" s="79">
        <v>10.116398712643692</v>
      </c>
      <c r="L45" s="79">
        <v>32.227554884496101</v>
      </c>
      <c r="M45" s="79">
        <v>0</v>
      </c>
      <c r="N45" s="79">
        <v>3.1172106584216857</v>
      </c>
      <c r="O45" s="79">
        <v>1.2000753381164766</v>
      </c>
      <c r="P45" s="79">
        <v>1.1411995143049418</v>
      </c>
      <c r="Q45" s="79">
        <v>9.4581927153186349</v>
      </c>
      <c r="R45" s="79">
        <v>6.537222018222219E-2</v>
      </c>
      <c r="S45" s="79">
        <v>5.2744994281460569</v>
      </c>
      <c r="T45" s="79">
        <v>1.0375119705305562</v>
      </c>
      <c r="U45" s="79">
        <v>6.1228892636402596</v>
      </c>
      <c r="V45" s="79">
        <v>9.8535993999410145</v>
      </c>
      <c r="W45" s="79">
        <v>4.2181954735232771E-2</v>
      </c>
      <c r="X45" s="79">
        <v>1.414373127969237E-2</v>
      </c>
      <c r="Y45" s="79">
        <v>8.8823206548456994</v>
      </c>
      <c r="Z45" s="79">
        <v>1.4063195977557115</v>
      </c>
      <c r="AA45" s="79">
        <v>683.45628849279649</v>
      </c>
      <c r="AB45" s="79">
        <v>8.4060977337613547E-6</v>
      </c>
      <c r="AC45" s="79">
        <v>4.5853705275868384</v>
      </c>
      <c r="AD45" s="79">
        <v>563.84748000752188</v>
      </c>
      <c r="AE45" s="79">
        <v>71.158357690810206</v>
      </c>
      <c r="AF45" s="79">
        <v>656.34148262322174</v>
      </c>
      <c r="AG45" s="79">
        <v>54.300726509700361</v>
      </c>
      <c r="AH45" s="79">
        <v>70.496705393436002</v>
      </c>
      <c r="AI45" s="79">
        <v>0.1599660694241361</v>
      </c>
      <c r="AJ45" s="79">
        <v>1.6215639689508803</v>
      </c>
      <c r="AK45" s="79">
        <v>424.33585527563145</v>
      </c>
      <c r="AL45" s="79">
        <v>12.079013215451871</v>
      </c>
      <c r="AM45" s="79">
        <v>101.20754921293957</v>
      </c>
      <c r="AN45" s="79">
        <v>7.0132589478835818</v>
      </c>
      <c r="AO45" s="79">
        <v>28.992905904206751</v>
      </c>
      <c r="AP45" s="79">
        <v>1263.1729544122563</v>
      </c>
      <c r="AQ45" s="79">
        <v>19.135148871187713</v>
      </c>
      <c r="AR45" s="79">
        <v>868.97315004062727</v>
      </c>
      <c r="AS45" s="79">
        <v>334.79075965349483</v>
      </c>
      <c r="AT45" s="79">
        <v>6.127457036236863</v>
      </c>
      <c r="AU45" s="79">
        <v>7.7175990793354083</v>
      </c>
      <c r="AV45" s="79">
        <v>60.882562272143176</v>
      </c>
      <c r="AW45" s="79">
        <v>98.810681307227185</v>
      </c>
      <c r="AX45" s="79">
        <v>2.2389135468011556</v>
      </c>
      <c r="AY45" s="79">
        <v>32.254175789866679</v>
      </c>
      <c r="AZ45" s="79">
        <v>4.6895813371437418</v>
      </c>
      <c r="BA45" s="79">
        <v>0.44282618544474645</v>
      </c>
      <c r="BB45" s="79">
        <v>3.141811492926847</v>
      </c>
      <c r="BC45" s="79">
        <v>487.18905408711515</v>
      </c>
      <c r="BD45" s="79">
        <v>22.088402578011213</v>
      </c>
      <c r="BE45" s="79">
        <v>347.23535695349602</v>
      </c>
      <c r="BF45" s="79">
        <v>17.864029286726641</v>
      </c>
      <c r="BG45" s="79">
        <v>74.935920516281854</v>
      </c>
      <c r="BH45" s="79">
        <v>0.34514042623005697</v>
      </c>
      <c r="BI45" s="79">
        <v>99.810643869491059</v>
      </c>
      <c r="BJ45" s="79">
        <v>14.262702444017432</v>
      </c>
      <c r="BK45" s="79">
        <v>153.05837293337052</v>
      </c>
      <c r="BL45" s="79">
        <v>2.4205974338597538</v>
      </c>
      <c r="BM45" s="79">
        <v>68.7083594125735</v>
      </c>
      <c r="BN45" s="79">
        <v>0</v>
      </c>
      <c r="BO45" s="79">
        <v>0</v>
      </c>
      <c r="BP45" s="125">
        <v>6917.8190154249805</v>
      </c>
      <c r="BQ45" s="79">
        <v>1632.592462476666</v>
      </c>
      <c r="BR45" s="79">
        <v>0</v>
      </c>
      <c r="BS45" s="125">
        <v>1632.592462476666</v>
      </c>
      <c r="BT45" s="79">
        <v>0</v>
      </c>
      <c r="BU45" s="79">
        <v>0</v>
      </c>
      <c r="BV45" s="125">
        <v>0</v>
      </c>
      <c r="BW45" s="79">
        <v>397.41938999999985</v>
      </c>
      <c r="BX45" s="125">
        <v>2030.0118524766658</v>
      </c>
      <c r="BY45" s="127">
        <v>8947.8308679016463</v>
      </c>
      <c r="BZ45" s="103"/>
      <c r="CB45" s="84"/>
    </row>
    <row r="46" spans="1:80" ht="14.25" customHeight="1">
      <c r="A46" s="33" t="s">
        <v>479</v>
      </c>
      <c r="B46" s="22" t="s">
        <v>377</v>
      </c>
      <c r="C46" s="86" t="s">
        <v>62</v>
      </c>
      <c r="D46" s="79">
        <v>0</v>
      </c>
      <c r="E46" s="79">
        <v>18.164800631847069</v>
      </c>
      <c r="F46" s="79">
        <v>0.94564022371769152</v>
      </c>
      <c r="G46" s="79">
        <v>0.51146565867144611</v>
      </c>
      <c r="H46" s="79">
        <v>11.793291744813406</v>
      </c>
      <c r="I46" s="79">
        <v>29.969366294790444</v>
      </c>
      <c r="J46" s="79">
        <v>2.7481558050805991E-2</v>
      </c>
      <c r="K46" s="79">
        <v>0.58447325667844241</v>
      </c>
      <c r="L46" s="79">
        <v>1.213516496506117E-2</v>
      </c>
      <c r="M46" s="79">
        <v>6.3455618555657766E-3</v>
      </c>
      <c r="N46" s="79">
        <v>1.0777185395258134E-3</v>
      </c>
      <c r="O46" s="79">
        <v>0.9078303739031216</v>
      </c>
      <c r="P46" s="79">
        <v>3.5234492911606612E-3</v>
      </c>
      <c r="Q46" s="79">
        <v>4.3160388460715987E-2</v>
      </c>
      <c r="R46" s="79">
        <v>3.7089231491576355E-4</v>
      </c>
      <c r="S46" s="79">
        <v>0.31003302249727588</v>
      </c>
      <c r="T46" s="79">
        <v>1.4023675194700685E-2</v>
      </c>
      <c r="U46" s="79">
        <v>3.7166757972946032</v>
      </c>
      <c r="V46" s="79">
        <v>7.3347344419667213E-2</v>
      </c>
      <c r="W46" s="79">
        <v>3.274605113179871E-4</v>
      </c>
      <c r="X46" s="79">
        <v>1.0678703203288359E-4</v>
      </c>
      <c r="Y46" s="79">
        <v>2.9365985147540639</v>
      </c>
      <c r="Z46" s="79">
        <v>1.7294343433551136</v>
      </c>
      <c r="AA46" s="79">
        <v>18.967770016650363</v>
      </c>
      <c r="AB46" s="79">
        <v>0</v>
      </c>
      <c r="AC46" s="79">
        <v>0.15840336857403287</v>
      </c>
      <c r="AD46" s="79">
        <v>164.80643734946926</v>
      </c>
      <c r="AE46" s="79">
        <v>2.7410432024381106</v>
      </c>
      <c r="AF46" s="79">
        <v>103.27992617749742</v>
      </c>
      <c r="AG46" s="79">
        <v>18.26644394731305</v>
      </c>
      <c r="AH46" s="79">
        <v>532.30780680659279</v>
      </c>
      <c r="AI46" s="79">
        <v>8.3487538790862764E-4</v>
      </c>
      <c r="AJ46" s="79">
        <v>13.103226574202782</v>
      </c>
      <c r="AK46" s="79">
        <v>422.05055817414609</v>
      </c>
      <c r="AL46" s="79">
        <v>0.21203810122953645</v>
      </c>
      <c r="AM46" s="79">
        <v>722.66437827716345</v>
      </c>
      <c r="AN46" s="79">
        <v>0.17787598287459488</v>
      </c>
      <c r="AO46" s="79">
        <v>188.66381509153388</v>
      </c>
      <c r="AP46" s="79">
        <v>3.4506236124022207</v>
      </c>
      <c r="AQ46" s="79">
        <v>227.12593140013558</v>
      </c>
      <c r="AR46" s="79">
        <v>153.06639818462423</v>
      </c>
      <c r="AS46" s="79">
        <v>78.432669196634151</v>
      </c>
      <c r="AT46" s="79">
        <v>1.2785126214466394</v>
      </c>
      <c r="AU46" s="79">
        <v>0.17307591072379158</v>
      </c>
      <c r="AV46" s="79">
        <v>29.580457834414911</v>
      </c>
      <c r="AW46" s="79">
        <v>193.85218893054167</v>
      </c>
      <c r="AX46" s="79">
        <v>5.4998020600518149</v>
      </c>
      <c r="AY46" s="79">
        <v>18.225602596543229</v>
      </c>
      <c r="AZ46" s="79">
        <v>22.274802193962877</v>
      </c>
      <c r="BA46" s="79">
        <v>8.1009266512207048E-4</v>
      </c>
      <c r="BB46" s="79">
        <v>0.9624479991179955</v>
      </c>
      <c r="BC46" s="79">
        <v>2088.0012735702749</v>
      </c>
      <c r="BD46" s="79">
        <v>28.646439073621877</v>
      </c>
      <c r="BE46" s="79">
        <v>939.27967963980768</v>
      </c>
      <c r="BF46" s="79">
        <v>180.15625613110021</v>
      </c>
      <c r="BG46" s="79">
        <v>843.8590745664817</v>
      </c>
      <c r="BH46" s="79">
        <v>5.434394917231284</v>
      </c>
      <c r="BI46" s="79">
        <v>322.0990072954877</v>
      </c>
      <c r="BJ46" s="79">
        <v>102.83368479450141</v>
      </c>
      <c r="BK46" s="79">
        <v>201.52999854906517</v>
      </c>
      <c r="BL46" s="79">
        <v>23.893367662188677</v>
      </c>
      <c r="BM46" s="79">
        <v>0.18018709966717203</v>
      </c>
      <c r="BN46" s="79">
        <v>0</v>
      </c>
      <c r="BO46" s="79">
        <v>0</v>
      </c>
      <c r="BP46" s="125">
        <v>7728.988753740724</v>
      </c>
      <c r="BQ46" s="79">
        <v>83048.328301436937</v>
      </c>
      <c r="BR46" s="79">
        <v>601.91783252152129</v>
      </c>
      <c r="BS46" s="125">
        <v>83650.246133958455</v>
      </c>
      <c r="BT46" s="79">
        <v>0</v>
      </c>
      <c r="BU46" s="79">
        <v>0</v>
      </c>
      <c r="BV46" s="125">
        <v>0</v>
      </c>
      <c r="BW46" s="79">
        <v>62174.066885965163</v>
      </c>
      <c r="BX46" s="125">
        <v>145824.31301992363</v>
      </c>
      <c r="BY46" s="127">
        <v>153553.30177366437</v>
      </c>
      <c r="BZ46" s="103"/>
      <c r="CB46" s="84"/>
    </row>
    <row r="47" spans="1:80" ht="14.25" customHeight="1">
      <c r="A47" s="33" t="s">
        <v>480</v>
      </c>
      <c r="B47" s="22" t="s">
        <v>348</v>
      </c>
      <c r="C47" s="86" t="s">
        <v>147</v>
      </c>
      <c r="D47" s="79">
        <v>2.4835245228163876</v>
      </c>
      <c r="E47" s="79">
        <v>0</v>
      </c>
      <c r="F47" s="79">
        <v>1.6486974381053659E-2</v>
      </c>
      <c r="G47" s="79">
        <v>8.9152895969486092</v>
      </c>
      <c r="H47" s="79">
        <v>236.02634630465172</v>
      </c>
      <c r="I47" s="79">
        <v>9.7744971017572055</v>
      </c>
      <c r="J47" s="79">
        <v>2.1112143071948336E-2</v>
      </c>
      <c r="K47" s="79">
        <v>0.646912628332869</v>
      </c>
      <c r="L47" s="79">
        <v>44.677215687343413</v>
      </c>
      <c r="M47" s="79">
        <v>0</v>
      </c>
      <c r="N47" s="79">
        <v>46.070884938114681</v>
      </c>
      <c r="O47" s="79">
        <v>0.81994670526397695</v>
      </c>
      <c r="P47" s="79">
        <v>2.5680348548346384E-2</v>
      </c>
      <c r="Q47" s="79">
        <v>0.90766160630705217</v>
      </c>
      <c r="R47" s="79">
        <v>0.19808654418532773</v>
      </c>
      <c r="S47" s="79">
        <v>13.407820404955277</v>
      </c>
      <c r="T47" s="79">
        <v>4.2335224444472963E-2</v>
      </c>
      <c r="U47" s="79">
        <v>0</v>
      </c>
      <c r="V47" s="79">
        <v>0</v>
      </c>
      <c r="W47" s="79">
        <v>0</v>
      </c>
      <c r="X47" s="79">
        <v>0</v>
      </c>
      <c r="Y47" s="79">
        <v>1.6916516988769383</v>
      </c>
      <c r="Z47" s="79">
        <v>0.9382002804891707</v>
      </c>
      <c r="AA47" s="79">
        <v>0.84721414528730965</v>
      </c>
      <c r="AB47" s="79">
        <v>0</v>
      </c>
      <c r="AC47" s="79">
        <v>0.33298662429296533</v>
      </c>
      <c r="AD47" s="79">
        <v>28.438459491176534</v>
      </c>
      <c r="AE47" s="79">
        <v>0.75260357177126358</v>
      </c>
      <c r="AF47" s="79">
        <v>149.09741844178609</v>
      </c>
      <c r="AG47" s="79">
        <v>44.00900862520372</v>
      </c>
      <c r="AH47" s="79">
        <v>23.552445031962037</v>
      </c>
      <c r="AI47" s="79">
        <v>3.9412799648463062</v>
      </c>
      <c r="AJ47" s="79">
        <v>0</v>
      </c>
      <c r="AK47" s="79">
        <v>23.530985573038642</v>
      </c>
      <c r="AL47" s="79">
        <v>7.1784176430279594</v>
      </c>
      <c r="AM47" s="79">
        <v>5.5547645966228121</v>
      </c>
      <c r="AN47" s="79">
        <v>5.6207517288468827</v>
      </c>
      <c r="AO47" s="79">
        <v>34.903634853920174</v>
      </c>
      <c r="AP47" s="79">
        <v>34.852644740351714</v>
      </c>
      <c r="AQ47" s="79">
        <v>12.719471010281135</v>
      </c>
      <c r="AR47" s="79">
        <v>343.30146802820161</v>
      </c>
      <c r="AS47" s="79">
        <v>32.766835691745975</v>
      </c>
      <c r="AT47" s="79">
        <v>0.69851396760790263</v>
      </c>
      <c r="AU47" s="79">
        <v>9.7876414198460235</v>
      </c>
      <c r="AV47" s="79">
        <v>18.157530363150663</v>
      </c>
      <c r="AW47" s="79">
        <v>31.489535791960733</v>
      </c>
      <c r="AX47" s="79">
        <v>17.386044052676201</v>
      </c>
      <c r="AY47" s="79">
        <v>166.85944330454384</v>
      </c>
      <c r="AZ47" s="79">
        <v>421.98452884639755</v>
      </c>
      <c r="BA47" s="79">
        <v>3.3934645105476439E-2</v>
      </c>
      <c r="BB47" s="79">
        <v>0.13580595904995016</v>
      </c>
      <c r="BC47" s="79">
        <v>121.10790013118276</v>
      </c>
      <c r="BD47" s="79">
        <v>274.7696831437417</v>
      </c>
      <c r="BE47" s="79">
        <v>74.670366876603609</v>
      </c>
      <c r="BF47" s="79">
        <v>98.710987549480336</v>
      </c>
      <c r="BG47" s="79">
        <v>144.26033677869023</v>
      </c>
      <c r="BH47" s="79">
        <v>0.25540403758484004</v>
      </c>
      <c r="BI47" s="79">
        <v>77.516043745794121</v>
      </c>
      <c r="BJ47" s="79">
        <v>4.4417523201781314E-2</v>
      </c>
      <c r="BK47" s="79">
        <v>70.437160068755702</v>
      </c>
      <c r="BL47" s="79">
        <v>2.9191891971424182</v>
      </c>
      <c r="BM47" s="79">
        <v>15.044100412231964</v>
      </c>
      <c r="BN47" s="79">
        <v>0</v>
      </c>
      <c r="BO47" s="79">
        <v>0</v>
      </c>
      <c r="BP47" s="125">
        <v>2664.332610287599</v>
      </c>
      <c r="BQ47" s="79">
        <v>1035.2502363997562</v>
      </c>
      <c r="BR47" s="79">
        <v>0</v>
      </c>
      <c r="BS47" s="125">
        <v>1035.2502363997562</v>
      </c>
      <c r="BT47" s="79">
        <v>0</v>
      </c>
      <c r="BU47" s="79">
        <v>15.59572559262457</v>
      </c>
      <c r="BV47" s="125">
        <v>15.59572559262457</v>
      </c>
      <c r="BW47" s="79">
        <v>4450.2853631324788</v>
      </c>
      <c r="BX47" s="125">
        <v>5501.1313251248594</v>
      </c>
      <c r="BY47" s="127">
        <v>8165.4639354124583</v>
      </c>
      <c r="BZ47" s="103"/>
      <c r="CB47" s="84"/>
    </row>
    <row r="48" spans="1:80" ht="14.25" customHeight="1">
      <c r="A48" s="33" t="s">
        <v>481</v>
      </c>
      <c r="B48" s="2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0.93547693270895294</v>
      </c>
      <c r="H48" s="79">
        <v>9.4008022830619452E-3</v>
      </c>
      <c r="I48" s="79">
        <v>2.5677571663827094E-2</v>
      </c>
      <c r="J48" s="79">
        <v>0</v>
      </c>
      <c r="K48" s="79">
        <v>5.3285278188279516E-4</v>
      </c>
      <c r="L48" s="79">
        <v>0.32769051077006767</v>
      </c>
      <c r="M48" s="79">
        <v>0</v>
      </c>
      <c r="N48" s="79">
        <v>4.9345225666493249E-4</v>
      </c>
      <c r="O48" s="79">
        <v>0</v>
      </c>
      <c r="P48" s="79">
        <v>4.161681138693732E-4</v>
      </c>
      <c r="Q48" s="79">
        <v>5.8822282296281114E-3</v>
      </c>
      <c r="R48" s="79">
        <v>0</v>
      </c>
      <c r="S48" s="79">
        <v>1.3083033544382203E-2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2.1058712639855054E-3</v>
      </c>
      <c r="Z48" s="79">
        <v>1.0700309535670856E-3</v>
      </c>
      <c r="AA48" s="79">
        <v>0.3766640881452738</v>
      </c>
      <c r="AB48" s="79">
        <v>0</v>
      </c>
      <c r="AC48" s="79">
        <v>1.1379692511437815E-3</v>
      </c>
      <c r="AD48" s="79">
        <v>1.4957717210230042</v>
      </c>
      <c r="AE48" s="79">
        <v>1.2204313636258676E-3</v>
      </c>
      <c r="AF48" s="79">
        <v>7.8258812919850174</v>
      </c>
      <c r="AG48" s="79">
        <v>1.8913486985930714</v>
      </c>
      <c r="AH48" s="79">
        <v>8.4298613415014856</v>
      </c>
      <c r="AI48" s="79">
        <v>0</v>
      </c>
      <c r="AJ48" s="79">
        <v>5.9220120766897912E-4</v>
      </c>
      <c r="AK48" s="79">
        <v>1.5424819424888192</v>
      </c>
      <c r="AL48" s="79">
        <v>0</v>
      </c>
      <c r="AM48" s="79">
        <v>1.014298980341636</v>
      </c>
      <c r="AN48" s="79">
        <v>2.4443094461978378E-2</v>
      </c>
      <c r="AO48" s="79">
        <v>3533.450262613826</v>
      </c>
      <c r="AP48" s="79">
        <v>6492.9980901573381</v>
      </c>
      <c r="AQ48" s="79">
        <v>8.6424053365179582E-2</v>
      </c>
      <c r="AR48" s="79">
        <v>5.7092669231053925</v>
      </c>
      <c r="AS48" s="79">
        <v>31.085705663536991</v>
      </c>
      <c r="AT48" s="79">
        <v>0.58860913335811171</v>
      </c>
      <c r="AU48" s="79">
        <v>1.0648957034724783E-2</v>
      </c>
      <c r="AV48" s="79">
        <v>9.9631122572989589E-2</v>
      </c>
      <c r="AW48" s="79">
        <v>2.5452073733980383</v>
      </c>
      <c r="AX48" s="79">
        <v>6.6129207910536596E-3</v>
      </c>
      <c r="AY48" s="79">
        <v>1404.728927975601</v>
      </c>
      <c r="AZ48" s="79">
        <v>0.37690325433176375</v>
      </c>
      <c r="BA48" s="79">
        <v>1.0326223785742051E-5</v>
      </c>
      <c r="BB48" s="79">
        <v>0</v>
      </c>
      <c r="BC48" s="79">
        <v>5.1172053286183532</v>
      </c>
      <c r="BD48" s="79">
        <v>1.0770902702543284</v>
      </c>
      <c r="BE48" s="79">
        <v>0.44491776962559654</v>
      </c>
      <c r="BF48" s="79">
        <v>7.5981738833341304</v>
      </c>
      <c r="BG48" s="79">
        <v>24.276481701566048</v>
      </c>
      <c r="BH48" s="79">
        <v>8.5189558954444605E-2</v>
      </c>
      <c r="BI48" s="79">
        <v>57.413161112833642</v>
      </c>
      <c r="BJ48" s="79">
        <v>12.715078541556082</v>
      </c>
      <c r="BK48" s="79">
        <v>8.2261273613499757</v>
      </c>
      <c r="BL48" s="79">
        <v>5.1850692179692862E-2</v>
      </c>
      <c r="BM48" s="79">
        <v>1.143274863551058E-3</v>
      </c>
      <c r="BN48" s="79">
        <v>0</v>
      </c>
      <c r="BO48" s="79">
        <v>0</v>
      </c>
      <c r="BP48" s="125">
        <v>11612.618251184556</v>
      </c>
      <c r="BQ48" s="79">
        <v>6190.2479690270357</v>
      </c>
      <c r="BR48" s="79">
        <v>2466.6608125394309</v>
      </c>
      <c r="BS48" s="125">
        <v>8656.9087815664661</v>
      </c>
      <c r="BT48" s="79">
        <v>0</v>
      </c>
      <c r="BU48" s="79">
        <v>0</v>
      </c>
      <c r="BV48" s="125">
        <v>0</v>
      </c>
      <c r="BW48" s="79">
        <v>709.56983679873122</v>
      </c>
      <c r="BX48" s="125">
        <v>9366.4786183651977</v>
      </c>
      <c r="BY48" s="127">
        <v>20979.096869549754</v>
      </c>
      <c r="BZ48" s="103"/>
      <c r="CB48" s="84"/>
    </row>
    <row r="49" spans="1:80" ht="14.25" customHeight="1">
      <c r="A49" s="33" t="s">
        <v>482</v>
      </c>
      <c r="B49" s="22" t="s">
        <v>379</v>
      </c>
      <c r="C49" s="86" t="s">
        <v>63</v>
      </c>
      <c r="D49" s="79">
        <v>0</v>
      </c>
      <c r="E49" s="79">
        <v>1.0267330973997939</v>
      </c>
      <c r="F49" s="79">
        <v>3.2277705140307389</v>
      </c>
      <c r="G49" s="79">
        <v>183.38379753725692</v>
      </c>
      <c r="H49" s="79">
        <v>54.290911080153904</v>
      </c>
      <c r="I49" s="79">
        <v>283.24176407579637</v>
      </c>
      <c r="J49" s="79">
        <v>2.6313677690619772</v>
      </c>
      <c r="K49" s="79">
        <v>33.497324806601597</v>
      </c>
      <c r="L49" s="79">
        <v>110.86702024278814</v>
      </c>
      <c r="M49" s="79">
        <v>2.3553366861700911E-2</v>
      </c>
      <c r="N49" s="79">
        <v>11.189856608595386</v>
      </c>
      <c r="O49" s="79">
        <v>4.3079052891621599</v>
      </c>
      <c r="P49" s="79">
        <v>6.1448614128706343</v>
      </c>
      <c r="Q49" s="79">
        <v>33.95210164091764</v>
      </c>
      <c r="R49" s="79">
        <v>0.18493318721172294</v>
      </c>
      <c r="S49" s="79">
        <v>16.905239762265467</v>
      </c>
      <c r="T49" s="79">
        <v>2.7932663272327733</v>
      </c>
      <c r="U49" s="79">
        <v>21.063541688557539</v>
      </c>
      <c r="V49" s="79">
        <v>32.423866391371561</v>
      </c>
      <c r="W49" s="79">
        <v>0.13478439521121932</v>
      </c>
      <c r="X49" s="79">
        <v>4.5193270494509351E-2</v>
      </c>
      <c r="Y49" s="79">
        <v>29.451217612002559</v>
      </c>
      <c r="Z49" s="79">
        <v>4.6366500509100828</v>
      </c>
      <c r="AA49" s="79">
        <v>2349.8364700569032</v>
      </c>
      <c r="AB49" s="79">
        <v>2.4968347288911596E-5</v>
      </c>
      <c r="AC49" s="79">
        <v>15.341160071613428</v>
      </c>
      <c r="AD49" s="79">
        <v>941.68448800675935</v>
      </c>
      <c r="AE49" s="79">
        <v>242.66541308484176</v>
      </c>
      <c r="AF49" s="79">
        <v>2217.1301286417233</v>
      </c>
      <c r="AG49" s="79">
        <v>185.38912193362509</v>
      </c>
      <c r="AH49" s="79">
        <v>221.07491101437341</v>
      </c>
      <c r="AI49" s="79">
        <v>0.57424671911869962</v>
      </c>
      <c r="AJ49" s="79">
        <v>2.9104730249606168</v>
      </c>
      <c r="AK49" s="79">
        <v>347.9714542829222</v>
      </c>
      <c r="AL49" s="79">
        <v>41.10170125076634</v>
      </c>
      <c r="AM49" s="79">
        <v>348.76942278737613</v>
      </c>
      <c r="AN49" s="79">
        <v>25.175508673299763</v>
      </c>
      <c r="AO49" s="79">
        <v>99.067657591447158</v>
      </c>
      <c r="AP49" s="79">
        <v>5967.3810059005882</v>
      </c>
      <c r="AQ49" s="79">
        <v>63.63879169623516</v>
      </c>
      <c r="AR49" s="79">
        <v>2993.96856358178</v>
      </c>
      <c r="AS49" s="79">
        <v>1154.0001179984843</v>
      </c>
      <c r="AT49" s="79">
        <v>20.620994460890202</v>
      </c>
      <c r="AU49" s="79">
        <v>162.76031035979923</v>
      </c>
      <c r="AV49" s="79">
        <v>208.01275518109853</v>
      </c>
      <c r="AW49" s="79">
        <v>335.24750929755936</v>
      </c>
      <c r="AX49" s="79">
        <v>7.8180838891758135</v>
      </c>
      <c r="AY49" s="79">
        <v>111.79035510629069</v>
      </c>
      <c r="AZ49" s="79">
        <v>15.319045674295293</v>
      </c>
      <c r="BA49" s="79">
        <v>0.92683719072549864</v>
      </c>
      <c r="BB49" s="79">
        <v>16.917263791544318</v>
      </c>
      <c r="BC49" s="79">
        <v>1635.4086212672985</v>
      </c>
      <c r="BD49" s="79">
        <v>76.01035437662938</v>
      </c>
      <c r="BE49" s="79">
        <v>274.01602794847179</v>
      </c>
      <c r="BF49" s="79">
        <v>91.083592365644051</v>
      </c>
      <c r="BG49" s="79">
        <v>259.47108378915965</v>
      </c>
      <c r="BH49" s="79">
        <v>2.9532776126464677</v>
      </c>
      <c r="BI49" s="79">
        <v>362.83156394992784</v>
      </c>
      <c r="BJ49" s="79">
        <v>50.225433466927029</v>
      </c>
      <c r="BK49" s="79">
        <v>522.63915901492032</v>
      </c>
      <c r="BL49" s="79">
        <v>8.1461359703526828</v>
      </c>
      <c r="BM49" s="79">
        <v>237.5247916815305</v>
      </c>
      <c r="BN49" s="79">
        <v>0</v>
      </c>
      <c r="BO49" s="79">
        <v>0</v>
      </c>
      <c r="BP49" s="125">
        <v>22452.827517806807</v>
      </c>
      <c r="BQ49" s="79">
        <v>36004.199836602646</v>
      </c>
      <c r="BR49" s="79">
        <v>0</v>
      </c>
      <c r="BS49" s="125">
        <v>36004.199836602646</v>
      </c>
      <c r="BT49" s="79">
        <v>0</v>
      </c>
      <c r="BU49" s="79">
        <v>0</v>
      </c>
      <c r="BV49" s="125">
        <v>0</v>
      </c>
      <c r="BW49" s="79">
        <v>19318.128938188755</v>
      </c>
      <c r="BX49" s="125">
        <v>55322.3287747914</v>
      </c>
      <c r="BY49" s="127">
        <v>77775.1562925982</v>
      </c>
      <c r="BZ49" s="103"/>
      <c r="CB49" s="84"/>
    </row>
    <row r="50" spans="1:80" ht="14.25" customHeight="1">
      <c r="A50" s="33" t="s">
        <v>483</v>
      </c>
      <c r="B50" s="2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11.313961905060975</v>
      </c>
      <c r="H50" s="79">
        <v>2.9444435131016502</v>
      </c>
      <c r="I50" s="79">
        <v>33.84523402109275</v>
      </c>
      <c r="J50" s="79">
        <v>0.11124525666599973</v>
      </c>
      <c r="K50" s="79">
        <v>0.90058228733209711</v>
      </c>
      <c r="L50" s="79">
        <v>353.69517295057284</v>
      </c>
      <c r="M50" s="79">
        <v>9.4246810581563437E-4</v>
      </c>
      <c r="N50" s="79">
        <v>0.34483335881033172</v>
      </c>
      <c r="O50" s="79">
        <v>0</v>
      </c>
      <c r="P50" s="79">
        <v>2.9931773875429955E-4</v>
      </c>
      <c r="Q50" s="79">
        <v>0.49165687165394734</v>
      </c>
      <c r="R50" s="79">
        <v>0</v>
      </c>
      <c r="S50" s="79">
        <v>0.25905468377824376</v>
      </c>
      <c r="T50" s="79">
        <v>0</v>
      </c>
      <c r="U50" s="79">
        <v>0</v>
      </c>
      <c r="V50" s="79">
        <v>1.4104392474264695</v>
      </c>
      <c r="W50" s="79">
        <v>5.7069765014827797E-3</v>
      </c>
      <c r="X50" s="79">
        <v>1.9123497476077858E-3</v>
      </c>
      <c r="Y50" s="79">
        <v>1.4666965036070505</v>
      </c>
      <c r="Z50" s="79">
        <v>0.10160890122104643</v>
      </c>
      <c r="AA50" s="79">
        <v>47.444569166416805</v>
      </c>
      <c r="AB50" s="79">
        <v>0</v>
      </c>
      <c r="AC50" s="79">
        <v>3.6974443211660463E-2</v>
      </c>
      <c r="AD50" s="79">
        <v>20.261002266088134</v>
      </c>
      <c r="AE50" s="79">
        <v>0.4623814394230692</v>
      </c>
      <c r="AF50" s="79">
        <v>31.929076820918851</v>
      </c>
      <c r="AG50" s="79">
        <v>3.5385069313218698</v>
      </c>
      <c r="AH50" s="79">
        <v>2.8668723220521404</v>
      </c>
      <c r="AI50" s="79">
        <v>0</v>
      </c>
      <c r="AJ50" s="79">
        <v>0.18851800952149117</v>
      </c>
      <c r="AK50" s="79">
        <v>24.065781171097854</v>
      </c>
      <c r="AL50" s="79">
        <v>0</v>
      </c>
      <c r="AM50" s="79">
        <v>18.009309313446284</v>
      </c>
      <c r="AN50" s="79">
        <v>0.90627581990871453</v>
      </c>
      <c r="AO50" s="79">
        <v>9.5283589858179045</v>
      </c>
      <c r="AP50" s="79">
        <v>751.6157769684504</v>
      </c>
      <c r="AQ50" s="79">
        <v>895.42481432840066</v>
      </c>
      <c r="AR50" s="79">
        <v>953.93921913200052</v>
      </c>
      <c r="AS50" s="79">
        <v>352.52711143538829</v>
      </c>
      <c r="AT50" s="79">
        <v>6.354207610372165</v>
      </c>
      <c r="AU50" s="79">
        <v>5.8443289747748723</v>
      </c>
      <c r="AV50" s="79">
        <v>17.449492348247428</v>
      </c>
      <c r="AW50" s="79">
        <v>112.91145567689868</v>
      </c>
      <c r="AX50" s="79">
        <v>1.1647177681992309</v>
      </c>
      <c r="AY50" s="79">
        <v>17.739236651182193</v>
      </c>
      <c r="AZ50" s="79">
        <v>0.65288672881662235</v>
      </c>
      <c r="BA50" s="79">
        <v>8.5636539953907534E-3</v>
      </c>
      <c r="BB50" s="79">
        <v>2.6983144101834484</v>
      </c>
      <c r="BC50" s="79">
        <v>142.02725262105002</v>
      </c>
      <c r="BD50" s="79">
        <v>7.134167630019931</v>
      </c>
      <c r="BE50" s="79">
        <v>0.46006066740781904</v>
      </c>
      <c r="BF50" s="79">
        <v>23.501422063178381</v>
      </c>
      <c r="BG50" s="79">
        <v>155.78859327968789</v>
      </c>
      <c r="BH50" s="79">
        <v>0.65681227505058337</v>
      </c>
      <c r="BI50" s="79">
        <v>18.579208902625759</v>
      </c>
      <c r="BJ50" s="79">
        <v>4.6887781006468003</v>
      </c>
      <c r="BK50" s="79">
        <v>63.526087647059626</v>
      </c>
      <c r="BL50" s="79">
        <v>3.7652600987613791</v>
      </c>
      <c r="BM50" s="79">
        <v>2.6807858523709691E-2</v>
      </c>
      <c r="BN50" s="79">
        <v>0</v>
      </c>
      <c r="BO50" s="79">
        <v>0</v>
      </c>
      <c r="BP50" s="125">
        <v>4104.6159941325641</v>
      </c>
      <c r="BQ50" s="79">
        <v>0</v>
      </c>
      <c r="BR50" s="79">
        <v>0</v>
      </c>
      <c r="BS50" s="125">
        <v>0</v>
      </c>
      <c r="BT50" s="79">
        <v>18025.148712227307</v>
      </c>
      <c r="BU50" s="79">
        <v>0</v>
      </c>
      <c r="BV50" s="125">
        <v>18025.148712227307</v>
      </c>
      <c r="BW50" s="79">
        <v>5404.0445846038847</v>
      </c>
      <c r="BX50" s="125">
        <v>23429.193296831192</v>
      </c>
      <c r="BY50" s="127">
        <v>27533.809290963756</v>
      </c>
      <c r="BZ50" s="103"/>
      <c r="CB50" s="84"/>
    </row>
    <row r="51" spans="1:80" ht="14.25" customHeight="1">
      <c r="A51" s="33" t="s">
        <v>484</v>
      </c>
      <c r="B51" s="22" t="s">
        <v>349</v>
      </c>
      <c r="C51" s="87" t="s">
        <v>149</v>
      </c>
      <c r="D51" s="79">
        <v>220.68047774120845</v>
      </c>
      <c r="E51" s="79">
        <v>4.9592782187541564</v>
      </c>
      <c r="F51" s="79">
        <v>31.353549959906275</v>
      </c>
      <c r="G51" s="79">
        <v>667.41067549963475</v>
      </c>
      <c r="H51" s="79">
        <v>774.70044487839368</v>
      </c>
      <c r="I51" s="79">
        <v>921.01616239653856</v>
      </c>
      <c r="J51" s="79">
        <v>67.944765560224113</v>
      </c>
      <c r="K51" s="79">
        <v>95.761241558515366</v>
      </c>
      <c r="L51" s="79">
        <v>192.0202402129986</v>
      </c>
      <c r="M51" s="79">
        <v>7.2445348877109996</v>
      </c>
      <c r="N51" s="79">
        <v>26.872519144977442</v>
      </c>
      <c r="O51" s="79">
        <v>12.611638655197856</v>
      </c>
      <c r="P51" s="79">
        <v>49.170054169287049</v>
      </c>
      <c r="Q51" s="79">
        <v>316.72569313977505</v>
      </c>
      <c r="R51" s="79">
        <v>238.46092907067205</v>
      </c>
      <c r="S51" s="79">
        <v>259.57197600387076</v>
      </c>
      <c r="T51" s="79">
        <v>1.2727703010491986</v>
      </c>
      <c r="U51" s="79">
        <v>12.404045603868795</v>
      </c>
      <c r="V51" s="79">
        <v>23.02628033355645</v>
      </c>
      <c r="W51" s="79">
        <v>1.183445433166096</v>
      </c>
      <c r="X51" s="79">
        <v>5.3042537119038849E-2</v>
      </c>
      <c r="Y51" s="79">
        <v>167.10737105641425</v>
      </c>
      <c r="Z51" s="79">
        <v>51.809535075956127</v>
      </c>
      <c r="AA51" s="79">
        <v>2438.5958829794613</v>
      </c>
      <c r="AB51" s="79">
        <v>1.7318636105427639E-5</v>
      </c>
      <c r="AC51" s="79">
        <v>69.116122842956401</v>
      </c>
      <c r="AD51" s="79">
        <v>3158.3982909533147</v>
      </c>
      <c r="AE51" s="79">
        <v>883.23615757764912</v>
      </c>
      <c r="AF51" s="79">
        <v>6194.7962371880549</v>
      </c>
      <c r="AG51" s="79">
        <v>2380.8892660186766</v>
      </c>
      <c r="AH51" s="79">
        <v>266.45104387219521</v>
      </c>
      <c r="AI51" s="79">
        <v>12.293410371918407</v>
      </c>
      <c r="AJ51" s="79">
        <v>24.027464597998275</v>
      </c>
      <c r="AK51" s="79">
        <v>160.58786849110612</v>
      </c>
      <c r="AL51" s="79">
        <v>35.446424018745105</v>
      </c>
      <c r="AM51" s="79">
        <v>1060.3270054376771</v>
      </c>
      <c r="AN51" s="79">
        <v>16.713988102071138</v>
      </c>
      <c r="AO51" s="79">
        <v>74.088116322886179</v>
      </c>
      <c r="AP51" s="79">
        <v>223.8150996689595</v>
      </c>
      <c r="AQ51" s="79">
        <v>67.735998339943492</v>
      </c>
      <c r="AR51" s="79">
        <v>3383.6815607642802</v>
      </c>
      <c r="AS51" s="79">
        <v>240.41947614846788</v>
      </c>
      <c r="AT51" s="79">
        <v>2.822107160210976</v>
      </c>
      <c r="AU51" s="79">
        <v>6938.5191204716648</v>
      </c>
      <c r="AV51" s="79">
        <v>73.614760372679029</v>
      </c>
      <c r="AW51" s="79">
        <v>226.82326449941615</v>
      </c>
      <c r="AX51" s="79">
        <v>2.823933566183678</v>
      </c>
      <c r="AY51" s="79">
        <v>34.390097003003234</v>
      </c>
      <c r="AZ51" s="79">
        <v>225.35616963978714</v>
      </c>
      <c r="BA51" s="79">
        <v>5.7015391540329592</v>
      </c>
      <c r="BB51" s="79">
        <v>0.75843334266777007</v>
      </c>
      <c r="BC51" s="79">
        <v>371.52768104027751</v>
      </c>
      <c r="BD51" s="79">
        <v>90.527181866651404</v>
      </c>
      <c r="BE51" s="79">
        <v>923.53233924321455</v>
      </c>
      <c r="BF51" s="79">
        <v>250.07703639095246</v>
      </c>
      <c r="BG51" s="79">
        <v>176.94532355564004</v>
      </c>
      <c r="BH51" s="79">
        <v>2.1685303976672579</v>
      </c>
      <c r="BI51" s="79">
        <v>133.60822886727354</v>
      </c>
      <c r="BJ51" s="79">
        <v>244.63115697483798</v>
      </c>
      <c r="BK51" s="79">
        <v>342.46457953992791</v>
      </c>
      <c r="BL51" s="79">
        <v>368.95890650507488</v>
      </c>
      <c r="BM51" s="79">
        <v>629.45188266876198</v>
      </c>
      <c r="BN51" s="79">
        <v>39.012311522683333</v>
      </c>
      <c r="BO51" s="79">
        <v>0</v>
      </c>
      <c r="BP51" s="125">
        <v>35917.694686236406</v>
      </c>
      <c r="BQ51" s="79">
        <v>12700.633626946246</v>
      </c>
      <c r="BR51" s="79">
        <v>189.23607304056941</v>
      </c>
      <c r="BS51" s="125">
        <v>12889.869699986815</v>
      </c>
      <c r="BT51" s="79">
        <v>0</v>
      </c>
      <c r="BU51" s="79">
        <v>0</v>
      </c>
      <c r="BV51" s="125">
        <v>0</v>
      </c>
      <c r="BW51" s="79">
        <v>4789.9561105015855</v>
      </c>
      <c r="BX51" s="125">
        <v>17679.825810488401</v>
      </c>
      <c r="BY51" s="127">
        <v>53597.520496724806</v>
      </c>
      <c r="BZ51" s="103"/>
      <c r="CB51" s="84"/>
    </row>
    <row r="52" spans="1:80" ht="14.25" customHeight="1">
      <c r="A52" s="33" t="s">
        <v>485</v>
      </c>
      <c r="B52" s="22" t="s">
        <v>381</v>
      </c>
      <c r="C52" s="87" t="s">
        <v>150</v>
      </c>
      <c r="D52" s="79">
        <v>0</v>
      </c>
      <c r="E52" s="79">
        <v>3.6216550236395246</v>
      </c>
      <c r="F52" s="79">
        <v>0</v>
      </c>
      <c r="G52" s="79">
        <v>239.6383341877964</v>
      </c>
      <c r="H52" s="79">
        <v>25.402147491116192</v>
      </c>
      <c r="I52" s="79">
        <v>144.18479355530496</v>
      </c>
      <c r="J52" s="79">
        <v>0.67605009481687428</v>
      </c>
      <c r="K52" s="79">
        <v>15.281779982545066</v>
      </c>
      <c r="L52" s="79">
        <v>4.1280711336281275</v>
      </c>
      <c r="M52" s="79">
        <v>4.6160895694770832E-2</v>
      </c>
      <c r="N52" s="79">
        <v>0.44392283331611132</v>
      </c>
      <c r="O52" s="79">
        <v>1.3834668627662796</v>
      </c>
      <c r="P52" s="79">
        <v>1.3156004858425017</v>
      </c>
      <c r="Q52" s="79">
        <v>17.134255366585307</v>
      </c>
      <c r="R52" s="79">
        <v>3.119483991694114E-2</v>
      </c>
      <c r="S52" s="79">
        <v>18.241672407577628</v>
      </c>
      <c r="T52" s="79">
        <v>0.12942123468034425</v>
      </c>
      <c r="U52" s="79">
        <v>2.3528713760336877</v>
      </c>
      <c r="V52" s="79">
        <v>0</v>
      </c>
      <c r="W52" s="79">
        <v>0</v>
      </c>
      <c r="X52" s="79">
        <v>0</v>
      </c>
      <c r="Y52" s="79">
        <v>10.239740710031972</v>
      </c>
      <c r="Z52" s="79">
        <v>0.26910793165676655</v>
      </c>
      <c r="AA52" s="79">
        <v>69.477432201322713</v>
      </c>
      <c r="AB52" s="79">
        <v>8.188309670525842E-6</v>
      </c>
      <c r="AC52" s="79">
        <v>4.0958212982397395</v>
      </c>
      <c r="AD52" s="79">
        <v>755.13787982711631</v>
      </c>
      <c r="AE52" s="79">
        <v>88.343178371758356</v>
      </c>
      <c r="AF52" s="79">
        <v>1704.8109907429789</v>
      </c>
      <c r="AG52" s="79">
        <v>70.764197365846869</v>
      </c>
      <c r="AH52" s="79">
        <v>14.985349378935142</v>
      </c>
      <c r="AI52" s="79">
        <v>1.1065091390673603</v>
      </c>
      <c r="AJ52" s="79">
        <v>3.7387505631648126</v>
      </c>
      <c r="AK52" s="79">
        <v>253.44470728315997</v>
      </c>
      <c r="AL52" s="79">
        <v>1.7406204301954487</v>
      </c>
      <c r="AM52" s="79">
        <v>66.589022522347292</v>
      </c>
      <c r="AN52" s="79">
        <v>2.3100122242505119</v>
      </c>
      <c r="AO52" s="79">
        <v>12.714601037428016</v>
      </c>
      <c r="AP52" s="79">
        <v>40.338343387310019</v>
      </c>
      <c r="AQ52" s="79">
        <v>11.678520127936631</v>
      </c>
      <c r="AR52" s="79">
        <v>1068.5564724464346</v>
      </c>
      <c r="AS52" s="79">
        <v>858.37233547484175</v>
      </c>
      <c r="AT52" s="79">
        <v>15.893694650531172</v>
      </c>
      <c r="AU52" s="79">
        <v>1007.6127557168099</v>
      </c>
      <c r="AV52" s="79">
        <v>15.233443955805456</v>
      </c>
      <c r="AW52" s="79">
        <v>71.478024614532046</v>
      </c>
      <c r="AX52" s="79">
        <v>0.14700518880799049</v>
      </c>
      <c r="AY52" s="79">
        <v>2.564367350198693</v>
      </c>
      <c r="AZ52" s="79">
        <v>5.3443624680372812</v>
      </c>
      <c r="BA52" s="79">
        <v>0.15969005541156978</v>
      </c>
      <c r="BB52" s="79">
        <v>0</v>
      </c>
      <c r="BC52" s="79">
        <v>71.093976168065382</v>
      </c>
      <c r="BD52" s="79">
        <v>87.699132526475324</v>
      </c>
      <c r="BE52" s="79">
        <v>6.6213503496697559</v>
      </c>
      <c r="BF52" s="79">
        <v>37.168123891407305</v>
      </c>
      <c r="BG52" s="79">
        <v>541.48811787586942</v>
      </c>
      <c r="BH52" s="79">
        <v>2.4479120414094688</v>
      </c>
      <c r="BI52" s="79">
        <v>39.283256344557081</v>
      </c>
      <c r="BJ52" s="79">
        <v>14.82728737266002</v>
      </c>
      <c r="BK52" s="79">
        <v>64.953516841074077</v>
      </c>
      <c r="BL52" s="79">
        <v>2.0928841262772937</v>
      </c>
      <c r="BM52" s="79">
        <v>116.82874608380214</v>
      </c>
      <c r="BN52" s="79">
        <v>0</v>
      </c>
      <c r="BO52" s="79">
        <v>0</v>
      </c>
      <c r="BP52" s="125">
        <v>7615.662646044997</v>
      </c>
      <c r="BQ52" s="79">
        <v>6401.2290548662213</v>
      </c>
      <c r="BR52" s="79">
        <v>27.509546902506074</v>
      </c>
      <c r="BS52" s="125">
        <v>6428.7386017687277</v>
      </c>
      <c r="BT52" s="79">
        <v>0</v>
      </c>
      <c r="BU52" s="79">
        <v>0</v>
      </c>
      <c r="BV52" s="125">
        <v>0</v>
      </c>
      <c r="BW52" s="79">
        <v>1298.9419036261645</v>
      </c>
      <c r="BX52" s="125">
        <v>7727.680505394892</v>
      </c>
      <c r="BY52" s="127">
        <v>15343.343151439889</v>
      </c>
      <c r="BZ52" s="103"/>
      <c r="CB52" s="84"/>
    </row>
    <row r="53" spans="1:80" ht="14.25" customHeight="1">
      <c r="A53" s="33" t="s">
        <v>486</v>
      </c>
      <c r="B53" s="22" t="s">
        <v>350</v>
      </c>
      <c r="C53" s="87" t="s">
        <v>151</v>
      </c>
      <c r="D53" s="79">
        <v>0</v>
      </c>
      <c r="E53" s="79">
        <v>0.63290647846260051</v>
      </c>
      <c r="F53" s="79">
        <v>0</v>
      </c>
      <c r="G53" s="79">
        <v>42.922901290504115</v>
      </c>
      <c r="H53" s="79">
        <v>5.5342518231676019</v>
      </c>
      <c r="I53" s="79">
        <v>25.41394049550637</v>
      </c>
      <c r="J53" s="79">
        <v>0.11101061623745767</v>
      </c>
      <c r="K53" s="79">
        <v>2.5035042944703383</v>
      </c>
      <c r="L53" s="79">
        <v>0.65585867174650803</v>
      </c>
      <c r="M53" s="79">
        <v>7.3390676672044396E-3</v>
      </c>
      <c r="N53" s="79">
        <v>7.0620987671041899E-2</v>
      </c>
      <c r="O53" s="79">
        <v>0.33553475023718732</v>
      </c>
      <c r="P53" s="79">
        <v>0.16514322480042123</v>
      </c>
      <c r="Q53" s="79">
        <v>3.8787281031195859</v>
      </c>
      <c r="R53" s="79">
        <v>4.9598041429547079E-3</v>
      </c>
      <c r="S53" s="79">
        <v>3.2445381649827256</v>
      </c>
      <c r="T53" s="79">
        <v>2.0589943055592308E-2</v>
      </c>
      <c r="U53" s="79">
        <v>0.44758483880805183</v>
      </c>
      <c r="V53" s="79">
        <v>0</v>
      </c>
      <c r="W53" s="79">
        <v>0</v>
      </c>
      <c r="X53" s="79">
        <v>0</v>
      </c>
      <c r="Y53" s="79">
        <v>1.6105574242478622</v>
      </c>
      <c r="Z53" s="79">
        <v>5.2595558720523822E-2</v>
      </c>
      <c r="AA53" s="79">
        <v>12.883418460842977</v>
      </c>
      <c r="AB53" s="79">
        <v>0</v>
      </c>
      <c r="AC53" s="79">
        <v>1.2349941715911352</v>
      </c>
      <c r="AD53" s="79">
        <v>135.73217830638663</v>
      </c>
      <c r="AE53" s="79">
        <v>15.713109949477028</v>
      </c>
      <c r="AF53" s="79">
        <v>306.44693719855951</v>
      </c>
      <c r="AG53" s="79">
        <v>13.55461636683229</v>
      </c>
      <c r="AH53" s="79">
        <v>3.1095882811809257</v>
      </c>
      <c r="AI53" s="79">
        <v>0.22961220735259388</v>
      </c>
      <c r="AJ53" s="79">
        <v>0.50785773083134977</v>
      </c>
      <c r="AK53" s="79">
        <v>45.671932718924282</v>
      </c>
      <c r="AL53" s="79">
        <v>0.35818265419750434</v>
      </c>
      <c r="AM53" s="79">
        <v>13.284246895551263</v>
      </c>
      <c r="AN53" s="79">
        <v>0.31909086352963922</v>
      </c>
      <c r="AO53" s="79">
        <v>2.2053581756613263</v>
      </c>
      <c r="AP53" s="79">
        <v>6.696437395013576</v>
      </c>
      <c r="AQ53" s="79">
        <v>1.6155914668271742</v>
      </c>
      <c r="AR53" s="79">
        <v>192.38729241211101</v>
      </c>
      <c r="AS53" s="79">
        <v>160.69760905307174</v>
      </c>
      <c r="AT53" s="79">
        <v>2.9316209081367579</v>
      </c>
      <c r="AU53" s="79">
        <v>182.20175655938596</v>
      </c>
      <c r="AV53" s="79">
        <v>2.8737586666281123</v>
      </c>
      <c r="AW53" s="79">
        <v>12.236646329109167</v>
      </c>
      <c r="AX53" s="79">
        <v>2.3389228520374134E-2</v>
      </c>
      <c r="AY53" s="79">
        <v>0.39758267660750241</v>
      </c>
      <c r="AZ53" s="79">
        <v>0.8274054708375248</v>
      </c>
      <c r="BA53" s="79">
        <v>2.5409072477755527E-2</v>
      </c>
      <c r="BB53" s="79">
        <v>0</v>
      </c>
      <c r="BC53" s="79">
        <v>13.277342463961594</v>
      </c>
      <c r="BD53" s="79">
        <v>15.183464238771803</v>
      </c>
      <c r="BE53" s="79">
        <v>0.25654205493228449</v>
      </c>
      <c r="BF53" s="79">
        <v>6.4981428278046831</v>
      </c>
      <c r="BG53" s="79">
        <v>97.172987161802965</v>
      </c>
      <c r="BH53" s="79">
        <v>0.5155821532286482</v>
      </c>
      <c r="BI53" s="79">
        <v>7.6887582052711281</v>
      </c>
      <c r="BJ53" s="79">
        <v>1.8460709312837085</v>
      </c>
      <c r="BK53" s="79">
        <v>11.77228029078954</v>
      </c>
      <c r="BL53" s="79">
        <v>0.32078651346699627</v>
      </c>
      <c r="BM53" s="79">
        <v>21.010563571024949</v>
      </c>
      <c r="BN53" s="79">
        <v>0</v>
      </c>
      <c r="BO53" s="79">
        <v>0</v>
      </c>
      <c r="BP53" s="125">
        <v>1377.3207091695315</v>
      </c>
      <c r="BQ53" s="79">
        <v>0</v>
      </c>
      <c r="BR53" s="79">
        <v>0</v>
      </c>
      <c r="BS53" s="125">
        <v>0</v>
      </c>
      <c r="BT53" s="79">
        <v>0</v>
      </c>
      <c r="BU53" s="79">
        <v>0</v>
      </c>
      <c r="BV53" s="125">
        <v>0</v>
      </c>
      <c r="BW53" s="79">
        <v>0</v>
      </c>
      <c r="BX53" s="125">
        <v>0</v>
      </c>
      <c r="BY53" s="127">
        <v>1377.3207091695315</v>
      </c>
      <c r="BZ53" s="103"/>
      <c r="CB53" s="84"/>
    </row>
    <row r="54" spans="1:80" ht="14.25" customHeight="1">
      <c r="A54" s="33" t="s">
        <v>487</v>
      </c>
      <c r="B54" s="22" t="s">
        <v>66</v>
      </c>
      <c r="C54" s="87" t="s">
        <v>65</v>
      </c>
      <c r="D54" s="79">
        <v>0</v>
      </c>
      <c r="E54" s="79">
        <v>94.401424609363644</v>
      </c>
      <c r="F54" s="79">
        <v>4.3364212614144844</v>
      </c>
      <c r="G54" s="79">
        <v>96.603173552657452</v>
      </c>
      <c r="H54" s="79">
        <v>33.268712268339058</v>
      </c>
      <c r="I54" s="79">
        <v>650.16790095825559</v>
      </c>
      <c r="J54" s="79">
        <v>1.4140690847102926</v>
      </c>
      <c r="K54" s="79">
        <v>248.98694243471138</v>
      </c>
      <c r="L54" s="79">
        <v>32.379720614393236</v>
      </c>
      <c r="M54" s="79">
        <v>1.2637355383619599E-2</v>
      </c>
      <c r="N54" s="79">
        <v>0.78075372204961446</v>
      </c>
      <c r="O54" s="79">
        <v>20.25641279132687</v>
      </c>
      <c r="P54" s="79">
        <v>1.3759077805892668</v>
      </c>
      <c r="Q54" s="79">
        <v>16.290603523470779</v>
      </c>
      <c r="R54" s="79">
        <v>8.0478557611194365E-2</v>
      </c>
      <c r="S54" s="79">
        <v>10.901620540428976</v>
      </c>
      <c r="T54" s="79">
        <v>26.2686968519393</v>
      </c>
      <c r="U54" s="79">
        <v>13.53395822991833</v>
      </c>
      <c r="V54" s="79">
        <v>87.121095142483398</v>
      </c>
      <c r="W54" s="79">
        <v>0.69822958733332863</v>
      </c>
      <c r="X54" s="79">
        <v>0.18551179706568049</v>
      </c>
      <c r="Y54" s="79">
        <v>60.653052036556247</v>
      </c>
      <c r="Z54" s="79">
        <v>2.2515407496589668</v>
      </c>
      <c r="AA54" s="79">
        <v>224.1705022008511</v>
      </c>
      <c r="AB54" s="79">
        <v>1.7177405980940392E-5</v>
      </c>
      <c r="AC54" s="79">
        <v>12.290862053159385</v>
      </c>
      <c r="AD54" s="79">
        <v>676.63183599451452</v>
      </c>
      <c r="AE54" s="79">
        <v>110.8712045203692</v>
      </c>
      <c r="AF54" s="79">
        <v>1031.6293604625209</v>
      </c>
      <c r="AG54" s="79">
        <v>361.50015810125336</v>
      </c>
      <c r="AH54" s="79">
        <v>120.38853774682181</v>
      </c>
      <c r="AI54" s="79">
        <v>4.9461522239293197E-2</v>
      </c>
      <c r="AJ54" s="79">
        <v>13.685471645715525</v>
      </c>
      <c r="AK54" s="79">
        <v>197.63407341373957</v>
      </c>
      <c r="AL54" s="79">
        <v>18.810859734382095</v>
      </c>
      <c r="AM54" s="79">
        <v>392.51050458912232</v>
      </c>
      <c r="AN54" s="79">
        <v>20.535141099168101</v>
      </c>
      <c r="AO54" s="79">
        <v>39.375250680625783</v>
      </c>
      <c r="AP54" s="79">
        <v>621.56071848441718</v>
      </c>
      <c r="AQ54" s="79">
        <v>75.997261450037414</v>
      </c>
      <c r="AR54" s="79">
        <v>1154.5146005683662</v>
      </c>
      <c r="AS54" s="79">
        <v>340.73991950357964</v>
      </c>
      <c r="AT54" s="79">
        <v>6.1563844601541433</v>
      </c>
      <c r="AU54" s="79">
        <v>905.23285553809285</v>
      </c>
      <c r="AV54" s="79">
        <v>130.9399199371201</v>
      </c>
      <c r="AW54" s="79">
        <v>441.98570497889261</v>
      </c>
      <c r="AX54" s="79">
        <v>22.165491766941503</v>
      </c>
      <c r="AY54" s="79">
        <v>186.3930272649076</v>
      </c>
      <c r="AZ54" s="79">
        <v>71.054192184102604</v>
      </c>
      <c r="BA54" s="79">
        <v>3.7355154400171475</v>
      </c>
      <c r="BB54" s="79">
        <v>7.5759591913041548</v>
      </c>
      <c r="BC54" s="79">
        <v>730.51631792174317</v>
      </c>
      <c r="BD54" s="79">
        <v>235.79681794229666</v>
      </c>
      <c r="BE54" s="79">
        <v>679.27052673493642</v>
      </c>
      <c r="BF54" s="79">
        <v>33.485309314444493</v>
      </c>
      <c r="BG54" s="79">
        <v>17.127619959954245</v>
      </c>
      <c r="BH54" s="79">
        <v>1.9437706115664091</v>
      </c>
      <c r="BI54" s="79">
        <v>242.72471076973787</v>
      </c>
      <c r="BJ54" s="79">
        <v>15.780051248001833</v>
      </c>
      <c r="BK54" s="79">
        <v>29.761518799942568</v>
      </c>
      <c r="BL54" s="79">
        <v>16.780962899046667</v>
      </c>
      <c r="BM54" s="79">
        <v>882.43980576200397</v>
      </c>
      <c r="BN54" s="79">
        <v>0</v>
      </c>
      <c r="BO54" s="79">
        <v>0</v>
      </c>
      <c r="BP54" s="125">
        <v>11475.731067123159</v>
      </c>
      <c r="BQ54" s="79">
        <v>97442.50763148797</v>
      </c>
      <c r="BR54" s="79">
        <v>1194.1407822817705</v>
      </c>
      <c r="BS54" s="125">
        <v>98636.648413769741</v>
      </c>
      <c r="BT54" s="79">
        <v>0</v>
      </c>
      <c r="BU54" s="79">
        <v>0</v>
      </c>
      <c r="BV54" s="125">
        <v>0</v>
      </c>
      <c r="BW54" s="79">
        <v>0</v>
      </c>
      <c r="BX54" s="125">
        <v>98636.648413769741</v>
      </c>
      <c r="BY54" s="127">
        <v>110112.37948089289</v>
      </c>
      <c r="BZ54" s="103"/>
      <c r="CB54" s="84"/>
    </row>
    <row r="55" spans="1:80" ht="14.25" customHeight="1">
      <c r="A55" s="33" t="s">
        <v>488</v>
      </c>
      <c r="B55" s="22" t="s">
        <v>382</v>
      </c>
      <c r="C55" s="87" t="s">
        <v>152</v>
      </c>
      <c r="D55" s="79">
        <v>0</v>
      </c>
      <c r="E55" s="79">
        <v>27.570440997341841</v>
      </c>
      <c r="F55" s="79">
        <v>26.922934450462755</v>
      </c>
      <c r="G55" s="79">
        <v>66.244446036203669</v>
      </c>
      <c r="H55" s="79">
        <v>158.19644405953923</v>
      </c>
      <c r="I55" s="79">
        <v>126.02591397009752</v>
      </c>
      <c r="J55" s="79">
        <v>0.10503155671072244</v>
      </c>
      <c r="K55" s="79">
        <v>35.425646552293415</v>
      </c>
      <c r="L55" s="79">
        <v>4.7621151452384147</v>
      </c>
      <c r="M55" s="79">
        <v>0.48605157047787473</v>
      </c>
      <c r="N55" s="79">
        <v>0.37912010731031304</v>
      </c>
      <c r="O55" s="79">
        <v>38.902142389232296</v>
      </c>
      <c r="P55" s="79">
        <v>6.2107274623403562E-2</v>
      </c>
      <c r="Q55" s="79">
        <v>7.3270369131905015</v>
      </c>
      <c r="R55" s="79">
        <v>1.5632264770164245E-2</v>
      </c>
      <c r="S55" s="79">
        <v>8.7638226448419605</v>
      </c>
      <c r="T55" s="79">
        <v>0</v>
      </c>
      <c r="U55" s="79">
        <v>3.9510897962389988</v>
      </c>
      <c r="V55" s="79">
        <v>0</v>
      </c>
      <c r="W55" s="79">
        <v>0</v>
      </c>
      <c r="X55" s="79">
        <v>0</v>
      </c>
      <c r="Y55" s="79">
        <v>8.9883756021197296</v>
      </c>
      <c r="Z55" s="79">
        <v>2.7840606174539158</v>
      </c>
      <c r="AA55" s="79">
        <v>727.06526689589418</v>
      </c>
      <c r="AB55" s="79">
        <v>5.369399006069787E-5</v>
      </c>
      <c r="AC55" s="79">
        <v>3.4626038386171309</v>
      </c>
      <c r="AD55" s="79">
        <v>1353.7773004930257</v>
      </c>
      <c r="AE55" s="79">
        <v>353.91950865088523</v>
      </c>
      <c r="AF55" s="79">
        <v>1844.483403880874</v>
      </c>
      <c r="AG55" s="79">
        <v>1341.1017723616167</v>
      </c>
      <c r="AH55" s="79">
        <v>1600.8138367218376</v>
      </c>
      <c r="AI55" s="79">
        <v>0.24774941340342818</v>
      </c>
      <c r="AJ55" s="79">
        <v>11.840726854135827</v>
      </c>
      <c r="AK55" s="79">
        <v>357.97899623701221</v>
      </c>
      <c r="AL55" s="79">
        <v>8.1842817909468994</v>
      </c>
      <c r="AM55" s="79">
        <v>145.65087468779367</v>
      </c>
      <c r="AN55" s="79">
        <v>12.524328108481964</v>
      </c>
      <c r="AO55" s="79">
        <v>110.1971273706361</v>
      </c>
      <c r="AP55" s="79">
        <v>437.30610176389166</v>
      </c>
      <c r="AQ55" s="79">
        <v>19.30039087939948</v>
      </c>
      <c r="AR55" s="79">
        <v>763.83728192738545</v>
      </c>
      <c r="AS55" s="79">
        <v>158.98245451365619</v>
      </c>
      <c r="AT55" s="79">
        <v>2.8811184121746081</v>
      </c>
      <c r="AU55" s="79">
        <v>15.083140730529859</v>
      </c>
      <c r="AV55" s="79">
        <v>122.27273589835605</v>
      </c>
      <c r="AW55" s="79">
        <v>1749.0210899375859</v>
      </c>
      <c r="AX55" s="79">
        <v>4.4331415233003355</v>
      </c>
      <c r="AY55" s="79">
        <v>79.360865710007332</v>
      </c>
      <c r="AZ55" s="79">
        <v>3.8303347433647525</v>
      </c>
      <c r="BA55" s="79">
        <v>2.3992712831264584</v>
      </c>
      <c r="BB55" s="79">
        <v>0</v>
      </c>
      <c r="BC55" s="79">
        <v>576.83062291099645</v>
      </c>
      <c r="BD55" s="79">
        <v>28.830900091197812</v>
      </c>
      <c r="BE55" s="79">
        <v>3.5646835702973598E-2</v>
      </c>
      <c r="BF55" s="79">
        <v>1.090190607399355</v>
      </c>
      <c r="BG55" s="79">
        <v>9.7658447123301819</v>
      </c>
      <c r="BH55" s="79">
        <v>5.823552492765588E-2</v>
      </c>
      <c r="BI55" s="79">
        <v>117.80827569289981</v>
      </c>
      <c r="BJ55" s="79">
        <v>26.893685109923275</v>
      </c>
      <c r="BK55" s="79">
        <v>100.36193692915828</v>
      </c>
      <c r="BL55" s="79">
        <v>7.5750085432112444</v>
      </c>
      <c r="BM55" s="79">
        <v>2.7230358130637549</v>
      </c>
      <c r="BN55" s="79">
        <v>0</v>
      </c>
      <c r="BO55" s="79">
        <v>0</v>
      </c>
      <c r="BP55" s="125">
        <v>12618.841553040889</v>
      </c>
      <c r="BQ55" s="79">
        <v>92.629733373939033</v>
      </c>
      <c r="BR55" s="79">
        <v>0</v>
      </c>
      <c r="BS55" s="125">
        <v>92.629733373939033</v>
      </c>
      <c r="BT55" s="79">
        <v>0</v>
      </c>
      <c r="BU55" s="79">
        <v>0</v>
      </c>
      <c r="BV55" s="125">
        <v>0</v>
      </c>
      <c r="BW55" s="79">
        <v>29822.698015115631</v>
      </c>
      <c r="BX55" s="125">
        <v>29915.32774848957</v>
      </c>
      <c r="BY55" s="127">
        <v>42534.169301530463</v>
      </c>
      <c r="BZ55" s="103"/>
      <c r="CB55" s="84"/>
    </row>
    <row r="56" spans="1:80" ht="14.25" customHeight="1">
      <c r="A56" s="33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336.78593790675137</v>
      </c>
      <c r="H56" s="79">
        <v>307.51032788830793</v>
      </c>
      <c r="I56" s="79">
        <v>267.66919477508822</v>
      </c>
      <c r="J56" s="79">
        <v>0.26417615390134702</v>
      </c>
      <c r="K56" s="79">
        <v>23.886427937516686</v>
      </c>
      <c r="L56" s="79">
        <v>166.15056577060668</v>
      </c>
      <c r="M56" s="79">
        <v>0</v>
      </c>
      <c r="N56" s="79">
        <v>2.2987280346404067E-2</v>
      </c>
      <c r="O56" s="79">
        <v>5.8762152902340692E-3</v>
      </c>
      <c r="P56" s="79">
        <v>0</v>
      </c>
      <c r="Q56" s="79">
        <v>15.825715602886875</v>
      </c>
      <c r="R56" s="79">
        <v>0</v>
      </c>
      <c r="S56" s="79">
        <v>2.7155134624576678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51.308890656783412</v>
      </c>
      <c r="Z56" s="79">
        <v>1.2618994014370597</v>
      </c>
      <c r="AA56" s="79">
        <v>0</v>
      </c>
      <c r="AB56" s="79">
        <v>3.5531039726612722E-5</v>
      </c>
      <c r="AC56" s="79">
        <v>1.5901196876122081</v>
      </c>
      <c r="AD56" s="79">
        <v>15930.063135120919</v>
      </c>
      <c r="AE56" s="79">
        <v>171.62142150569409</v>
      </c>
      <c r="AF56" s="79">
        <v>1382.3296719240395</v>
      </c>
      <c r="AG56" s="79">
        <v>19.143878883739923</v>
      </c>
      <c r="AH56" s="79">
        <v>58.516653362891745</v>
      </c>
      <c r="AI56" s="79">
        <v>0</v>
      </c>
      <c r="AJ56" s="79">
        <v>86.197838227774994</v>
      </c>
      <c r="AK56" s="79">
        <v>348.36943300802398</v>
      </c>
      <c r="AL56" s="79">
        <v>0</v>
      </c>
      <c r="AM56" s="79">
        <v>29.08506865667183</v>
      </c>
      <c r="AN56" s="79">
        <v>11.734780569303027</v>
      </c>
      <c r="AO56" s="79">
        <v>233.71124661261103</v>
      </c>
      <c r="AP56" s="79">
        <v>281.62968517986485</v>
      </c>
      <c r="AQ56" s="79">
        <v>19.268432225184398</v>
      </c>
      <c r="AR56" s="79">
        <v>5999.2978315048076</v>
      </c>
      <c r="AS56" s="79">
        <v>1246.6967631500836</v>
      </c>
      <c r="AT56" s="79">
        <v>21.2083508020728</v>
      </c>
      <c r="AU56" s="79">
        <v>33.607697013402742</v>
      </c>
      <c r="AV56" s="79">
        <v>249.44386546371825</v>
      </c>
      <c r="AW56" s="79">
        <v>9315.7484527630731</v>
      </c>
      <c r="AX56" s="79">
        <v>10.075407719347487</v>
      </c>
      <c r="AY56" s="79">
        <v>190.39311211251467</v>
      </c>
      <c r="AZ56" s="79">
        <v>167.39147836616439</v>
      </c>
      <c r="BA56" s="79">
        <v>0</v>
      </c>
      <c r="BB56" s="79">
        <v>0</v>
      </c>
      <c r="BC56" s="79">
        <v>1744.6558294379206</v>
      </c>
      <c r="BD56" s="79">
        <v>86.758018699986053</v>
      </c>
      <c r="BE56" s="79">
        <v>0.15257477072809805</v>
      </c>
      <c r="BF56" s="79">
        <v>7.1981566930852718</v>
      </c>
      <c r="BG56" s="79">
        <v>74.894593116497816</v>
      </c>
      <c r="BH56" s="79">
        <v>0.37503202092940879</v>
      </c>
      <c r="BI56" s="79">
        <v>593.64244205697298</v>
      </c>
      <c r="BJ56" s="79">
        <v>177.86623996763069</v>
      </c>
      <c r="BK56" s="79">
        <v>383.29515544212165</v>
      </c>
      <c r="BL56" s="79">
        <v>13.630499373045128</v>
      </c>
      <c r="BM56" s="79">
        <v>0</v>
      </c>
      <c r="BN56" s="79">
        <v>0</v>
      </c>
      <c r="BO56" s="79">
        <v>0</v>
      </c>
      <c r="BP56" s="125">
        <v>40063.000414020848</v>
      </c>
      <c r="BQ56" s="79">
        <v>3212.4869276018412</v>
      </c>
      <c r="BR56" s="79">
        <v>1659.9193338031091</v>
      </c>
      <c r="BS56" s="125">
        <v>4872.4062614049508</v>
      </c>
      <c r="BT56" s="79">
        <v>20.929493838447893</v>
      </c>
      <c r="BU56" s="79">
        <v>0</v>
      </c>
      <c r="BV56" s="125">
        <v>20.929493838447893</v>
      </c>
      <c r="BW56" s="79">
        <v>14584.751800663207</v>
      </c>
      <c r="BX56" s="125">
        <v>19478.087555906604</v>
      </c>
      <c r="BY56" s="127">
        <v>59541.087969927452</v>
      </c>
      <c r="BZ56" s="103"/>
      <c r="CB56" s="84"/>
    </row>
    <row r="57" spans="1:80" ht="14.25" customHeight="1">
      <c r="A57" s="33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63.553118392315753</v>
      </c>
      <c r="H57" s="79">
        <v>1.1368170441247867E-2</v>
      </c>
      <c r="I57" s="79">
        <v>0.23192073553328607</v>
      </c>
      <c r="J57" s="79">
        <v>3.9397653406452493</v>
      </c>
      <c r="K57" s="79">
        <v>1.0775092291893313E-3</v>
      </c>
      <c r="L57" s="79">
        <v>2.643835406348043E-2</v>
      </c>
      <c r="M57" s="79">
        <v>0</v>
      </c>
      <c r="N57" s="79">
        <v>3.2496187050668434E-5</v>
      </c>
      <c r="O57" s="79">
        <v>0</v>
      </c>
      <c r="P57" s="79">
        <v>1.7223765029682051E-5</v>
      </c>
      <c r="Q57" s="79">
        <v>0.19061855054784177</v>
      </c>
      <c r="R57" s="79">
        <v>0</v>
      </c>
      <c r="S57" s="79">
        <v>1.3497275243098594E-3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5.3407167037181319E-4</v>
      </c>
      <c r="Z57" s="79">
        <v>3.1356957659776875E-3</v>
      </c>
      <c r="AA57" s="79">
        <v>277.2372028096861</v>
      </c>
      <c r="AB57" s="79">
        <v>0</v>
      </c>
      <c r="AC57" s="79">
        <v>1.6597529270870343E-3</v>
      </c>
      <c r="AD57" s="79">
        <v>709.41875878255405</v>
      </c>
      <c r="AE57" s="79">
        <v>137.73505999933479</v>
      </c>
      <c r="AF57" s="79">
        <v>729.32497819418711</v>
      </c>
      <c r="AG57" s="79">
        <v>82.189701401752473</v>
      </c>
      <c r="AH57" s="79">
        <v>7.3554730378576988E-2</v>
      </c>
      <c r="AI57" s="79">
        <v>0</v>
      </c>
      <c r="AJ57" s="79">
        <v>8.9232429213845138E-2</v>
      </c>
      <c r="AK57" s="79">
        <v>0.48148505963052568</v>
      </c>
      <c r="AL57" s="79">
        <v>0</v>
      </c>
      <c r="AM57" s="79">
        <v>4.367149260119918E-2</v>
      </c>
      <c r="AN57" s="79">
        <v>2.2417262417807324E-2</v>
      </c>
      <c r="AO57" s="79">
        <v>40.137028513638995</v>
      </c>
      <c r="AP57" s="79">
        <v>1.4247167166936852</v>
      </c>
      <c r="AQ57" s="79">
        <v>0.17315413497823307</v>
      </c>
      <c r="AR57" s="79">
        <v>11.100170617145439</v>
      </c>
      <c r="AS57" s="79">
        <v>2.6555052398868986</v>
      </c>
      <c r="AT57" s="79">
        <v>4.6801633713685654E-2</v>
      </c>
      <c r="AU57" s="79">
        <v>3.8295053110141267E-2</v>
      </c>
      <c r="AV57" s="79">
        <v>45.048276599654677</v>
      </c>
      <c r="AW57" s="79">
        <v>76.683140960260076</v>
      </c>
      <c r="AX57" s="79">
        <v>52.168540760197565</v>
      </c>
      <c r="AY57" s="79">
        <v>21.737154030959967</v>
      </c>
      <c r="AZ57" s="79">
        <v>7.5131803973472206E-3</v>
      </c>
      <c r="BA57" s="79">
        <v>4.8113071566976939E-5</v>
      </c>
      <c r="BB57" s="79">
        <v>0</v>
      </c>
      <c r="BC57" s="79">
        <v>1.8832366006844485</v>
      </c>
      <c r="BD57" s="79">
        <v>5.0804876396189842</v>
      </c>
      <c r="BE57" s="79">
        <v>3034.743323777378</v>
      </c>
      <c r="BF57" s="79">
        <v>7.967272428224248E-2</v>
      </c>
      <c r="BG57" s="79">
        <v>1.0468011154464227</v>
      </c>
      <c r="BH57" s="79">
        <v>3.9790904819882325E-3</v>
      </c>
      <c r="BI57" s="79">
        <v>5.9008706051777766</v>
      </c>
      <c r="BJ57" s="79">
        <v>0.19638342174792564</v>
      </c>
      <c r="BK57" s="79">
        <v>10.889745707567162</v>
      </c>
      <c r="BL57" s="79">
        <v>552.17589982188895</v>
      </c>
      <c r="BM57" s="79">
        <v>2.8219734970374665E-3</v>
      </c>
      <c r="BN57" s="79">
        <v>0</v>
      </c>
      <c r="BO57" s="79">
        <v>0</v>
      </c>
      <c r="BP57" s="125">
        <v>5867.8006662138523</v>
      </c>
      <c r="BQ57" s="79">
        <v>0</v>
      </c>
      <c r="BR57" s="79">
        <v>123.80105315664093</v>
      </c>
      <c r="BS57" s="125">
        <v>123.80105315664093</v>
      </c>
      <c r="BT57" s="79">
        <v>0</v>
      </c>
      <c r="BU57" s="79">
        <v>0</v>
      </c>
      <c r="BV57" s="125">
        <v>0</v>
      </c>
      <c r="BW57" s="79">
        <v>43.657000092701338</v>
      </c>
      <c r="BX57" s="125">
        <v>167.45805324934227</v>
      </c>
      <c r="BY57" s="127">
        <v>6035.2587194631942</v>
      </c>
      <c r="BZ57" s="103"/>
      <c r="CB57" s="84"/>
    </row>
    <row r="58" spans="1:80" ht="14.25" customHeight="1">
      <c r="A58" s="33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31.782440654465656</v>
      </c>
      <c r="G58" s="79">
        <v>109.75717618239943</v>
      </c>
      <c r="H58" s="79">
        <v>458.20966246766181</v>
      </c>
      <c r="I58" s="79">
        <v>107.37279756729258</v>
      </c>
      <c r="J58" s="79">
        <v>2.7982722683555115</v>
      </c>
      <c r="K58" s="79">
        <v>1.8495355040409531</v>
      </c>
      <c r="L58" s="79">
        <v>13.289761981144972</v>
      </c>
      <c r="M58" s="79">
        <v>0</v>
      </c>
      <c r="N58" s="79">
        <v>7.196039673580977E-2</v>
      </c>
      <c r="O58" s="79">
        <v>0</v>
      </c>
      <c r="P58" s="79">
        <v>3.3189144356845487E-2</v>
      </c>
      <c r="Q58" s="79">
        <v>1.4327607352559055</v>
      </c>
      <c r="R58" s="79">
        <v>0</v>
      </c>
      <c r="S58" s="79">
        <v>3.1960058670164782</v>
      </c>
      <c r="T58" s="79">
        <v>0</v>
      </c>
      <c r="U58" s="79">
        <v>36.791570388408417</v>
      </c>
      <c r="V58" s="79">
        <v>0</v>
      </c>
      <c r="W58" s="79">
        <v>0</v>
      </c>
      <c r="X58" s="79">
        <v>0</v>
      </c>
      <c r="Y58" s="79">
        <v>19.629298289445391</v>
      </c>
      <c r="Z58" s="79">
        <v>0.49505780477535344</v>
      </c>
      <c r="AA58" s="79">
        <v>278.74153512175002</v>
      </c>
      <c r="AB58" s="79">
        <v>2.5355578514032581E-5</v>
      </c>
      <c r="AC58" s="79">
        <v>11.227658022228429</v>
      </c>
      <c r="AD58" s="79">
        <v>196.24984218433974</v>
      </c>
      <c r="AE58" s="79">
        <v>291.373861772449</v>
      </c>
      <c r="AF58" s="79">
        <v>1601.4382887170341</v>
      </c>
      <c r="AG58" s="79">
        <v>168.98412600845569</v>
      </c>
      <c r="AH58" s="79">
        <v>17.229745458243588</v>
      </c>
      <c r="AI58" s="79">
        <v>0.67852032775072713</v>
      </c>
      <c r="AJ58" s="79">
        <v>25.792310777314164</v>
      </c>
      <c r="AK58" s="79">
        <v>203.47138558077754</v>
      </c>
      <c r="AL58" s="79">
        <v>37.891579659484833</v>
      </c>
      <c r="AM58" s="79">
        <v>94.328200098766089</v>
      </c>
      <c r="AN58" s="79">
        <v>27.622269211429728</v>
      </c>
      <c r="AO58" s="79">
        <v>188.64496273448319</v>
      </c>
      <c r="AP58" s="79">
        <v>3758.628100548724</v>
      </c>
      <c r="AQ58" s="79">
        <v>9.5485424366964811</v>
      </c>
      <c r="AR58" s="79">
        <v>1745.3302108585215</v>
      </c>
      <c r="AS58" s="79">
        <v>363.07604391508193</v>
      </c>
      <c r="AT58" s="79">
        <v>6.4974647551376341</v>
      </c>
      <c r="AU58" s="79">
        <v>151.3973683958852</v>
      </c>
      <c r="AV58" s="79">
        <v>80.206655482861891</v>
      </c>
      <c r="AW58" s="79">
        <v>215.32067930155111</v>
      </c>
      <c r="AX58" s="79">
        <v>7.9054386308926068</v>
      </c>
      <c r="AY58" s="79">
        <v>142.7044847867754</v>
      </c>
      <c r="AZ58" s="79">
        <v>3.2772290587871824</v>
      </c>
      <c r="BA58" s="79">
        <v>1.0951377531906961</v>
      </c>
      <c r="BB58" s="79">
        <v>0</v>
      </c>
      <c r="BC58" s="79">
        <v>786.35710006980185</v>
      </c>
      <c r="BD58" s="79">
        <v>47.702986199841675</v>
      </c>
      <c r="BE58" s="79">
        <v>7.5635659566553659E-2</v>
      </c>
      <c r="BF58" s="79">
        <v>2.2591496981299537</v>
      </c>
      <c r="BG58" s="79">
        <v>22.718165310901796</v>
      </c>
      <c r="BH58" s="79">
        <v>0.13515743521855944</v>
      </c>
      <c r="BI58" s="79">
        <v>192.6553537907744</v>
      </c>
      <c r="BJ58" s="79">
        <v>66.828191963381926</v>
      </c>
      <c r="BK58" s="79">
        <v>134.23811335940147</v>
      </c>
      <c r="BL58" s="79">
        <v>3.2084578274069129</v>
      </c>
      <c r="BM58" s="79">
        <v>298.5032786760006</v>
      </c>
      <c r="BN58" s="79">
        <v>0</v>
      </c>
      <c r="BO58" s="79">
        <v>0</v>
      </c>
      <c r="BP58" s="125">
        <v>11970.052746195968</v>
      </c>
      <c r="BQ58" s="79">
        <v>0</v>
      </c>
      <c r="BR58" s="79">
        <v>120.97326385786491</v>
      </c>
      <c r="BS58" s="125">
        <v>120.97326385786491</v>
      </c>
      <c r="BT58" s="79">
        <v>16.59517286872617</v>
      </c>
      <c r="BU58" s="79">
        <v>0</v>
      </c>
      <c r="BV58" s="125">
        <v>16.59517286872617</v>
      </c>
      <c r="BW58" s="79">
        <v>1673.4987630909168</v>
      </c>
      <c r="BX58" s="125">
        <v>1811.0671998175078</v>
      </c>
      <c r="BY58" s="127">
        <v>13781.119946013476</v>
      </c>
      <c r="BZ58" s="103"/>
      <c r="CB58" s="84"/>
    </row>
    <row r="59" spans="1:80" ht="14.25" customHeight="1">
      <c r="A59" s="33" t="s">
        <v>492</v>
      </c>
      <c r="B59" s="22" t="s">
        <v>352</v>
      </c>
      <c r="C59" s="87" t="s">
        <v>156</v>
      </c>
      <c r="D59" s="79">
        <v>361.82423068794742</v>
      </c>
      <c r="E59" s="79">
        <v>0</v>
      </c>
      <c r="F59" s="79">
        <v>0.60061655121723379</v>
      </c>
      <c r="G59" s="79">
        <v>8.1146100382181761</v>
      </c>
      <c r="H59" s="79">
        <v>5.5487290301922956</v>
      </c>
      <c r="I59" s="79">
        <v>20.559321925149074</v>
      </c>
      <c r="J59" s="79">
        <v>0.51255639737011793</v>
      </c>
      <c r="K59" s="79">
        <v>1.2196100011768842</v>
      </c>
      <c r="L59" s="79">
        <v>12.518298446439754</v>
      </c>
      <c r="M59" s="79">
        <v>0</v>
      </c>
      <c r="N59" s="79">
        <v>0.3164276280641099</v>
      </c>
      <c r="O59" s="79">
        <v>0</v>
      </c>
      <c r="P59" s="79">
        <v>0</v>
      </c>
      <c r="Q59" s="79">
        <v>2.3618040853606499</v>
      </c>
      <c r="R59" s="79">
        <v>0</v>
      </c>
      <c r="S59" s="79">
        <v>0.65856031336026211</v>
      </c>
      <c r="T59" s="79">
        <v>1.1231638608399775E-2</v>
      </c>
      <c r="U59" s="79">
        <v>4.4593936943938317</v>
      </c>
      <c r="V59" s="79">
        <v>0.23026050915045157</v>
      </c>
      <c r="W59" s="79">
        <v>1.0023891793848872E-3</v>
      </c>
      <c r="X59" s="79">
        <v>3.34324298214834E-4</v>
      </c>
      <c r="Y59" s="79">
        <v>2.3701129471292766</v>
      </c>
      <c r="Z59" s="79">
        <v>0.20562480300473071</v>
      </c>
      <c r="AA59" s="79">
        <v>98.621182562807221</v>
      </c>
      <c r="AB59" s="79">
        <v>0</v>
      </c>
      <c r="AC59" s="79">
        <v>1.5437084795567968</v>
      </c>
      <c r="AD59" s="79">
        <v>64.01978425040447</v>
      </c>
      <c r="AE59" s="79">
        <v>5.7409764930555607</v>
      </c>
      <c r="AF59" s="79">
        <v>13.741694645436221</v>
      </c>
      <c r="AG59" s="79">
        <v>10.317621552333359</v>
      </c>
      <c r="AH59" s="79">
        <v>1.9095200085778534</v>
      </c>
      <c r="AI59" s="79">
        <v>0</v>
      </c>
      <c r="AJ59" s="79">
        <v>1.4172223152284511</v>
      </c>
      <c r="AK59" s="79">
        <v>9.278353271670392</v>
      </c>
      <c r="AL59" s="79">
        <v>0.43988596917017608</v>
      </c>
      <c r="AM59" s="79">
        <v>17.179091467202504</v>
      </c>
      <c r="AN59" s="79">
        <v>4.3782293019437546</v>
      </c>
      <c r="AO59" s="79">
        <v>4.8932344442329123</v>
      </c>
      <c r="AP59" s="79">
        <v>42.814344482925954</v>
      </c>
      <c r="AQ59" s="79">
        <v>2.2681812807906661E-4</v>
      </c>
      <c r="AR59" s="79">
        <v>84.385388306951072</v>
      </c>
      <c r="AS59" s="79">
        <v>18.050108356440017</v>
      </c>
      <c r="AT59" s="79">
        <v>0.44627083863260991</v>
      </c>
      <c r="AU59" s="79">
        <v>2.2485466790484039</v>
      </c>
      <c r="AV59" s="79">
        <v>9.0086284652774324</v>
      </c>
      <c r="AW59" s="79">
        <v>112.48358741238911</v>
      </c>
      <c r="AX59" s="79">
        <v>1.2314634338012164E-3</v>
      </c>
      <c r="AY59" s="79">
        <v>2.9371291495045968</v>
      </c>
      <c r="AZ59" s="79">
        <v>4.1314499840707803</v>
      </c>
      <c r="BA59" s="79">
        <v>0</v>
      </c>
      <c r="BB59" s="79">
        <v>2.7458767503042094</v>
      </c>
      <c r="BC59" s="79">
        <v>44.508733815776594</v>
      </c>
      <c r="BD59" s="79">
        <v>4.1966639523351299</v>
      </c>
      <c r="BE59" s="79">
        <v>4.5366685278960496E-3</v>
      </c>
      <c r="BF59" s="79">
        <v>3.6620197307034134E-3</v>
      </c>
      <c r="BG59" s="79">
        <v>0.7292750488063966</v>
      </c>
      <c r="BH59" s="79">
        <v>7.574388384348537E-3</v>
      </c>
      <c r="BI59" s="79">
        <v>6.395281347846109</v>
      </c>
      <c r="BJ59" s="79">
        <v>2.1967807695919621</v>
      </c>
      <c r="BK59" s="79">
        <v>5.3004321488126802</v>
      </c>
      <c r="BL59" s="79">
        <v>2.787465036345564E-5</v>
      </c>
      <c r="BM59" s="79">
        <v>37.396631009893021</v>
      </c>
      <c r="BN59" s="79">
        <v>0</v>
      </c>
      <c r="BO59" s="79">
        <v>0</v>
      </c>
      <c r="BP59" s="125">
        <v>1034.9856179233411</v>
      </c>
      <c r="BQ59" s="79">
        <v>1585.5759826146611</v>
      </c>
      <c r="BR59" s="79">
        <v>277.99164081792503</v>
      </c>
      <c r="BS59" s="125">
        <v>1863.5676234325861</v>
      </c>
      <c r="BT59" s="79">
        <v>4.3682466046878092</v>
      </c>
      <c r="BU59" s="79">
        <v>0</v>
      </c>
      <c r="BV59" s="125">
        <v>4.3682466046878092</v>
      </c>
      <c r="BW59" s="79">
        <v>3972.7328920669188</v>
      </c>
      <c r="BX59" s="125">
        <v>5840.668762104192</v>
      </c>
      <c r="BY59" s="127">
        <v>6875.6543800275331</v>
      </c>
      <c r="BZ59" s="103"/>
      <c r="CB59" s="84"/>
    </row>
    <row r="60" spans="1:80" ht="14.25" customHeight="1">
      <c r="A60" s="33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79.208572373571997</v>
      </c>
      <c r="H60" s="79">
        <v>4.5213493079282463</v>
      </c>
      <c r="I60" s="79">
        <v>35.01384531341369</v>
      </c>
      <c r="J60" s="79">
        <v>3.6797715503622541E-2</v>
      </c>
      <c r="K60" s="79">
        <v>0.3015711238839584</v>
      </c>
      <c r="L60" s="79">
        <v>0.5666634772996989</v>
      </c>
      <c r="M60" s="79">
        <v>0</v>
      </c>
      <c r="N60" s="79">
        <v>1.4148567825863158E-2</v>
      </c>
      <c r="O60" s="79">
        <v>0</v>
      </c>
      <c r="P60" s="79">
        <v>8.5676493536508191E-2</v>
      </c>
      <c r="Q60" s="79">
        <v>0.35954436401987205</v>
      </c>
      <c r="R60" s="79">
        <v>0</v>
      </c>
      <c r="S60" s="79">
        <v>2.6055437004213502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0.33008472496893804</v>
      </c>
      <c r="Z60" s="79">
        <v>0.20180194367959739</v>
      </c>
      <c r="AA60" s="79">
        <v>2.21700987905517</v>
      </c>
      <c r="AB60" s="79">
        <v>0</v>
      </c>
      <c r="AC60" s="79">
        <v>0.77775436804328701</v>
      </c>
      <c r="AD60" s="79">
        <v>140.31163617495625</v>
      </c>
      <c r="AE60" s="79">
        <v>2.8391534035869466</v>
      </c>
      <c r="AF60" s="79">
        <v>488.19131967684973</v>
      </c>
      <c r="AG60" s="79">
        <v>5.1023757405992063</v>
      </c>
      <c r="AH60" s="79">
        <v>42.139630980608622</v>
      </c>
      <c r="AI60" s="79">
        <v>0</v>
      </c>
      <c r="AJ60" s="79">
        <v>2.8036228724348216</v>
      </c>
      <c r="AK60" s="79">
        <v>25.007037168446097</v>
      </c>
      <c r="AL60" s="79">
        <v>0</v>
      </c>
      <c r="AM60" s="79">
        <v>7.0128698507866147</v>
      </c>
      <c r="AN60" s="79">
        <v>0.86612085835051</v>
      </c>
      <c r="AO60" s="79">
        <v>3.3541973231806805</v>
      </c>
      <c r="AP60" s="79">
        <v>0.37937033032945594</v>
      </c>
      <c r="AQ60" s="79">
        <v>2.9191713262591183</v>
      </c>
      <c r="AR60" s="79">
        <v>93.287512539653278</v>
      </c>
      <c r="AS60" s="79">
        <v>30.069603925341656</v>
      </c>
      <c r="AT60" s="79">
        <v>0.44142020066178489</v>
      </c>
      <c r="AU60" s="79">
        <v>0.50375889730995094</v>
      </c>
      <c r="AV60" s="79">
        <v>4.4390013815005718</v>
      </c>
      <c r="AW60" s="79">
        <v>10.720004773118918</v>
      </c>
      <c r="AX60" s="79">
        <v>0.33188083201471363</v>
      </c>
      <c r="AY60" s="79">
        <v>5.7689145751959119</v>
      </c>
      <c r="AZ60" s="79">
        <v>0.14507600958866537</v>
      </c>
      <c r="BA60" s="79">
        <v>7.8332571609934266E-3</v>
      </c>
      <c r="BB60" s="79">
        <v>0</v>
      </c>
      <c r="BC60" s="79">
        <v>126.61613397808281</v>
      </c>
      <c r="BD60" s="79">
        <v>1.2997536710664226</v>
      </c>
      <c r="BE60" s="79">
        <v>5.8900464095185553E-2</v>
      </c>
      <c r="BF60" s="79">
        <v>0.69066864528828209</v>
      </c>
      <c r="BG60" s="79">
        <v>6.6015696058040155E-2</v>
      </c>
      <c r="BH60" s="79">
        <v>3.6272769390595524E-4</v>
      </c>
      <c r="BI60" s="79">
        <v>7.7713122587012222</v>
      </c>
      <c r="BJ60" s="79">
        <v>2.2237417239157704</v>
      </c>
      <c r="BK60" s="79">
        <v>17.263396244787053</v>
      </c>
      <c r="BL60" s="79">
        <v>0.5231356515655653</v>
      </c>
      <c r="BM60" s="79">
        <v>0.33365196656549423</v>
      </c>
      <c r="BN60" s="79">
        <v>0</v>
      </c>
      <c r="BO60" s="79">
        <v>0</v>
      </c>
      <c r="BP60" s="125">
        <v>1149.7289484789062</v>
      </c>
      <c r="BQ60" s="79">
        <v>4592.0969741558838</v>
      </c>
      <c r="BR60" s="79">
        <v>0</v>
      </c>
      <c r="BS60" s="125">
        <v>4592.0969741558838</v>
      </c>
      <c r="BT60" s="79">
        <v>0</v>
      </c>
      <c r="BU60" s="79">
        <v>0</v>
      </c>
      <c r="BV60" s="125">
        <v>0</v>
      </c>
      <c r="BW60" s="79">
        <v>5526.0229491367281</v>
      </c>
      <c r="BX60" s="125">
        <v>10118.119923292612</v>
      </c>
      <c r="BY60" s="127">
        <v>11267.848871771519</v>
      </c>
      <c r="BZ60" s="103"/>
      <c r="CB60" s="84"/>
    </row>
    <row r="61" spans="1:80" ht="14.25" customHeight="1">
      <c r="A61" s="33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25.703604519777862</v>
      </c>
      <c r="H61" s="79">
        <v>0.76525595414895331</v>
      </c>
      <c r="I61" s="79">
        <v>3.3779575755349431</v>
      </c>
      <c r="J61" s="79">
        <v>6.8934005090425974E-4</v>
      </c>
      <c r="K61" s="79">
        <v>7.415552350822284E-2</v>
      </c>
      <c r="L61" s="79">
        <v>1.1562221909368391</v>
      </c>
      <c r="M61" s="79">
        <v>0</v>
      </c>
      <c r="N61" s="79">
        <v>1.7290464118728274E-3</v>
      </c>
      <c r="O61" s="79">
        <v>0</v>
      </c>
      <c r="P61" s="79">
        <v>1.1334871434079527E-3</v>
      </c>
      <c r="Q61" s="79">
        <v>4.7965503701559243E-3</v>
      </c>
      <c r="R61" s="79">
        <v>0</v>
      </c>
      <c r="S61" s="79">
        <v>1.3217570882374421E-2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1.8747449622098809E-2</v>
      </c>
      <c r="Z61" s="79">
        <v>0.10715118022868148</v>
      </c>
      <c r="AA61" s="79">
        <v>1.6772864858644665</v>
      </c>
      <c r="AB61" s="79">
        <v>0</v>
      </c>
      <c r="AC61" s="79">
        <v>0.11176767918120256</v>
      </c>
      <c r="AD61" s="79">
        <v>28.006612715606199</v>
      </c>
      <c r="AE61" s="79">
        <v>1.4460609747212252</v>
      </c>
      <c r="AF61" s="79">
        <v>22.970512848165615</v>
      </c>
      <c r="AG61" s="79">
        <v>1.5440854817968603</v>
      </c>
      <c r="AH61" s="79">
        <v>4.2507700836223545</v>
      </c>
      <c r="AI61" s="79">
        <v>0</v>
      </c>
      <c r="AJ61" s="79">
        <v>6.3632514086544969</v>
      </c>
      <c r="AK61" s="79">
        <v>27.748006478160921</v>
      </c>
      <c r="AL61" s="79">
        <v>0</v>
      </c>
      <c r="AM61" s="79">
        <v>1.9403020414525145</v>
      </c>
      <c r="AN61" s="79">
        <v>1.3105256836999244</v>
      </c>
      <c r="AO61" s="79">
        <v>25.549087082273019</v>
      </c>
      <c r="AP61" s="79">
        <v>1.5256562244936329</v>
      </c>
      <c r="AQ61" s="79">
        <v>1.4723313178185242</v>
      </c>
      <c r="AR61" s="79">
        <v>13.372437050082659</v>
      </c>
      <c r="AS61" s="79">
        <v>102.37134937850003</v>
      </c>
      <c r="AT61" s="79">
        <v>2.0037531150501136</v>
      </c>
      <c r="AU61" s="79">
        <v>3.3649976247154312</v>
      </c>
      <c r="AV61" s="79">
        <v>13.433338555351291</v>
      </c>
      <c r="AW61" s="79">
        <v>29.399592964802245</v>
      </c>
      <c r="AX61" s="79">
        <v>1.2189773826130836</v>
      </c>
      <c r="AY61" s="79">
        <v>16.003086715231131</v>
      </c>
      <c r="AZ61" s="79">
        <v>0.45385311984030591</v>
      </c>
      <c r="BA61" s="79">
        <v>0</v>
      </c>
      <c r="BB61" s="79">
        <v>0</v>
      </c>
      <c r="BC61" s="79">
        <v>143.18316731717127</v>
      </c>
      <c r="BD61" s="79">
        <v>2.0837899429774347</v>
      </c>
      <c r="BE61" s="79">
        <v>1.7789446937932368E-2</v>
      </c>
      <c r="BF61" s="79">
        <v>0.69669221570950424</v>
      </c>
      <c r="BG61" s="79">
        <v>5.6048282038550541</v>
      </c>
      <c r="BH61" s="79">
        <v>3.5271141096413522E-2</v>
      </c>
      <c r="BI61" s="79">
        <v>26.280067848968947</v>
      </c>
      <c r="BJ61" s="79">
        <v>15.141359596179742</v>
      </c>
      <c r="BK61" s="79">
        <v>31.718698031146591</v>
      </c>
      <c r="BL61" s="79">
        <v>0.1420905890934154</v>
      </c>
      <c r="BM61" s="79">
        <v>0.20287206702261135</v>
      </c>
      <c r="BN61" s="79">
        <v>0</v>
      </c>
      <c r="BO61" s="79">
        <v>0</v>
      </c>
      <c r="BP61" s="125">
        <v>563.86892920047251</v>
      </c>
      <c r="BQ61" s="79">
        <v>14.02130276776135</v>
      </c>
      <c r="BR61" s="79">
        <v>0</v>
      </c>
      <c r="BS61" s="125">
        <v>14.02130276776135</v>
      </c>
      <c r="BT61" s="79">
        <v>0</v>
      </c>
      <c r="BU61" s="79">
        <v>0</v>
      </c>
      <c r="BV61" s="125">
        <v>0</v>
      </c>
      <c r="BW61" s="79">
        <v>0</v>
      </c>
      <c r="BX61" s="125">
        <v>14.02130276776135</v>
      </c>
      <c r="BY61" s="127">
        <v>577.89023196823382</v>
      </c>
      <c r="BZ61" s="103"/>
      <c r="CB61" s="84"/>
    </row>
    <row r="62" spans="1:80" ht="14.25" customHeight="1">
      <c r="A62" s="33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1.2511407441779024E-2</v>
      </c>
      <c r="G62" s="79">
        <v>65.910430498245276</v>
      </c>
      <c r="H62" s="79">
        <v>5.2081980765905707</v>
      </c>
      <c r="I62" s="79">
        <v>42.69550136986615</v>
      </c>
      <c r="J62" s="79">
        <v>0.27049435054300608</v>
      </c>
      <c r="K62" s="79">
        <v>26.549026800190923</v>
      </c>
      <c r="L62" s="79">
        <v>0.18039020897301822</v>
      </c>
      <c r="M62" s="79">
        <v>0</v>
      </c>
      <c r="N62" s="79">
        <v>3.4416212282667599E-2</v>
      </c>
      <c r="O62" s="79">
        <v>0.11867485832246619</v>
      </c>
      <c r="P62" s="79">
        <v>0.52637776508848155</v>
      </c>
      <c r="Q62" s="79">
        <v>6.8555123323934204</v>
      </c>
      <c r="R62" s="79">
        <v>0.20668507775783967</v>
      </c>
      <c r="S62" s="79">
        <v>0.34755211736578845</v>
      </c>
      <c r="T62" s="79">
        <v>0.19561119620352171</v>
      </c>
      <c r="U62" s="79">
        <v>19.769293845029669</v>
      </c>
      <c r="V62" s="79">
        <v>5.3024716984851219</v>
      </c>
      <c r="W62" s="79">
        <v>1.9573306880244851E-2</v>
      </c>
      <c r="X62" s="79">
        <v>6.5596207071003691E-3</v>
      </c>
      <c r="Y62" s="79">
        <v>3.8077496399436326</v>
      </c>
      <c r="Z62" s="79">
        <v>1.7227393011881813</v>
      </c>
      <c r="AA62" s="79">
        <v>70.974367693799664</v>
      </c>
      <c r="AB62" s="79">
        <v>7.7972087661849102E-6</v>
      </c>
      <c r="AC62" s="79">
        <v>0.80108802677723245</v>
      </c>
      <c r="AD62" s="79">
        <v>161.37503684701232</v>
      </c>
      <c r="AE62" s="79">
        <v>20.198042619156702</v>
      </c>
      <c r="AF62" s="79">
        <v>85.262992854663366</v>
      </c>
      <c r="AG62" s="79">
        <v>3.2668963762753851</v>
      </c>
      <c r="AH62" s="79">
        <v>151.89153363920323</v>
      </c>
      <c r="AI62" s="79">
        <v>1.1805856126046339</v>
      </c>
      <c r="AJ62" s="79">
        <v>30.665861961432583</v>
      </c>
      <c r="AK62" s="79">
        <v>102.7388449167956</v>
      </c>
      <c r="AL62" s="79">
        <v>13.464331530967302</v>
      </c>
      <c r="AM62" s="79">
        <v>3.716104710361583</v>
      </c>
      <c r="AN62" s="79">
        <v>7.1366314117721499E-2</v>
      </c>
      <c r="AO62" s="79">
        <v>4.6455300395893104</v>
      </c>
      <c r="AP62" s="79">
        <v>164.08577320893252</v>
      </c>
      <c r="AQ62" s="79">
        <v>11.42200451895145</v>
      </c>
      <c r="AR62" s="79">
        <v>5.2393973170483008</v>
      </c>
      <c r="AS62" s="79">
        <v>3.0082285066157963</v>
      </c>
      <c r="AT62" s="79">
        <v>4.1484433580360663E-2</v>
      </c>
      <c r="AU62" s="79">
        <v>4.1530348149686356</v>
      </c>
      <c r="AV62" s="79">
        <v>27.783138999695403</v>
      </c>
      <c r="AW62" s="79">
        <v>87.226150863718303</v>
      </c>
      <c r="AX62" s="79">
        <v>0.85968754307347672</v>
      </c>
      <c r="AY62" s="79">
        <v>16.416278788865334</v>
      </c>
      <c r="AZ62" s="79">
        <v>0.7127670836027904</v>
      </c>
      <c r="BA62" s="79">
        <v>0.15256088522546768</v>
      </c>
      <c r="BB62" s="79">
        <v>1.4491649055760931</v>
      </c>
      <c r="BC62" s="79">
        <v>563.91787844751195</v>
      </c>
      <c r="BD62" s="79">
        <v>38.471796069164533</v>
      </c>
      <c r="BE62" s="79">
        <v>8.2445125001770647E-2</v>
      </c>
      <c r="BF62" s="79">
        <v>0.73702317563995967</v>
      </c>
      <c r="BG62" s="79">
        <v>13.439547644930318</v>
      </c>
      <c r="BH62" s="79">
        <v>6.9222963910491431E-2</v>
      </c>
      <c r="BI62" s="79">
        <v>7.6879123988864349</v>
      </c>
      <c r="BJ62" s="79">
        <v>2.9662436679660149</v>
      </c>
      <c r="BK62" s="79">
        <v>34.541345143653487</v>
      </c>
      <c r="BL62" s="79">
        <v>0.2791242498175458</v>
      </c>
      <c r="BM62" s="79">
        <v>0.2022814728104646</v>
      </c>
      <c r="BN62" s="79">
        <v>0</v>
      </c>
      <c r="BO62" s="79">
        <v>0</v>
      </c>
      <c r="BP62" s="125">
        <v>1814.9368528526118</v>
      </c>
      <c r="BQ62" s="79">
        <v>13769.451910785345</v>
      </c>
      <c r="BR62" s="79">
        <v>53.454857769287827</v>
      </c>
      <c r="BS62" s="125">
        <v>13822.906768554632</v>
      </c>
      <c r="BT62" s="79">
        <v>0</v>
      </c>
      <c r="BU62" s="79">
        <v>0</v>
      </c>
      <c r="BV62" s="125">
        <v>0</v>
      </c>
      <c r="BW62" s="79">
        <v>31198.956961877619</v>
      </c>
      <c r="BX62" s="125">
        <v>45021.863730432247</v>
      </c>
      <c r="BY62" s="127">
        <v>46836.800583284858</v>
      </c>
      <c r="BZ62" s="103"/>
      <c r="CB62" s="84"/>
    </row>
    <row r="63" spans="1:80" ht="14.25" customHeight="1">
      <c r="A63" s="33" t="s">
        <v>496</v>
      </c>
      <c r="B63" s="22" t="s">
        <v>388</v>
      </c>
      <c r="C63" s="87" t="s">
        <v>160</v>
      </c>
      <c r="D63" s="79">
        <v>0.57243070361046167</v>
      </c>
      <c r="E63" s="79">
        <v>0</v>
      </c>
      <c r="F63" s="79">
        <v>0</v>
      </c>
      <c r="G63" s="79">
        <v>247.88671735687231</v>
      </c>
      <c r="H63" s="79">
        <v>65.388378245130085</v>
      </c>
      <c r="I63" s="79">
        <v>359.60019560493123</v>
      </c>
      <c r="J63" s="79">
        <v>4.2930353979370608</v>
      </c>
      <c r="K63" s="79">
        <v>37.784483407408302</v>
      </c>
      <c r="L63" s="79">
        <v>116.83543239718347</v>
      </c>
      <c r="M63" s="79">
        <v>0</v>
      </c>
      <c r="N63" s="79">
        <v>3.2723040209870291</v>
      </c>
      <c r="O63" s="79">
        <v>56.514495634239843</v>
      </c>
      <c r="P63" s="79">
        <v>6.1482079961525926</v>
      </c>
      <c r="Q63" s="79">
        <v>31.99362683515551</v>
      </c>
      <c r="R63" s="79">
        <v>8.7860983090131212E-2</v>
      </c>
      <c r="S63" s="79">
        <v>26.288240900686969</v>
      </c>
      <c r="T63" s="79">
        <v>0.99360694878991207</v>
      </c>
      <c r="U63" s="79">
        <v>31.300910402517641</v>
      </c>
      <c r="V63" s="79">
        <v>1.9052946706018301</v>
      </c>
      <c r="W63" s="79">
        <v>6.4334826960620525E-3</v>
      </c>
      <c r="X63" s="79">
        <v>2.1565193613171433E-3</v>
      </c>
      <c r="Y63" s="79">
        <v>23.239732517902496</v>
      </c>
      <c r="Z63" s="79">
        <v>4.3106432428103902</v>
      </c>
      <c r="AA63" s="79">
        <v>1844.9315707305168</v>
      </c>
      <c r="AB63" s="79">
        <v>2.1816884773583685E-4</v>
      </c>
      <c r="AC63" s="79">
        <v>54.303266387698692</v>
      </c>
      <c r="AD63" s="79">
        <v>3669.6486849879616</v>
      </c>
      <c r="AE63" s="79">
        <v>97.552171081553752</v>
      </c>
      <c r="AF63" s="79">
        <v>1519.4006138540112</v>
      </c>
      <c r="AG63" s="79">
        <v>213.29742925484305</v>
      </c>
      <c r="AH63" s="79">
        <v>5530.4334745360193</v>
      </c>
      <c r="AI63" s="79">
        <v>0.14596154081529389</v>
      </c>
      <c r="AJ63" s="79">
        <v>8.1721228772546759</v>
      </c>
      <c r="AK63" s="79">
        <v>290.15159546296775</v>
      </c>
      <c r="AL63" s="79">
        <v>8.1344320736487319</v>
      </c>
      <c r="AM63" s="79">
        <v>408.81548956933409</v>
      </c>
      <c r="AN63" s="79">
        <v>111.30471121168142</v>
      </c>
      <c r="AO63" s="79">
        <v>153.05366352241595</v>
      </c>
      <c r="AP63" s="79">
        <v>3682.2310857688585</v>
      </c>
      <c r="AQ63" s="79">
        <v>6.8953815876431399</v>
      </c>
      <c r="AR63" s="79">
        <v>1062.5985324102282</v>
      </c>
      <c r="AS63" s="79">
        <v>185.90651366478397</v>
      </c>
      <c r="AT63" s="79">
        <v>3.3496861451266673</v>
      </c>
      <c r="AU63" s="79">
        <v>74.270596589459245</v>
      </c>
      <c r="AV63" s="79">
        <v>190.87509588917061</v>
      </c>
      <c r="AW63" s="79">
        <v>2778.8783736614259</v>
      </c>
      <c r="AX63" s="79">
        <v>20.599240664772193</v>
      </c>
      <c r="AY63" s="79">
        <v>98.671390226216928</v>
      </c>
      <c r="AZ63" s="79">
        <v>34.308373238612376</v>
      </c>
      <c r="BA63" s="79">
        <v>2.0666321586049861E-5</v>
      </c>
      <c r="BB63" s="79">
        <v>15.833646628084349</v>
      </c>
      <c r="BC63" s="79">
        <v>787.70704904475235</v>
      </c>
      <c r="BD63" s="79">
        <v>155.47618308480665</v>
      </c>
      <c r="BE63" s="79">
        <v>1659.5899783745044</v>
      </c>
      <c r="BF63" s="79">
        <v>69.487116470093966</v>
      </c>
      <c r="BG63" s="79">
        <v>1429.5543032975147</v>
      </c>
      <c r="BH63" s="79">
        <v>25.911073993740978</v>
      </c>
      <c r="BI63" s="79">
        <v>383.24041773374302</v>
      </c>
      <c r="BJ63" s="79">
        <v>45.249575757995089</v>
      </c>
      <c r="BK63" s="79">
        <v>107.07960438960285</v>
      </c>
      <c r="BL63" s="79">
        <v>3.1023649721435902</v>
      </c>
      <c r="BM63" s="79">
        <v>292.96972454031823</v>
      </c>
      <c r="BN63" s="79">
        <v>0</v>
      </c>
      <c r="BO63" s="79">
        <v>0</v>
      </c>
      <c r="BP63" s="125">
        <v>28041.554921327559</v>
      </c>
      <c r="BQ63" s="79">
        <v>1453.5326829970186</v>
      </c>
      <c r="BR63" s="79">
        <v>693.1905809241897</v>
      </c>
      <c r="BS63" s="125">
        <v>2146.7232639212084</v>
      </c>
      <c r="BT63" s="79">
        <v>0</v>
      </c>
      <c r="BU63" s="79">
        <v>0</v>
      </c>
      <c r="BV63" s="125">
        <v>0</v>
      </c>
      <c r="BW63" s="79">
        <v>35009.018849505424</v>
      </c>
      <c r="BX63" s="125">
        <v>37155.742113426633</v>
      </c>
      <c r="BY63" s="127">
        <v>65197.297034754192</v>
      </c>
      <c r="BZ63" s="103"/>
      <c r="CB63" s="84"/>
    </row>
    <row r="64" spans="1:80" ht="14.25" customHeight="1">
      <c r="A64" s="33" t="s">
        <v>497</v>
      </c>
      <c r="B64" s="22" t="s">
        <v>389</v>
      </c>
      <c r="C64" s="87" t="s">
        <v>67</v>
      </c>
      <c r="D64" s="79">
        <v>0</v>
      </c>
      <c r="E64" s="79">
        <v>6.8315134607010055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9.7334580062119151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0.45984283981135798</v>
      </c>
      <c r="AA64" s="79">
        <v>0</v>
      </c>
      <c r="AB64" s="79">
        <v>0</v>
      </c>
      <c r="AC64" s="79">
        <v>133.77280025802466</v>
      </c>
      <c r="AD64" s="79">
        <v>38.459515637105874</v>
      </c>
      <c r="AE64" s="79">
        <v>0</v>
      </c>
      <c r="AF64" s="79">
        <v>85.569406675624009</v>
      </c>
      <c r="AG64" s="79">
        <v>0</v>
      </c>
      <c r="AH64" s="79">
        <v>25.381268478193181</v>
      </c>
      <c r="AI64" s="79">
        <v>0</v>
      </c>
      <c r="AJ64" s="79">
        <v>0</v>
      </c>
      <c r="AK64" s="79">
        <v>6.4209560492314477</v>
      </c>
      <c r="AL64" s="79">
        <v>0</v>
      </c>
      <c r="AM64" s="79">
        <v>5.770765702666627</v>
      </c>
      <c r="AN64" s="79">
        <v>0</v>
      </c>
      <c r="AO64" s="79">
        <v>0.64711486948684427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1.2640210217343903</v>
      </c>
      <c r="AX64" s="79">
        <v>58.9868134470181</v>
      </c>
      <c r="AY64" s="79">
        <v>0</v>
      </c>
      <c r="AZ64" s="79">
        <v>8.7194204852675306</v>
      </c>
      <c r="BA64" s="79">
        <v>0</v>
      </c>
      <c r="BB64" s="79">
        <v>0</v>
      </c>
      <c r="BC64" s="79">
        <v>0</v>
      </c>
      <c r="BD64" s="79">
        <v>20.988294249321058</v>
      </c>
      <c r="BE64" s="79">
        <v>3789.9022464300692</v>
      </c>
      <c r="BF64" s="79">
        <v>203.32114918530817</v>
      </c>
      <c r="BG64" s="79">
        <v>960.15959787734607</v>
      </c>
      <c r="BH64" s="79">
        <v>44.217113898461974</v>
      </c>
      <c r="BI64" s="79">
        <v>1593.7453835551555</v>
      </c>
      <c r="BJ64" s="79">
        <v>157.6329418611609</v>
      </c>
      <c r="BK64" s="79">
        <v>4.0037968254182115</v>
      </c>
      <c r="BL64" s="79">
        <v>0</v>
      </c>
      <c r="BM64" s="79">
        <v>29.768944355256394</v>
      </c>
      <c r="BN64" s="79">
        <v>0</v>
      </c>
      <c r="BO64" s="79">
        <v>0</v>
      </c>
      <c r="BP64" s="125">
        <v>7185.7563651685741</v>
      </c>
      <c r="BQ64" s="79">
        <v>262.79594480901324</v>
      </c>
      <c r="BR64" s="79">
        <v>121314.66694704912</v>
      </c>
      <c r="BS64" s="125">
        <v>121577.46289185813</v>
      </c>
      <c r="BT64" s="79">
        <v>0</v>
      </c>
      <c r="BU64" s="79">
        <v>0</v>
      </c>
      <c r="BV64" s="125">
        <v>0</v>
      </c>
      <c r="BW64" s="79">
        <v>6333.6003320302425</v>
      </c>
      <c r="BX64" s="125">
        <v>127911.06322388837</v>
      </c>
      <c r="BY64" s="127">
        <v>135096.81958905695</v>
      </c>
      <c r="BZ64" s="103"/>
      <c r="CB64" s="84"/>
    </row>
    <row r="65" spans="1:80" ht="14.25" customHeight="1">
      <c r="A65" s="33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74.351293276957563</v>
      </c>
      <c r="H65" s="79">
        <v>1.2406301833074669</v>
      </c>
      <c r="I65" s="79">
        <v>8.2529679640791027</v>
      </c>
      <c r="J65" s="79">
        <v>1.2563056227851572E-2</v>
      </c>
      <c r="K65" s="79">
        <v>9.6360426103567196E-2</v>
      </c>
      <c r="L65" s="79">
        <v>0.1430978701172495</v>
      </c>
      <c r="M65" s="79">
        <v>0</v>
      </c>
      <c r="N65" s="79">
        <v>7.5879729024467936E-3</v>
      </c>
      <c r="O65" s="79">
        <v>0</v>
      </c>
      <c r="P65" s="79">
        <v>1.4079392752091074E-3</v>
      </c>
      <c r="Q65" s="79">
        <v>6.4138798750966841E-2</v>
      </c>
      <c r="R65" s="79">
        <v>0</v>
      </c>
      <c r="S65" s="79">
        <v>5.9708446853743984E-2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8.7192373073080184E-2</v>
      </c>
      <c r="Z65" s="79">
        <v>3.8277108558774904</v>
      </c>
      <c r="AA65" s="79">
        <v>0.87608734777000696</v>
      </c>
      <c r="AB65" s="79">
        <v>0</v>
      </c>
      <c r="AC65" s="79">
        <v>0.61518831916935512</v>
      </c>
      <c r="AD65" s="79">
        <v>74.720303558192484</v>
      </c>
      <c r="AE65" s="79">
        <v>0.74795271439254518</v>
      </c>
      <c r="AF65" s="79">
        <v>22.733210835449384</v>
      </c>
      <c r="AG65" s="79">
        <v>1.6130289715322739</v>
      </c>
      <c r="AH65" s="79">
        <v>38.484955688453162</v>
      </c>
      <c r="AI65" s="79">
        <v>0</v>
      </c>
      <c r="AJ65" s="79">
        <v>5.9636066144097909E-2</v>
      </c>
      <c r="AK65" s="79">
        <v>20.422645580431769</v>
      </c>
      <c r="AL65" s="79">
        <v>0</v>
      </c>
      <c r="AM65" s="79">
        <v>5.5424969244446372</v>
      </c>
      <c r="AN65" s="79">
        <v>0.12146174546905629</v>
      </c>
      <c r="AO65" s="79">
        <v>20.970616105343574</v>
      </c>
      <c r="AP65" s="79">
        <v>0.79689214248919094</v>
      </c>
      <c r="AQ65" s="79">
        <v>0.76903411127778221</v>
      </c>
      <c r="AR65" s="79">
        <v>293.36017354923609</v>
      </c>
      <c r="AS65" s="79">
        <v>0.74265876146287779</v>
      </c>
      <c r="AT65" s="79">
        <v>1.614069623044331E-2</v>
      </c>
      <c r="AU65" s="79">
        <v>0.87881156628067014</v>
      </c>
      <c r="AV65" s="79">
        <v>42.60236233141665</v>
      </c>
      <c r="AW65" s="79">
        <v>96.939160633890054</v>
      </c>
      <c r="AX65" s="79">
        <v>2.5468055756063035</v>
      </c>
      <c r="AY65" s="79">
        <v>50.912825674932392</v>
      </c>
      <c r="AZ65" s="79">
        <v>1.0557938795982631</v>
      </c>
      <c r="BA65" s="79">
        <v>1.7943392130976371E-2</v>
      </c>
      <c r="BB65" s="79">
        <v>0</v>
      </c>
      <c r="BC65" s="79">
        <v>102.17545761871037</v>
      </c>
      <c r="BD65" s="79">
        <v>9.2942125022337265</v>
      </c>
      <c r="BE65" s="79">
        <v>1944.3638628023643</v>
      </c>
      <c r="BF65" s="79">
        <v>3016.3069588851122</v>
      </c>
      <c r="BG65" s="79">
        <v>20.63254591946566</v>
      </c>
      <c r="BH65" s="79">
        <v>0.15989742235657697</v>
      </c>
      <c r="BI65" s="79">
        <v>41.974618316030778</v>
      </c>
      <c r="BJ65" s="79">
        <v>12.302457787317296</v>
      </c>
      <c r="BK65" s="79">
        <v>3.8982311570273547</v>
      </c>
      <c r="BL65" s="79">
        <v>0.14747074248402697</v>
      </c>
      <c r="BM65" s="79">
        <v>0.27830277474115755</v>
      </c>
      <c r="BN65" s="79">
        <v>0</v>
      </c>
      <c r="BO65" s="79">
        <v>0</v>
      </c>
      <c r="BP65" s="125">
        <v>5917.2248612627127</v>
      </c>
      <c r="BQ65" s="79">
        <v>24654.485530585061</v>
      </c>
      <c r="BR65" s="79">
        <v>33860.012448520494</v>
      </c>
      <c r="BS65" s="125">
        <v>58514.497979105552</v>
      </c>
      <c r="BT65" s="79">
        <v>0</v>
      </c>
      <c r="BU65" s="79">
        <v>0</v>
      </c>
      <c r="BV65" s="125">
        <v>0</v>
      </c>
      <c r="BW65" s="79">
        <v>3363.5793547974413</v>
      </c>
      <c r="BX65" s="125">
        <v>61878.077333902991</v>
      </c>
      <c r="BY65" s="127">
        <v>67795.302195165699</v>
      </c>
      <c r="BZ65" s="103"/>
      <c r="CB65" s="84"/>
    </row>
    <row r="66" spans="1:80" ht="14.25" customHeight="1">
      <c r="A66" s="33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41.728802932423918</v>
      </c>
      <c r="H66" s="79">
        <v>0.4534920619006178</v>
      </c>
      <c r="I66" s="79">
        <v>4.4036032793230957</v>
      </c>
      <c r="J66" s="79">
        <v>4.8060303587408766E-3</v>
      </c>
      <c r="K66" s="79">
        <v>3.6830845288414356E-2</v>
      </c>
      <c r="L66" s="79">
        <v>5.2098043107268593E-2</v>
      </c>
      <c r="M66" s="79">
        <v>0</v>
      </c>
      <c r="N66" s="79">
        <v>2.8998674378461781E-3</v>
      </c>
      <c r="O66" s="79">
        <v>0</v>
      </c>
      <c r="P66" s="79">
        <v>5.6969879458929106E-4</v>
      </c>
      <c r="Q66" s="79">
        <v>2.4726400925927136E-2</v>
      </c>
      <c r="R66" s="79">
        <v>0</v>
      </c>
      <c r="S66" s="79">
        <v>2.3619535262494287E-2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3.3887902184764215E-2</v>
      </c>
      <c r="Z66" s="79">
        <v>2.1628483849530435</v>
      </c>
      <c r="AA66" s="79">
        <v>0.45670850313805955</v>
      </c>
      <c r="AB66" s="79">
        <v>0</v>
      </c>
      <c r="AC66" s="79">
        <v>0.29101958147349105</v>
      </c>
      <c r="AD66" s="79">
        <v>41.982544828669894</v>
      </c>
      <c r="AE66" s="79">
        <v>0.41140554872447943</v>
      </c>
      <c r="AF66" s="79">
        <v>12.845383314042474</v>
      </c>
      <c r="AG66" s="79">
        <v>1.0937248965959732</v>
      </c>
      <c r="AH66" s="79">
        <v>22.080443722855925</v>
      </c>
      <c r="AI66" s="79">
        <v>0</v>
      </c>
      <c r="AJ66" s="79">
        <v>2.2021330419056857E-2</v>
      </c>
      <c r="AK66" s="79">
        <v>11.614252813623633</v>
      </c>
      <c r="AL66" s="79">
        <v>0</v>
      </c>
      <c r="AM66" s="79">
        <v>3.2286381201583652</v>
      </c>
      <c r="AN66" s="79">
        <v>4.4355756101048312E-2</v>
      </c>
      <c r="AO66" s="79">
        <v>20.682647923627911</v>
      </c>
      <c r="AP66" s="79">
        <v>0.42454194906044623</v>
      </c>
      <c r="AQ66" s="79">
        <v>0.46321234939434663</v>
      </c>
      <c r="AR66" s="79">
        <v>0.30487785919398575</v>
      </c>
      <c r="AS66" s="79">
        <v>0.18577641049422389</v>
      </c>
      <c r="AT66" s="79">
        <v>3.2832379153463925E-3</v>
      </c>
      <c r="AU66" s="79">
        <v>0.32242704312464282</v>
      </c>
      <c r="AV66" s="79">
        <v>23.788258091616001</v>
      </c>
      <c r="AW66" s="79">
        <v>54.575231717239028</v>
      </c>
      <c r="AX66" s="79">
        <v>1.7268804433548712</v>
      </c>
      <c r="AY66" s="79">
        <v>28.85411685317246</v>
      </c>
      <c r="AZ66" s="79">
        <v>1.4341235641170571</v>
      </c>
      <c r="BA66" s="79">
        <v>6.8629273244107305E-3</v>
      </c>
      <c r="BB66" s="79">
        <v>0</v>
      </c>
      <c r="BC66" s="79">
        <v>58.567433393636932</v>
      </c>
      <c r="BD66" s="79">
        <v>6.1945577193245187</v>
      </c>
      <c r="BE66" s="79">
        <v>1419.5567429546784</v>
      </c>
      <c r="BF66" s="79">
        <v>5.9219372037192732</v>
      </c>
      <c r="BG66" s="79">
        <v>30.966744524400386</v>
      </c>
      <c r="BH66" s="79">
        <v>0.28554867091511638</v>
      </c>
      <c r="BI66" s="79">
        <v>46.940297952631511</v>
      </c>
      <c r="BJ66" s="79">
        <v>13.108531345028016</v>
      </c>
      <c r="BK66" s="79">
        <v>3.3040419240276533</v>
      </c>
      <c r="BL66" s="79">
        <v>6.3983687061092545E-2</v>
      </c>
      <c r="BM66" s="79">
        <v>0.10577279431834499</v>
      </c>
      <c r="BN66" s="79">
        <v>0</v>
      </c>
      <c r="BO66" s="79">
        <v>0</v>
      </c>
      <c r="BP66" s="125">
        <v>1860.7865159371393</v>
      </c>
      <c r="BQ66" s="79">
        <v>37165.423521474666</v>
      </c>
      <c r="BR66" s="79">
        <v>28698.061117092486</v>
      </c>
      <c r="BS66" s="125">
        <v>65863.484638567155</v>
      </c>
      <c r="BT66" s="79">
        <v>0</v>
      </c>
      <c r="BU66" s="79">
        <v>0</v>
      </c>
      <c r="BV66" s="125">
        <v>0</v>
      </c>
      <c r="BW66" s="79">
        <v>5572.4814563229738</v>
      </c>
      <c r="BX66" s="125">
        <v>71435.966094890129</v>
      </c>
      <c r="BY66" s="127">
        <v>73296.752610827272</v>
      </c>
      <c r="BZ66" s="103"/>
      <c r="CB66" s="84"/>
    </row>
    <row r="67" spans="1:80" ht="14.25" customHeight="1">
      <c r="A67" s="33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0.38820452146016149</v>
      </c>
      <c r="H67" s="79">
        <v>3.2448064974176212E-3</v>
      </c>
      <c r="I67" s="79">
        <v>4.280455056486842E-2</v>
      </c>
      <c r="J67" s="79">
        <v>5.7724801226658186E-5</v>
      </c>
      <c r="K67" s="79">
        <v>2.4314474264068852E-4</v>
      </c>
      <c r="L67" s="79">
        <v>3.849867087027854E-4</v>
      </c>
      <c r="M67" s="79">
        <v>0</v>
      </c>
      <c r="N67" s="79">
        <v>0</v>
      </c>
      <c r="O67" s="79">
        <v>0</v>
      </c>
      <c r="P67" s="79">
        <v>0</v>
      </c>
      <c r="Q67" s="79">
        <v>1.8493670579765019E-4</v>
      </c>
      <c r="R67" s="79">
        <v>0</v>
      </c>
      <c r="S67" s="79">
        <v>1.8756504308426264E-4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2.5369505780042256E-4</v>
      </c>
      <c r="Z67" s="79">
        <v>1.9969821502174606E-2</v>
      </c>
      <c r="AA67" s="79">
        <v>3.2812378844432029E-3</v>
      </c>
      <c r="AB67" s="79">
        <v>0</v>
      </c>
      <c r="AC67" s="79">
        <v>2.0791795946658435E-3</v>
      </c>
      <c r="AD67" s="79">
        <v>0.38715333170859628</v>
      </c>
      <c r="AE67" s="79">
        <v>2.9686282710506755E-3</v>
      </c>
      <c r="AF67" s="79">
        <v>0.11643405484851889</v>
      </c>
      <c r="AG67" s="79">
        <v>8.5754184161985943E-3</v>
      </c>
      <c r="AH67" s="79">
        <v>0.20066021686520788</v>
      </c>
      <c r="AI67" s="79">
        <v>0</v>
      </c>
      <c r="AJ67" s="79">
        <v>0</v>
      </c>
      <c r="AK67" s="79">
        <v>0.10382446543995567</v>
      </c>
      <c r="AL67" s="79">
        <v>0</v>
      </c>
      <c r="AM67" s="79">
        <v>2.862380429211029E-2</v>
      </c>
      <c r="AN67" s="79">
        <v>3.1205517670900799E-4</v>
      </c>
      <c r="AO67" s="79">
        <v>0.19823897782072247</v>
      </c>
      <c r="AP67" s="79">
        <v>3.0602261926743679E-3</v>
      </c>
      <c r="AQ67" s="79">
        <v>2.7925978792846338E-3</v>
      </c>
      <c r="AR67" s="79">
        <v>0</v>
      </c>
      <c r="AS67" s="79">
        <v>0</v>
      </c>
      <c r="AT67" s="79">
        <v>0</v>
      </c>
      <c r="AU67" s="79">
        <v>2.3147118284323445E-3</v>
      </c>
      <c r="AV67" s="79">
        <v>0.22049838876324482</v>
      </c>
      <c r="AW67" s="79">
        <v>0.50891118557486048</v>
      </c>
      <c r="AX67" s="79">
        <v>1.5402151055907096E-2</v>
      </c>
      <c r="AY67" s="79">
        <v>0.26194233469038242</v>
      </c>
      <c r="AZ67" s="79">
        <v>6.8593937716641294E-3</v>
      </c>
      <c r="BA67" s="79">
        <v>5.6413450777256231E-5</v>
      </c>
      <c r="BB67" s="79">
        <v>0</v>
      </c>
      <c r="BC67" s="79">
        <v>0.53465988121775354</v>
      </c>
      <c r="BD67" s="79">
        <v>4.9455196481107723E-2</v>
      </c>
      <c r="BE67" s="79">
        <v>1.0842177525204676E-2</v>
      </c>
      <c r="BF67" s="79">
        <v>4.5574890601019859E-2</v>
      </c>
      <c r="BG67" s="79">
        <v>0.29576781943756619</v>
      </c>
      <c r="BH67" s="79">
        <v>1.663994923053874E-3</v>
      </c>
      <c r="BI67" s="79">
        <v>6.7113385588822743</v>
      </c>
      <c r="BJ67" s="79">
        <v>0.1137030413548166</v>
      </c>
      <c r="BK67" s="79">
        <v>7.9334537053192591</v>
      </c>
      <c r="BL67" s="79">
        <v>4.0316105009752034E-4</v>
      </c>
      <c r="BM67" s="79">
        <v>7.4727174952964276E-4</v>
      </c>
      <c r="BN67" s="79">
        <v>0</v>
      </c>
      <c r="BO67" s="79">
        <v>0</v>
      </c>
      <c r="BP67" s="125">
        <v>18.227134225150962</v>
      </c>
      <c r="BQ67" s="79">
        <v>1187.5781579774389</v>
      </c>
      <c r="BR67" s="79">
        <v>1002.2176521030415</v>
      </c>
      <c r="BS67" s="125">
        <v>2189.7958100804804</v>
      </c>
      <c r="BT67" s="79">
        <v>0</v>
      </c>
      <c r="BU67" s="79">
        <v>0</v>
      </c>
      <c r="BV67" s="125">
        <v>0</v>
      </c>
      <c r="BW67" s="79">
        <v>0</v>
      </c>
      <c r="BX67" s="125">
        <v>2189.7958100804804</v>
      </c>
      <c r="BY67" s="127">
        <v>2208.0229443056314</v>
      </c>
      <c r="BZ67" s="103"/>
      <c r="CB67" s="84"/>
    </row>
    <row r="68" spans="1:80" ht="14.25" customHeight="1">
      <c r="A68" s="33" t="s">
        <v>501</v>
      </c>
      <c r="B68" s="20" t="s">
        <v>393</v>
      </c>
      <c r="C68" s="88" t="s">
        <v>162</v>
      </c>
      <c r="D68" s="79">
        <v>1.1992006429451512E-4</v>
      </c>
      <c r="E68" s="79">
        <v>4.3472123708906914E-4</v>
      </c>
      <c r="F68" s="79">
        <v>0</v>
      </c>
      <c r="G68" s="79">
        <v>1.0059122889016923E-5</v>
      </c>
      <c r="H68" s="79">
        <v>1.0398403687713177E-5</v>
      </c>
      <c r="I68" s="79">
        <v>7.2989486354400515E-2</v>
      </c>
      <c r="J68" s="79">
        <v>2.4856554228458515E-3</v>
      </c>
      <c r="K68" s="79">
        <v>0</v>
      </c>
      <c r="L68" s="79">
        <v>3.9077277537864086E-4</v>
      </c>
      <c r="M68" s="79">
        <v>0</v>
      </c>
      <c r="N68" s="79">
        <v>2.1216011207181699E-5</v>
      </c>
      <c r="O68" s="79">
        <v>0</v>
      </c>
      <c r="P68" s="79">
        <v>0</v>
      </c>
      <c r="Q68" s="79">
        <v>0</v>
      </c>
      <c r="R68" s="79">
        <v>1.1870793062267812E-5</v>
      </c>
      <c r="S68" s="79">
        <v>0</v>
      </c>
      <c r="T68" s="79">
        <v>0</v>
      </c>
      <c r="U68" s="79">
        <v>0</v>
      </c>
      <c r="V68" s="79">
        <v>2.6760494950643111E-5</v>
      </c>
      <c r="W68" s="79">
        <v>0</v>
      </c>
      <c r="X68" s="79">
        <v>0</v>
      </c>
      <c r="Y68" s="79">
        <v>2.6697224782144319E-4</v>
      </c>
      <c r="Z68" s="79">
        <v>0</v>
      </c>
      <c r="AA68" s="79">
        <v>0</v>
      </c>
      <c r="AB68" s="79">
        <v>0</v>
      </c>
      <c r="AC68" s="79">
        <v>0</v>
      </c>
      <c r="AD68" s="79">
        <v>1.9853767120105422E-5</v>
      </c>
      <c r="AE68" s="79">
        <v>0</v>
      </c>
      <c r="AF68" s="79">
        <v>0</v>
      </c>
      <c r="AG68" s="79">
        <v>0</v>
      </c>
      <c r="AH68" s="79">
        <v>0</v>
      </c>
      <c r="AI68" s="79">
        <v>0</v>
      </c>
      <c r="AJ68" s="79">
        <v>0</v>
      </c>
      <c r="AK68" s="79">
        <v>1.2643709458668038E-3</v>
      </c>
      <c r="AL68" s="79">
        <v>0</v>
      </c>
      <c r="AM68" s="79">
        <v>1.4234698237025502E-2</v>
      </c>
      <c r="AN68" s="79">
        <v>7.7968033520142306E-5</v>
      </c>
      <c r="AO68" s="79">
        <v>1.1615878385679732</v>
      </c>
      <c r="AP68" s="79">
        <v>0</v>
      </c>
      <c r="AQ68" s="79">
        <v>0</v>
      </c>
      <c r="AR68" s="79">
        <v>0.43148306046031187</v>
      </c>
      <c r="AS68" s="79">
        <v>2.0635210608701842</v>
      </c>
      <c r="AT68" s="79">
        <v>0.3916239119567938</v>
      </c>
      <c r="AU68" s="79">
        <v>0</v>
      </c>
      <c r="AV68" s="79">
        <v>2.1484286459294968E-5</v>
      </c>
      <c r="AW68" s="79">
        <v>2.0108180679367024E-5</v>
      </c>
      <c r="AX68" s="79">
        <v>0</v>
      </c>
      <c r="AY68" s="79">
        <v>0</v>
      </c>
      <c r="AZ68" s="79">
        <v>5.645929859123263E-2</v>
      </c>
      <c r="BA68" s="79">
        <v>0</v>
      </c>
      <c r="BB68" s="79">
        <v>0</v>
      </c>
      <c r="BC68" s="79">
        <v>5.8382311589682859E-5</v>
      </c>
      <c r="BD68" s="79">
        <v>0</v>
      </c>
      <c r="BE68" s="79">
        <v>0.474919038631051</v>
      </c>
      <c r="BF68" s="79">
        <v>0.30661531540276404</v>
      </c>
      <c r="BG68" s="79">
        <v>1.5301154029948685</v>
      </c>
      <c r="BH68" s="79">
        <v>0.10632426931708601</v>
      </c>
      <c r="BI68" s="79">
        <v>283.88219447830346</v>
      </c>
      <c r="BJ68" s="79">
        <v>0.56262000506683396</v>
      </c>
      <c r="BK68" s="79">
        <v>0.1363779028555708</v>
      </c>
      <c r="BL68" s="79">
        <v>0</v>
      </c>
      <c r="BM68" s="79">
        <v>0</v>
      </c>
      <c r="BN68" s="79">
        <v>0</v>
      </c>
      <c r="BO68" s="79">
        <v>0</v>
      </c>
      <c r="BP68" s="125">
        <v>291.19630628170802</v>
      </c>
      <c r="BQ68" s="79">
        <v>9078.0240953876673</v>
      </c>
      <c r="BR68" s="79">
        <v>2429.6124805532249</v>
      </c>
      <c r="BS68" s="125">
        <v>11507.636575940893</v>
      </c>
      <c r="BT68" s="79">
        <v>0</v>
      </c>
      <c r="BU68" s="79">
        <v>0</v>
      </c>
      <c r="BV68" s="125">
        <v>0</v>
      </c>
      <c r="BW68" s="79">
        <v>5078.9620428070921</v>
      </c>
      <c r="BX68" s="125">
        <v>16586.598618747987</v>
      </c>
      <c r="BY68" s="127">
        <v>16877.794925029695</v>
      </c>
      <c r="BZ68" s="103"/>
      <c r="CB68" s="84"/>
    </row>
    <row r="69" spans="1:80" ht="14.25" customHeight="1">
      <c r="A69" s="33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0.82805274428746423</v>
      </c>
      <c r="H69" s="79">
        <v>3.4951031071570778E-2</v>
      </c>
      <c r="I69" s="79">
        <v>0.28915765534759014</v>
      </c>
      <c r="J69" s="79">
        <v>3.091730666091913E-4</v>
      </c>
      <c r="K69" s="79">
        <v>3.5365816431915872E-3</v>
      </c>
      <c r="L69" s="79">
        <v>5.4127036708778425E-3</v>
      </c>
      <c r="M69" s="79">
        <v>0</v>
      </c>
      <c r="N69" s="79">
        <v>1.2244539215834057E-4</v>
      </c>
      <c r="O69" s="79">
        <v>0</v>
      </c>
      <c r="P69" s="79">
        <v>7.3552221626578974E-4</v>
      </c>
      <c r="Q69" s="79">
        <v>3.1469578878531362E-3</v>
      </c>
      <c r="R69" s="79">
        <v>0</v>
      </c>
      <c r="S69" s="79">
        <v>1.9150096437817066E-2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2.7830657366986768E-3</v>
      </c>
      <c r="Z69" s="79">
        <v>2.1214718134227547E-3</v>
      </c>
      <c r="AA69" s="79">
        <v>1.5017943260258874E-2</v>
      </c>
      <c r="AB69" s="79">
        <v>0</v>
      </c>
      <c r="AC69" s="79">
        <v>7.9316968484023816E-3</v>
      </c>
      <c r="AD69" s="79">
        <v>1.4676860856177023</v>
      </c>
      <c r="AE69" s="79">
        <v>2.4764759236808622E-2</v>
      </c>
      <c r="AF69" s="79">
        <v>0.6127718806985899</v>
      </c>
      <c r="AG69" s="79">
        <v>4.2820004362117477E-2</v>
      </c>
      <c r="AH69" s="79">
        <v>0.71731261676280134</v>
      </c>
      <c r="AI69" s="79">
        <v>0</v>
      </c>
      <c r="AJ69" s="79">
        <v>2.9405171505575811E-2</v>
      </c>
      <c r="AK69" s="79">
        <v>0.29976726655891384</v>
      </c>
      <c r="AL69" s="79">
        <v>0</v>
      </c>
      <c r="AM69" s="79">
        <v>6.4738133117314536E-2</v>
      </c>
      <c r="AN69" s="79">
        <v>4.5855324350704023E-3</v>
      </c>
      <c r="AO69" s="79">
        <v>5.5498136575330186</v>
      </c>
      <c r="AP69" s="79">
        <v>3.0941046946757257E-3</v>
      </c>
      <c r="AQ69" s="79">
        <v>3.436717077617811E-2</v>
      </c>
      <c r="AR69" s="79">
        <v>2.2592709816380467</v>
      </c>
      <c r="AS69" s="79">
        <v>11.530432106403703</v>
      </c>
      <c r="AT69" s="79">
        <v>0.33853099103196327</v>
      </c>
      <c r="AU69" s="79">
        <v>4.0418053986754632E-3</v>
      </c>
      <c r="AV69" s="79">
        <v>4.0146169380605279E-2</v>
      </c>
      <c r="AW69" s="79">
        <v>9.2667278726354607E-2</v>
      </c>
      <c r="AX69" s="79">
        <v>2.8092787767831202E-3</v>
      </c>
      <c r="AY69" s="79">
        <v>4.769036543475539E-2</v>
      </c>
      <c r="AZ69" s="79">
        <v>3.6416162543191653E-2</v>
      </c>
      <c r="BA69" s="79">
        <v>9.769500358050335E-4</v>
      </c>
      <c r="BB69" s="79">
        <v>0</v>
      </c>
      <c r="BC69" s="79">
        <v>1.0221436846477754</v>
      </c>
      <c r="BD69" s="79">
        <v>8.9982313026840659E-3</v>
      </c>
      <c r="BE69" s="79">
        <v>0.22455256873093843</v>
      </c>
      <c r="BF69" s="79">
        <v>1.58904300091006</v>
      </c>
      <c r="BG69" s="79">
        <v>8.5224236825752175</v>
      </c>
      <c r="BH69" s="79">
        <v>5.8836891562959633E-2</v>
      </c>
      <c r="BI69" s="79">
        <v>14.095992116656689</v>
      </c>
      <c r="BJ69" s="79">
        <v>1184.1474494318284</v>
      </c>
      <c r="BK69" s="79">
        <v>0.9456823667395694</v>
      </c>
      <c r="BL69" s="79">
        <v>4.2049990146070188E-3</v>
      </c>
      <c r="BM69" s="79">
        <v>2.757855375627239E-3</v>
      </c>
      <c r="BN69" s="79">
        <v>0</v>
      </c>
      <c r="BO69" s="79">
        <v>0</v>
      </c>
      <c r="BP69" s="125">
        <v>1235.0386223906933</v>
      </c>
      <c r="BQ69" s="79">
        <v>4073.076585771345</v>
      </c>
      <c r="BR69" s="79">
        <v>1421.9609493950304</v>
      </c>
      <c r="BS69" s="125">
        <v>5495.0375351663752</v>
      </c>
      <c r="BT69" s="79">
        <v>0</v>
      </c>
      <c r="BU69" s="79">
        <v>0</v>
      </c>
      <c r="BV69" s="125">
        <v>0</v>
      </c>
      <c r="BW69" s="79">
        <v>14642.093855528574</v>
      </c>
      <c r="BX69" s="125">
        <v>20137.131390694951</v>
      </c>
      <c r="BY69" s="127">
        <v>21372.170013085644</v>
      </c>
      <c r="BZ69" s="103"/>
      <c r="CB69" s="84"/>
    </row>
    <row r="70" spans="1:80" ht="14.25" customHeight="1">
      <c r="A70" s="33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1.7292960087321649E-2</v>
      </c>
      <c r="H70" s="79">
        <v>104.88184243766705</v>
      </c>
      <c r="I70" s="79">
        <v>23.248977263900247</v>
      </c>
      <c r="J70" s="79">
        <v>6.3525850284641147E-3</v>
      </c>
      <c r="K70" s="79">
        <v>2.4692986287313768E-3</v>
      </c>
      <c r="L70" s="79">
        <v>1.2632538771039428E-3</v>
      </c>
      <c r="M70" s="79">
        <v>0</v>
      </c>
      <c r="N70" s="79">
        <v>2.8159478803926282E-3</v>
      </c>
      <c r="O70" s="79">
        <v>0</v>
      </c>
      <c r="P70" s="79">
        <v>0</v>
      </c>
      <c r="Q70" s="79">
        <v>2.4436632345142269E-2</v>
      </c>
      <c r="R70" s="79">
        <v>0</v>
      </c>
      <c r="S70" s="79">
        <v>3.5980487622075874E-3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2.8459747335072617E-4</v>
      </c>
      <c r="Z70" s="79">
        <v>9.18447956853033E-5</v>
      </c>
      <c r="AA70" s="79">
        <v>7.5439714799561649E-4</v>
      </c>
      <c r="AB70" s="79">
        <v>0</v>
      </c>
      <c r="AC70" s="79">
        <v>3.3490860228249035E-2</v>
      </c>
      <c r="AD70" s="79">
        <v>10.536363522583061</v>
      </c>
      <c r="AE70" s="79">
        <v>5.5289480611791782E-4</v>
      </c>
      <c r="AF70" s="79">
        <v>760.32985752762863</v>
      </c>
      <c r="AG70" s="79">
        <v>1.1239341409949666</v>
      </c>
      <c r="AH70" s="79">
        <v>3.1711215316213713E-3</v>
      </c>
      <c r="AI70" s="79">
        <v>0</v>
      </c>
      <c r="AJ70" s="79">
        <v>4.5848652439720071E-3</v>
      </c>
      <c r="AK70" s="79">
        <v>1.8867744336158541E-2</v>
      </c>
      <c r="AL70" s="79">
        <v>0</v>
      </c>
      <c r="AM70" s="79">
        <v>50.74937717244206</v>
      </c>
      <c r="AN70" s="79">
        <v>1.0542384188535277E-3</v>
      </c>
      <c r="AO70" s="79">
        <v>0.21652320118069052</v>
      </c>
      <c r="AP70" s="79">
        <v>1.0373172669799579E-3</v>
      </c>
      <c r="AQ70" s="79">
        <v>8.1856045932441983E-4</v>
      </c>
      <c r="AR70" s="79">
        <v>0.32443038506304522</v>
      </c>
      <c r="AS70" s="79">
        <v>6.8544009785392393E-2</v>
      </c>
      <c r="AT70" s="79">
        <v>1.2101804142629945E-3</v>
      </c>
      <c r="AU70" s="79">
        <v>0.46839154248211895</v>
      </c>
      <c r="AV70" s="79">
        <v>5.8205434586912894E-2</v>
      </c>
      <c r="AW70" s="79">
        <v>0.13433140590179019</v>
      </c>
      <c r="AX70" s="79">
        <v>4.0674902198730347E-3</v>
      </c>
      <c r="AY70" s="79">
        <v>6.9144240922394448E-2</v>
      </c>
      <c r="AZ70" s="79">
        <v>2.5906479714303617E-3</v>
      </c>
      <c r="BA70" s="79">
        <v>0</v>
      </c>
      <c r="BB70" s="79">
        <v>0</v>
      </c>
      <c r="BC70" s="79">
        <v>9.7126369276630195E-2</v>
      </c>
      <c r="BD70" s="79">
        <v>1.3050838233067919E-2</v>
      </c>
      <c r="BE70" s="79">
        <v>2.7410918100329504</v>
      </c>
      <c r="BF70" s="79">
        <v>0.25356168661786882</v>
      </c>
      <c r="BG70" s="79">
        <v>3.2637972536001563</v>
      </c>
      <c r="BH70" s="79">
        <v>2.0601677339391441E-2</v>
      </c>
      <c r="BI70" s="79">
        <v>0.41159345296026617</v>
      </c>
      <c r="BJ70" s="79">
        <v>0.19511175195536698</v>
      </c>
      <c r="BK70" s="79">
        <v>5.1068253102835387E-2</v>
      </c>
      <c r="BL70" s="79">
        <v>1.7749209771273519E-2</v>
      </c>
      <c r="BM70" s="79">
        <v>7.4061609519946933E-2</v>
      </c>
      <c r="BN70" s="79">
        <v>0</v>
      </c>
      <c r="BO70" s="79">
        <v>0</v>
      </c>
      <c r="BP70" s="125">
        <v>959.47954168447143</v>
      </c>
      <c r="BQ70" s="79">
        <v>4045.1944108942826</v>
      </c>
      <c r="BR70" s="79">
        <v>8107.5471306173085</v>
      </c>
      <c r="BS70" s="125">
        <v>12152.74154151159</v>
      </c>
      <c r="BT70" s="79">
        <v>0</v>
      </c>
      <c r="BU70" s="79">
        <v>0</v>
      </c>
      <c r="BV70" s="125">
        <v>0</v>
      </c>
      <c r="BW70" s="79">
        <v>0</v>
      </c>
      <c r="BX70" s="125">
        <v>12152.74154151159</v>
      </c>
      <c r="BY70" s="127">
        <v>13112.221083196062</v>
      </c>
      <c r="BZ70" s="103"/>
      <c r="CB70" s="84"/>
    </row>
    <row r="71" spans="1:80" ht="14.25" customHeight="1">
      <c r="A71" s="33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0.10742297989973046</v>
      </c>
      <c r="H71" s="79">
        <v>12.492694713881649</v>
      </c>
      <c r="I71" s="79">
        <v>0.22840616927145141</v>
      </c>
      <c r="J71" s="79">
        <v>7.7876300922467593E-5</v>
      </c>
      <c r="K71" s="79">
        <v>2.653148317731619E-4</v>
      </c>
      <c r="L71" s="79">
        <v>3.448020254184405E-2</v>
      </c>
      <c r="M71" s="79">
        <v>0</v>
      </c>
      <c r="N71" s="79">
        <v>1.0602024763549008E-4</v>
      </c>
      <c r="O71" s="79">
        <v>0</v>
      </c>
      <c r="P71" s="79">
        <v>2.0433925547971746E-5</v>
      </c>
      <c r="Q71" s="79">
        <v>2.0271661963464521E-3</v>
      </c>
      <c r="R71" s="79">
        <v>0</v>
      </c>
      <c r="S71" s="79">
        <v>6.5336559832509461E-3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1.9370090700779774E-3</v>
      </c>
      <c r="Z71" s="79">
        <v>6.9129143053735017E-3</v>
      </c>
      <c r="AA71" s="79">
        <v>5.4379483331174254E-2</v>
      </c>
      <c r="AB71" s="79">
        <v>0</v>
      </c>
      <c r="AC71" s="79">
        <v>1.8409863815574299E-3</v>
      </c>
      <c r="AD71" s="79">
        <v>1.3051965294880616</v>
      </c>
      <c r="AE71" s="79">
        <v>4.0227377417830272E-2</v>
      </c>
      <c r="AF71" s="79">
        <v>303.82341223227917</v>
      </c>
      <c r="AG71" s="79">
        <v>120.88121868552804</v>
      </c>
      <c r="AH71" s="79">
        <v>9.7434604512015938E-2</v>
      </c>
      <c r="AI71" s="79">
        <v>0</v>
      </c>
      <c r="AJ71" s="79">
        <v>0</v>
      </c>
      <c r="AK71" s="79">
        <v>0.82975390171194741</v>
      </c>
      <c r="AL71" s="79">
        <v>0</v>
      </c>
      <c r="AM71" s="79">
        <v>0.14633542160889729</v>
      </c>
      <c r="AN71" s="79">
        <v>3.0360029143324838E-2</v>
      </c>
      <c r="AO71" s="79">
        <v>0.14252069775844967</v>
      </c>
      <c r="AP71" s="79">
        <v>0.22067086104536429</v>
      </c>
      <c r="AQ71" s="79">
        <v>20.340722914121937</v>
      </c>
      <c r="AR71" s="79">
        <v>24.437057616143814</v>
      </c>
      <c r="AS71" s="79">
        <v>9.3537735425208304</v>
      </c>
      <c r="AT71" s="79">
        <v>0.14884646925266426</v>
      </c>
      <c r="AU71" s="79">
        <v>1.6404055621075518E-2</v>
      </c>
      <c r="AV71" s="79">
        <v>0.31565209587369175</v>
      </c>
      <c r="AW71" s="79">
        <v>0.66693202469027524</v>
      </c>
      <c r="AX71" s="79">
        <v>2.2056584698320492E-2</v>
      </c>
      <c r="AY71" s="79">
        <v>0.37499284836363678</v>
      </c>
      <c r="AZ71" s="79">
        <v>9.0530696366652955E-3</v>
      </c>
      <c r="BA71" s="79">
        <v>2.6637507127030851E-4</v>
      </c>
      <c r="BB71" s="79">
        <v>0</v>
      </c>
      <c r="BC71" s="79">
        <v>3.9801183491288827</v>
      </c>
      <c r="BD71" s="79">
        <v>7.0799556410425304E-2</v>
      </c>
      <c r="BE71" s="79">
        <v>1.2621047544401258E-2</v>
      </c>
      <c r="BF71" s="79">
        <v>0.68750551630688361</v>
      </c>
      <c r="BG71" s="79">
        <v>3.6872550611169195</v>
      </c>
      <c r="BH71" s="79">
        <v>2.2648699325652596E-2</v>
      </c>
      <c r="BI71" s="79">
        <v>0.32156744381612129</v>
      </c>
      <c r="BJ71" s="79">
        <v>6.8756144521594134E-2</v>
      </c>
      <c r="BK71" s="79">
        <v>1.5343253845932316</v>
      </c>
      <c r="BL71" s="79">
        <v>0.10555117155373799</v>
      </c>
      <c r="BM71" s="79">
        <v>3.5642311155789788E-3</v>
      </c>
      <c r="BN71" s="79">
        <v>0</v>
      </c>
      <c r="BO71" s="79">
        <v>0</v>
      </c>
      <c r="BP71" s="125">
        <v>506.63470546808907</v>
      </c>
      <c r="BQ71" s="79">
        <v>4094.0158785112812</v>
      </c>
      <c r="BR71" s="79">
        <v>0</v>
      </c>
      <c r="BS71" s="125">
        <v>4094.0158785112812</v>
      </c>
      <c r="BT71" s="79">
        <v>0</v>
      </c>
      <c r="BU71" s="79">
        <v>0</v>
      </c>
      <c r="BV71" s="125">
        <v>0</v>
      </c>
      <c r="BW71" s="79">
        <v>0</v>
      </c>
      <c r="BX71" s="125">
        <v>4094.0158785112812</v>
      </c>
      <c r="BY71" s="127">
        <v>4600.6505839793699</v>
      </c>
      <c r="BZ71" s="103"/>
      <c r="CB71" s="84"/>
    </row>
    <row r="72" spans="1:80" ht="14.25" customHeight="1">
      <c r="A72" s="33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1.1699483903351944E-2</v>
      </c>
      <c r="H72" s="79">
        <v>1.4542731986786069E-4</v>
      </c>
      <c r="I72" s="79">
        <v>1.0367199254699487E-3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9.6833959106252426E-6</v>
      </c>
      <c r="R72" s="79">
        <v>0</v>
      </c>
      <c r="S72" s="79">
        <v>1.9642034428424137E-5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123.62831131367381</v>
      </c>
      <c r="Z72" s="79">
        <v>5.7158237263844555E-5</v>
      </c>
      <c r="AA72" s="79">
        <v>1.3693394201141006E-4</v>
      </c>
      <c r="AB72" s="79">
        <v>0</v>
      </c>
      <c r="AC72" s="79">
        <v>9.7498662932323912E-6</v>
      </c>
      <c r="AD72" s="79">
        <v>3.5132401232507247E-3</v>
      </c>
      <c r="AE72" s="79">
        <v>6.4229354436361945E-5</v>
      </c>
      <c r="AF72" s="79">
        <v>3.4631139281328899E-3</v>
      </c>
      <c r="AG72" s="79">
        <v>3.3212222099898329E-4</v>
      </c>
      <c r="AH72" s="79">
        <v>5.5052722506746558E-3</v>
      </c>
      <c r="AI72" s="79">
        <v>0</v>
      </c>
      <c r="AJ72" s="79">
        <v>1.468549367165152E-3</v>
      </c>
      <c r="AK72" s="79">
        <v>2.1524861265163339E-2</v>
      </c>
      <c r="AL72" s="79">
        <v>0</v>
      </c>
      <c r="AM72" s="79">
        <v>1.4356124333314747E-4</v>
      </c>
      <c r="AN72" s="79">
        <v>1.005501209475242E-5</v>
      </c>
      <c r="AO72" s="79">
        <v>6.8605908509659225E-3</v>
      </c>
      <c r="AP72" s="79">
        <v>9.4587386514741346E-6</v>
      </c>
      <c r="AQ72" s="79">
        <v>2.9716101331447461E-3</v>
      </c>
      <c r="AR72" s="79">
        <v>1.1205257515311116E-2</v>
      </c>
      <c r="AS72" s="79">
        <v>9.8858162333511149E-3</v>
      </c>
      <c r="AT72" s="79">
        <v>1.7773161337158555E-4</v>
      </c>
      <c r="AU72" s="79">
        <v>9.4594878486691126E-6</v>
      </c>
      <c r="AV72" s="79">
        <v>5.6113497064728501E-4</v>
      </c>
      <c r="AW72" s="79">
        <v>1.2979049156225764E-3</v>
      </c>
      <c r="AX72" s="79">
        <v>3.7397478216910957E-5</v>
      </c>
      <c r="AY72" s="79">
        <v>6.6307625217140644E-4</v>
      </c>
      <c r="AZ72" s="79">
        <v>4.9531523322897926E-5</v>
      </c>
      <c r="BA72" s="79">
        <v>1.5766426182783556E-2</v>
      </c>
      <c r="BB72" s="79">
        <v>0</v>
      </c>
      <c r="BC72" s="79">
        <v>0.11084574662450675</v>
      </c>
      <c r="BD72" s="79">
        <v>1.2402621914710786E-4</v>
      </c>
      <c r="BE72" s="79">
        <v>3.5151200890504359E-4</v>
      </c>
      <c r="BF72" s="79">
        <v>3.9534970159981527E-3</v>
      </c>
      <c r="BG72" s="79">
        <v>6.4314034817564966E-2</v>
      </c>
      <c r="BH72" s="79">
        <v>3.6269669045742986E-4</v>
      </c>
      <c r="BI72" s="79">
        <v>1.458661656768432E-2</v>
      </c>
      <c r="BJ72" s="79">
        <v>3.9202634227855204E-3</v>
      </c>
      <c r="BK72" s="79">
        <v>2.3258286414583884E-2</v>
      </c>
      <c r="BL72" s="79">
        <v>3.2886772116007371E-4</v>
      </c>
      <c r="BM72" s="79">
        <v>7.5704301039387883E-2</v>
      </c>
      <c r="BN72" s="79">
        <v>0</v>
      </c>
      <c r="BO72" s="79">
        <v>0</v>
      </c>
      <c r="BP72" s="125">
        <v>124.02469636150126</v>
      </c>
      <c r="BQ72" s="79">
        <v>9400.0343380035047</v>
      </c>
      <c r="BR72" s="79">
        <v>74.19019097050392</v>
      </c>
      <c r="BS72" s="125">
        <v>9474.2245289740094</v>
      </c>
      <c r="BT72" s="79">
        <v>0</v>
      </c>
      <c r="BU72" s="79">
        <v>0</v>
      </c>
      <c r="BV72" s="125">
        <v>0</v>
      </c>
      <c r="BW72" s="79">
        <v>21625.753986381977</v>
      </c>
      <c r="BX72" s="125">
        <v>31099.978515355986</v>
      </c>
      <c r="BY72" s="127">
        <v>31224.003211717489</v>
      </c>
      <c r="BZ72" s="103"/>
      <c r="CB72" s="84"/>
    </row>
    <row r="73" spans="1:80" ht="14.25" customHeight="1">
      <c r="A73" s="33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0</v>
      </c>
      <c r="BO73" s="79">
        <v>0</v>
      </c>
      <c r="BP73" s="125">
        <v>0</v>
      </c>
      <c r="BQ73" s="79">
        <v>155.57128375615426</v>
      </c>
      <c r="BR73" s="79">
        <v>0</v>
      </c>
      <c r="BS73" s="125">
        <v>155.57128375615426</v>
      </c>
      <c r="BT73" s="79">
        <v>0</v>
      </c>
      <c r="BU73" s="79">
        <v>0</v>
      </c>
      <c r="BV73" s="125">
        <v>0</v>
      </c>
      <c r="BW73" s="79">
        <v>61.824776276309755</v>
      </c>
      <c r="BX73" s="125">
        <v>217.39606003246402</v>
      </c>
      <c r="BY73" s="127">
        <v>217.39606003246402</v>
      </c>
      <c r="BZ73" s="103"/>
      <c r="CB73" s="84"/>
    </row>
    <row r="74" spans="1:80" ht="14.25" customHeight="1">
      <c r="A74" s="33" t="s">
        <v>507</v>
      </c>
      <c r="B74" s="22" t="s">
        <v>397</v>
      </c>
      <c r="C74" s="87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79">
        <v>0</v>
      </c>
      <c r="BS74" s="125">
        <v>0</v>
      </c>
      <c r="BT74" s="79">
        <v>0</v>
      </c>
      <c r="BU74" s="79">
        <v>0</v>
      </c>
      <c r="BV74" s="125">
        <v>0</v>
      </c>
      <c r="BW74" s="79">
        <v>0</v>
      </c>
      <c r="BX74" s="125">
        <v>0</v>
      </c>
      <c r="BY74" s="127">
        <v>0</v>
      </c>
      <c r="BZ74" s="103"/>
      <c r="CB74" s="84"/>
    </row>
    <row r="75" spans="1:80" s="24" customFormat="1" ht="14.25" customHeight="1">
      <c r="A75" s="113" t="s">
        <v>70</v>
      </c>
      <c r="B75" s="93" t="s">
        <v>120</v>
      </c>
      <c r="C75" s="92" t="s">
        <v>92</v>
      </c>
      <c r="D75" s="82">
        <v>112165.6014546029</v>
      </c>
      <c r="E75" s="82">
        <v>1808.8220603736122</v>
      </c>
      <c r="F75" s="82">
        <v>4437.9225948497469</v>
      </c>
      <c r="G75" s="82">
        <v>39885.476940370529</v>
      </c>
      <c r="H75" s="82">
        <v>51868.743965078094</v>
      </c>
      <c r="I75" s="82">
        <v>22246.988213341563</v>
      </c>
      <c r="J75" s="82">
        <v>4968.435122790177</v>
      </c>
      <c r="K75" s="82">
        <v>4195.6946614495901</v>
      </c>
      <c r="L75" s="82">
        <v>4165.981795032897</v>
      </c>
      <c r="M75" s="82">
        <v>545.97221469987312</v>
      </c>
      <c r="N75" s="82">
        <v>2451.5638499337938</v>
      </c>
      <c r="O75" s="82">
        <v>2605.490338793195</v>
      </c>
      <c r="P75" s="82">
        <v>4254.4514280889016</v>
      </c>
      <c r="Q75" s="82">
        <v>26482.805576389273</v>
      </c>
      <c r="R75" s="82">
        <v>23557.488701478323</v>
      </c>
      <c r="S75" s="82">
        <v>16161.659100880981</v>
      </c>
      <c r="T75" s="82">
        <v>40.973058743757413</v>
      </c>
      <c r="U75" s="82">
        <v>542.44236871613361</v>
      </c>
      <c r="V75" s="82">
        <v>339.70017491056342</v>
      </c>
      <c r="W75" s="82">
        <v>10.81606139508421</v>
      </c>
      <c r="X75" s="82">
        <v>2.4698438626655976</v>
      </c>
      <c r="Y75" s="82">
        <v>7621.3493839551811</v>
      </c>
      <c r="Z75" s="82">
        <v>1364.3002328497766</v>
      </c>
      <c r="AA75" s="82">
        <v>17150.097454807972</v>
      </c>
      <c r="AB75" s="82">
        <v>5935.2576041362163</v>
      </c>
      <c r="AC75" s="82">
        <v>8686.398911930577</v>
      </c>
      <c r="AD75" s="82">
        <v>190989.2685980984</v>
      </c>
      <c r="AE75" s="82">
        <v>14377.744781223695</v>
      </c>
      <c r="AF75" s="82">
        <v>69214.07023690686</v>
      </c>
      <c r="AG75" s="82">
        <v>21384.03377911845</v>
      </c>
      <c r="AH75" s="82">
        <v>18799.035131264616</v>
      </c>
      <c r="AI75" s="82">
        <v>1772.2968929677363</v>
      </c>
      <c r="AJ75" s="82">
        <v>4195.5637010342689</v>
      </c>
      <c r="AK75" s="82">
        <v>10928.865836602445</v>
      </c>
      <c r="AL75" s="82">
        <v>1580.413419234337</v>
      </c>
      <c r="AM75" s="82">
        <v>36985.826445174811</v>
      </c>
      <c r="AN75" s="82">
        <v>1453.8240728286073</v>
      </c>
      <c r="AO75" s="82">
        <v>11106.039769851535</v>
      </c>
      <c r="AP75" s="82">
        <v>49088.389394353755</v>
      </c>
      <c r="AQ75" s="82">
        <v>7494.3738754489214</v>
      </c>
      <c r="AR75" s="82">
        <v>24348.196149940522</v>
      </c>
      <c r="AS75" s="82">
        <v>7516.798562037412</v>
      </c>
      <c r="AT75" s="82">
        <v>142.56760307038755</v>
      </c>
      <c r="AU75" s="82">
        <v>16795.093059621639</v>
      </c>
      <c r="AV75" s="82">
        <v>11284.207582729467</v>
      </c>
      <c r="AW75" s="82">
        <v>30912.059170292257</v>
      </c>
      <c r="AX75" s="82">
        <v>912.91258132215569</v>
      </c>
      <c r="AY75" s="82">
        <v>5422.6174627876444</v>
      </c>
      <c r="AZ75" s="82">
        <v>2401.9508540771462</v>
      </c>
      <c r="BA75" s="82">
        <v>1115.4815605855529</v>
      </c>
      <c r="BB75" s="82">
        <v>105.96021875867152</v>
      </c>
      <c r="BC75" s="82">
        <v>29234.371723651318</v>
      </c>
      <c r="BD75" s="82">
        <v>12904.839493717003</v>
      </c>
      <c r="BE75" s="82">
        <v>33274.217006751933</v>
      </c>
      <c r="BF75" s="82">
        <v>10366.887058089129</v>
      </c>
      <c r="BG75" s="82">
        <v>22419.676838167943</v>
      </c>
      <c r="BH75" s="82">
        <v>494.98424328479115</v>
      </c>
      <c r="BI75" s="82">
        <v>8018.0522950089326</v>
      </c>
      <c r="BJ75" s="82">
        <v>2801.4162521436851</v>
      </c>
      <c r="BK75" s="82">
        <v>4811.5186614174372</v>
      </c>
      <c r="BL75" s="82">
        <v>3416.0908950216985</v>
      </c>
      <c r="BM75" s="82">
        <v>4108.9322462839627</v>
      </c>
      <c r="BN75" s="82">
        <v>39.012311522683333</v>
      </c>
      <c r="BO75" s="82">
        <v>0</v>
      </c>
      <c r="BP75" s="82">
        <v>1035714.4928778535</v>
      </c>
      <c r="BQ75" s="90">
        <v>1261891.0532951341</v>
      </c>
      <c r="BR75" s="90">
        <v>229990.94404811735</v>
      </c>
      <c r="BS75" s="90">
        <v>1491881.9973432512</v>
      </c>
      <c r="BT75" s="90">
        <v>420975.37905341422</v>
      </c>
      <c r="BU75" s="90">
        <v>11826.728730120027</v>
      </c>
      <c r="BV75" s="90">
        <v>432802.10778353427</v>
      </c>
      <c r="BW75" s="90">
        <v>529563.5868290955</v>
      </c>
      <c r="BX75" s="90">
        <v>2454247.6919558807</v>
      </c>
      <c r="BY75" s="83">
        <v>3489962.1848337343</v>
      </c>
      <c r="BZ75" s="103"/>
      <c r="CA75" s="75"/>
      <c r="CB75" s="84"/>
    </row>
    <row r="76" spans="1:80" s="24" customFormat="1" ht="14.25" customHeight="1">
      <c r="A76" s="113" t="s">
        <v>93</v>
      </c>
      <c r="B76" s="93" t="s">
        <v>95</v>
      </c>
      <c r="C76" s="92" t="s">
        <v>94</v>
      </c>
      <c r="D76" s="82">
        <v>306734.2666053971</v>
      </c>
      <c r="E76" s="82">
        <v>3812.0611296263874</v>
      </c>
      <c r="F76" s="82">
        <v>2833.7160651502536</v>
      </c>
      <c r="G76" s="82">
        <v>36602.525289629455</v>
      </c>
      <c r="H76" s="82">
        <v>28095.638174921907</v>
      </c>
      <c r="I76" s="82">
        <v>35452.827186658425</v>
      </c>
      <c r="J76" s="82">
        <v>3843.9918572098231</v>
      </c>
      <c r="K76" s="82">
        <v>2803.1543585504096</v>
      </c>
      <c r="L76" s="82">
        <v>4526.0695349671032</v>
      </c>
      <c r="M76" s="82">
        <v>394.97489530012683</v>
      </c>
      <c r="N76" s="82">
        <v>1201.4746900662062</v>
      </c>
      <c r="O76" s="82">
        <v>1577.9152912068053</v>
      </c>
      <c r="P76" s="82">
        <v>2061.9207019110981</v>
      </c>
      <c r="Q76" s="82">
        <v>13304.893933610711</v>
      </c>
      <c r="R76" s="82">
        <v>8384.6235985216772</v>
      </c>
      <c r="S76" s="82">
        <v>7760.8136291190167</v>
      </c>
      <c r="T76" s="82">
        <v>113.8177912562426</v>
      </c>
      <c r="U76" s="82">
        <v>1169.1883712838662</v>
      </c>
      <c r="V76" s="82">
        <v>602.76626508943662</v>
      </c>
      <c r="W76" s="82">
        <v>148.18542860491578</v>
      </c>
      <c r="X76" s="82">
        <v>4.1931161373344024</v>
      </c>
      <c r="Y76" s="82">
        <v>6086.1764460448157</v>
      </c>
      <c r="Z76" s="82">
        <v>1737.4303371502235</v>
      </c>
      <c r="AA76" s="82">
        <v>33537.690475192023</v>
      </c>
      <c r="AB76" s="82">
        <v>6965.0894758637833</v>
      </c>
      <c r="AC76" s="82">
        <v>4191.1429180694195</v>
      </c>
      <c r="AD76" s="82">
        <v>192463.67979190158</v>
      </c>
      <c r="AE76" s="82">
        <v>18117.309538776302</v>
      </c>
      <c r="AF76" s="82">
        <v>98877.18440309311</v>
      </c>
      <c r="AG76" s="82">
        <v>81403.792040881555</v>
      </c>
      <c r="AH76" s="82">
        <v>23518.534058735371</v>
      </c>
      <c r="AI76" s="82">
        <v>1374.9208670322632</v>
      </c>
      <c r="AJ76" s="82">
        <v>848.13033896573143</v>
      </c>
      <c r="AK76" s="82">
        <v>16346.427603397553</v>
      </c>
      <c r="AL76" s="82">
        <v>6201.4272807656625</v>
      </c>
      <c r="AM76" s="82">
        <v>43285.231244825176</v>
      </c>
      <c r="AN76" s="82">
        <v>1490.6381571713928</v>
      </c>
      <c r="AO76" s="82">
        <v>8720.2182101484668</v>
      </c>
      <c r="AP76" s="82">
        <v>14554.790395646247</v>
      </c>
      <c r="AQ76" s="82">
        <v>12633.104954551087</v>
      </c>
      <c r="AR76" s="82">
        <v>25677.123640059479</v>
      </c>
      <c r="AS76" s="82">
        <v>3129.8390179625885</v>
      </c>
      <c r="AT76" s="82">
        <v>1262.6859869296125</v>
      </c>
      <c r="AU76" s="82">
        <v>93246.633300378366</v>
      </c>
      <c r="AV76" s="82">
        <v>28418.988407270524</v>
      </c>
      <c r="AW76" s="82">
        <v>20083.224409707731</v>
      </c>
      <c r="AX76" s="82">
        <v>1995.9716786778445</v>
      </c>
      <c r="AY76" s="82">
        <v>5270.264467212357</v>
      </c>
      <c r="AZ76" s="82">
        <v>3284.8323359228539</v>
      </c>
      <c r="BA76" s="82">
        <v>1759.5195394144466</v>
      </c>
      <c r="BB76" s="82">
        <v>497.03649124132835</v>
      </c>
      <c r="BC76" s="82">
        <v>7870.8415563486851</v>
      </c>
      <c r="BD76" s="82">
        <v>47423.681806282999</v>
      </c>
      <c r="BE76" s="82">
        <v>90132.426703248071</v>
      </c>
      <c r="BF76" s="82">
        <v>53560.301611910872</v>
      </c>
      <c r="BG76" s="82">
        <v>44497.187261832063</v>
      </c>
      <c r="BH76" s="82">
        <v>1163.6803667152087</v>
      </c>
      <c r="BI76" s="82">
        <v>4645.161574991067</v>
      </c>
      <c r="BJ76" s="82">
        <v>2592.5160278563139</v>
      </c>
      <c r="BK76" s="82">
        <v>7412.5536885825632</v>
      </c>
      <c r="BL76" s="82">
        <v>3454.0257149783015</v>
      </c>
      <c r="BM76" s="82">
        <v>5300.3536637160378</v>
      </c>
      <c r="BN76" s="82">
        <v>97.169998477316668</v>
      </c>
      <c r="BO76" s="82">
        <v>0</v>
      </c>
      <c r="BP76" s="114">
        <v>1486557.9557021467</v>
      </c>
      <c r="BQ76" s="181"/>
      <c r="BR76" s="181"/>
      <c r="BS76" s="181"/>
      <c r="BT76" s="181"/>
      <c r="BU76" s="181"/>
      <c r="BV76" s="181"/>
      <c r="BW76" s="181"/>
      <c r="BX76" s="181"/>
      <c r="BY76" s="182"/>
      <c r="BZ76" s="103"/>
      <c r="CA76" s="75"/>
      <c r="CB76" s="84"/>
    </row>
    <row r="77" spans="1:80" s="24" customFormat="1" ht="14.25" customHeight="1">
      <c r="A77" s="33" t="s">
        <v>513</v>
      </c>
      <c r="B77" s="20" t="s">
        <v>398</v>
      </c>
      <c r="C77" s="88" t="s">
        <v>514</v>
      </c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114">
        <v>0</v>
      </c>
      <c r="BQ77" s="181"/>
      <c r="BR77" s="181"/>
      <c r="BS77" s="181"/>
      <c r="BT77" s="181"/>
      <c r="BU77" s="181"/>
      <c r="BV77" s="181"/>
      <c r="BW77" s="181"/>
      <c r="BX77" s="181"/>
      <c r="BY77" s="182"/>
      <c r="CA77" s="77"/>
    </row>
    <row r="78" spans="1:80" s="24" customFormat="1" ht="14.25" customHeight="1">
      <c r="A78" s="33" t="s">
        <v>515</v>
      </c>
      <c r="B78" s="22" t="s">
        <v>400</v>
      </c>
      <c r="C78" s="87" t="s">
        <v>399</v>
      </c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114">
        <v>0</v>
      </c>
      <c r="BQ78" s="181"/>
      <c r="BR78" s="181"/>
      <c r="BS78" s="181"/>
      <c r="BT78" s="181"/>
      <c r="BU78" s="181"/>
      <c r="BV78" s="181"/>
      <c r="BW78" s="181"/>
      <c r="BX78" s="181"/>
      <c r="BY78" s="182"/>
      <c r="CA78" s="77"/>
    </row>
    <row r="79" spans="1:80" s="24" customFormat="1" ht="14.25" customHeight="1">
      <c r="A79" s="33" t="s">
        <v>516</v>
      </c>
      <c r="B79" s="22" t="s">
        <v>357</v>
      </c>
      <c r="C79" s="87" t="s">
        <v>517</v>
      </c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114">
        <v>0</v>
      </c>
      <c r="BQ79" s="181"/>
      <c r="BR79" s="181"/>
      <c r="BS79" s="181"/>
      <c r="BT79" s="181"/>
      <c r="BU79" s="181"/>
      <c r="BV79" s="181"/>
      <c r="BW79" s="181"/>
      <c r="BX79" s="181"/>
      <c r="BY79" s="182"/>
      <c r="CA79" s="77"/>
    </row>
    <row r="80" spans="1:80" s="24" customFormat="1" ht="14.25" customHeight="1">
      <c r="A80" s="117" t="s">
        <v>1</v>
      </c>
      <c r="B80" s="118"/>
      <c r="C80" s="119"/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2">
        <v>0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82">
        <v>0</v>
      </c>
      <c r="W80" s="82">
        <v>0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82">
        <v>0</v>
      </c>
      <c r="AD80" s="82">
        <v>0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82">
        <v>0</v>
      </c>
      <c r="AK80" s="82">
        <v>0</v>
      </c>
      <c r="AL80" s="82">
        <v>0</v>
      </c>
      <c r="AM80" s="82">
        <v>0</v>
      </c>
      <c r="AN80" s="82">
        <v>0</v>
      </c>
      <c r="AO80" s="82">
        <v>0</v>
      </c>
      <c r="AP80" s="82">
        <v>0</v>
      </c>
      <c r="AQ80" s="82">
        <v>0</v>
      </c>
      <c r="AR80" s="82">
        <v>0</v>
      </c>
      <c r="AS80" s="82">
        <v>0</v>
      </c>
      <c r="AT80" s="82">
        <v>0</v>
      </c>
      <c r="AU80" s="82">
        <v>0</v>
      </c>
      <c r="AV80" s="82">
        <v>0</v>
      </c>
      <c r="AW80" s="82">
        <v>0</v>
      </c>
      <c r="AX80" s="82">
        <v>0</v>
      </c>
      <c r="AY80" s="82">
        <v>0</v>
      </c>
      <c r="AZ80" s="82">
        <v>0</v>
      </c>
      <c r="BA80" s="82">
        <v>0</v>
      </c>
      <c r="BB80" s="82">
        <v>0</v>
      </c>
      <c r="BC80" s="82">
        <v>0</v>
      </c>
      <c r="BD80" s="82">
        <v>0</v>
      </c>
      <c r="BE80" s="82">
        <v>0</v>
      </c>
      <c r="BF80" s="82">
        <v>0</v>
      </c>
      <c r="BG80" s="82">
        <v>0</v>
      </c>
      <c r="BH80" s="82">
        <v>0</v>
      </c>
      <c r="BI80" s="82">
        <v>0</v>
      </c>
      <c r="BJ80" s="82">
        <v>0</v>
      </c>
      <c r="BK80" s="82">
        <v>0</v>
      </c>
      <c r="BL80" s="82">
        <v>0</v>
      </c>
      <c r="BM80" s="82">
        <v>0</v>
      </c>
      <c r="BN80" s="82">
        <v>0</v>
      </c>
      <c r="BO80" s="82">
        <v>0</v>
      </c>
      <c r="BP80" s="114">
        <v>0</v>
      </c>
      <c r="BQ80" s="181"/>
      <c r="BR80" s="181"/>
      <c r="BS80" s="181"/>
      <c r="BT80" s="181"/>
      <c r="BU80" s="181"/>
      <c r="BV80" s="181"/>
      <c r="BW80" s="181"/>
      <c r="BX80" s="181"/>
      <c r="BY80" s="182"/>
      <c r="CA80" s="77"/>
    </row>
    <row r="81" spans="1:79" s="24" customFormat="1" ht="14.25" customHeight="1" thickBot="1">
      <c r="A81" s="120" t="s">
        <v>518</v>
      </c>
      <c r="B81" s="121"/>
      <c r="C81" s="122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1"/>
      <c r="BQ81" s="183"/>
      <c r="BR81" s="183"/>
      <c r="BS81" s="183"/>
      <c r="BT81" s="183"/>
      <c r="BU81" s="183"/>
      <c r="BV81" s="183"/>
      <c r="BW81" s="183"/>
      <c r="BX81" s="183"/>
      <c r="BY81" s="184"/>
      <c r="CA81" s="77"/>
    </row>
    <row r="82" spans="1:79" s="24" customFormat="1">
      <c r="A82" s="25"/>
      <c r="B82" s="25"/>
      <c r="C82" s="25"/>
      <c r="BJ82" s="37"/>
      <c r="BP82" s="78"/>
      <c r="BQ82" s="94"/>
      <c r="BR82" s="78"/>
      <c r="BS82" s="94"/>
      <c r="BT82" s="94"/>
      <c r="BU82" s="94"/>
      <c r="BV82" s="94"/>
      <c r="BW82" s="94"/>
      <c r="BX82" s="94"/>
      <c r="BY82" s="94"/>
      <c r="CA82" s="77"/>
    </row>
    <row r="83" spans="1:79" s="24" customFormat="1">
      <c r="A83" s="25"/>
      <c r="B83" s="25"/>
      <c r="C83" s="25"/>
      <c r="BJ83" s="37"/>
      <c r="BP83" s="94"/>
      <c r="CA83" s="77"/>
    </row>
    <row r="84" spans="1:79" s="24" customFormat="1">
      <c r="A84" s="25"/>
      <c r="B84" s="25"/>
      <c r="C84" s="25"/>
      <c r="BJ84" s="37"/>
      <c r="BQ84" s="37"/>
      <c r="BR84" s="37"/>
      <c r="BT84" s="37"/>
      <c r="BU84" s="37"/>
      <c r="BW84" s="37"/>
      <c r="CA84" s="77"/>
    </row>
    <row r="85" spans="1:79" s="24" customFormat="1">
      <c r="A85" s="25"/>
      <c r="B85" s="25"/>
      <c r="C85" s="25"/>
      <c r="BJ85" s="37"/>
      <c r="BP85" s="128"/>
      <c r="BQ85" s="78"/>
      <c r="BR85" s="78"/>
      <c r="BS85" s="78"/>
      <c r="BT85" s="78"/>
      <c r="BU85" s="78"/>
      <c r="BV85" s="78"/>
      <c r="BW85" s="78"/>
      <c r="CA85" s="77"/>
    </row>
    <row r="86" spans="1:79" s="24" customFormat="1">
      <c r="A86" s="25"/>
      <c r="B86" s="25"/>
      <c r="C86" s="25"/>
      <c r="BJ86" s="37"/>
      <c r="BP86" s="128"/>
      <c r="CA86" s="77"/>
    </row>
    <row r="87" spans="1:79" s="24" customFormat="1">
      <c r="A87" s="25"/>
      <c r="B87" s="25"/>
      <c r="C87" s="25"/>
      <c r="BJ87" s="37"/>
      <c r="BP87" s="128"/>
      <c r="CA87" s="77"/>
    </row>
    <row r="88" spans="1:79" s="24" customFormat="1">
      <c r="A88" s="25"/>
      <c r="B88" s="25"/>
      <c r="C88" s="25"/>
      <c r="BJ88" s="37"/>
      <c r="CA88" s="77"/>
    </row>
    <row r="89" spans="1:79" s="24" customFormat="1">
      <c r="A89" s="25"/>
      <c r="B89" s="25"/>
      <c r="C89" s="25"/>
      <c r="BJ89" s="37"/>
      <c r="CA89" s="77"/>
    </row>
    <row r="90" spans="1:79" s="24" customFormat="1">
      <c r="A90" s="25"/>
      <c r="B90" s="25"/>
      <c r="C90" s="25"/>
      <c r="BJ90" s="37"/>
      <c r="CA90" s="77"/>
    </row>
    <row r="91" spans="1:79" s="24" customFormat="1">
      <c r="A91" s="25"/>
      <c r="B91" s="25"/>
      <c r="C91" s="25"/>
      <c r="BJ91" s="37"/>
      <c r="CA91" s="77"/>
    </row>
    <row r="92" spans="1:79" s="24" customFormat="1">
      <c r="A92" s="25"/>
      <c r="B92" s="25"/>
      <c r="C92" s="25"/>
      <c r="BJ92" s="37"/>
      <c r="CA92" s="77"/>
    </row>
    <row r="93" spans="1:79" s="24" customFormat="1">
      <c r="A93" s="25"/>
      <c r="B93" s="25"/>
      <c r="C93" s="25"/>
      <c r="BJ93" s="37"/>
      <c r="CA93" s="77"/>
    </row>
    <row r="94" spans="1:79" s="24" customFormat="1">
      <c r="A94" s="25"/>
      <c r="B94" s="25"/>
      <c r="C94" s="25"/>
      <c r="BJ94" s="37"/>
      <c r="CA94" s="77"/>
    </row>
    <row r="95" spans="1:79" s="24" customFormat="1">
      <c r="A95" s="25"/>
      <c r="B95" s="25"/>
      <c r="C95" s="25"/>
      <c r="BJ95" s="37"/>
      <c r="CA95" s="77"/>
    </row>
    <row r="96" spans="1:79" s="24" customFormat="1">
      <c r="A96" s="25"/>
      <c r="B96" s="25"/>
      <c r="C96" s="25"/>
      <c r="BJ96" s="37"/>
      <c r="CA96" s="77"/>
    </row>
    <row r="97" spans="1:79" s="24" customFormat="1">
      <c r="A97" s="25"/>
      <c r="B97" s="25"/>
      <c r="C97" s="25"/>
      <c r="BJ97" s="37"/>
      <c r="CA97" s="77"/>
    </row>
    <row r="98" spans="1:79" s="24" customFormat="1">
      <c r="A98" s="25"/>
      <c r="B98" s="25"/>
      <c r="C98" s="25"/>
      <c r="BJ98" s="37"/>
      <c r="CA98" s="77"/>
    </row>
    <row r="99" spans="1:79" s="24" customFormat="1">
      <c r="A99" s="25"/>
      <c r="B99" s="25"/>
      <c r="C99" s="25"/>
      <c r="BJ99" s="37"/>
      <c r="CA99" s="77"/>
    </row>
    <row r="100" spans="1:79" s="24" customFormat="1">
      <c r="A100" s="25"/>
      <c r="B100" s="25"/>
      <c r="C100" s="25"/>
      <c r="BJ100" s="37"/>
      <c r="CA100" s="77"/>
    </row>
    <row r="101" spans="1:79" s="24" customFormat="1">
      <c r="A101" s="25"/>
      <c r="B101" s="25"/>
      <c r="C101" s="25"/>
      <c r="BJ101" s="37"/>
      <c r="CA101" s="77"/>
    </row>
    <row r="102" spans="1:79" s="24" customFormat="1">
      <c r="A102" s="25"/>
      <c r="B102" s="25"/>
      <c r="C102" s="25"/>
      <c r="BJ102" s="37"/>
      <c r="CA102" s="77"/>
    </row>
    <row r="103" spans="1:79" s="24" customFormat="1">
      <c r="A103" s="25"/>
      <c r="B103" s="25"/>
      <c r="C103" s="25"/>
      <c r="BJ103" s="37"/>
      <c r="CA103" s="77"/>
    </row>
    <row r="104" spans="1:79" s="24" customFormat="1">
      <c r="A104" s="25"/>
      <c r="B104" s="25"/>
      <c r="C104" s="25"/>
      <c r="BJ104" s="37"/>
      <c r="CA104" s="77"/>
    </row>
    <row r="105" spans="1:79" s="24" customFormat="1">
      <c r="A105" s="25"/>
      <c r="B105" s="25"/>
      <c r="C105" s="25"/>
      <c r="BJ105" s="37"/>
      <c r="CA105" s="77"/>
    </row>
    <row r="106" spans="1:79" s="24" customFormat="1">
      <c r="A106" s="25"/>
      <c r="B106" s="25"/>
      <c r="C106" s="25"/>
      <c r="BJ106" s="37"/>
      <c r="CA106" s="77"/>
    </row>
    <row r="107" spans="1:79" s="24" customFormat="1">
      <c r="A107" s="25"/>
      <c r="B107" s="25"/>
      <c r="C107" s="25"/>
      <c r="BJ107" s="37"/>
      <c r="CA107" s="77"/>
    </row>
    <row r="108" spans="1:79" s="24" customFormat="1">
      <c r="A108" s="25"/>
      <c r="B108" s="25"/>
      <c r="C108" s="25"/>
      <c r="BJ108" s="37"/>
      <c r="CA108" s="77"/>
    </row>
    <row r="109" spans="1:79" s="24" customFormat="1">
      <c r="A109" s="25"/>
      <c r="B109" s="25"/>
      <c r="C109" s="25"/>
      <c r="BJ109" s="37"/>
      <c r="CA109" s="77"/>
    </row>
    <row r="110" spans="1:79" s="24" customFormat="1">
      <c r="A110" s="25"/>
      <c r="B110" s="25"/>
      <c r="C110" s="25"/>
      <c r="BJ110" s="37"/>
      <c r="CA110" s="77"/>
    </row>
    <row r="111" spans="1:79" s="24" customFormat="1">
      <c r="A111" s="25"/>
      <c r="B111" s="25"/>
      <c r="C111" s="25"/>
      <c r="BJ111" s="37"/>
      <c r="CA111" s="77"/>
    </row>
    <row r="112" spans="1:79" s="24" customFormat="1">
      <c r="A112" s="25"/>
      <c r="B112" s="25"/>
      <c r="C112" s="25"/>
      <c r="CA112" s="77"/>
    </row>
    <row r="113" spans="1:79" s="24" customFormat="1">
      <c r="A113" s="25"/>
      <c r="B113" s="25"/>
      <c r="C113" s="25"/>
      <c r="CA113" s="77"/>
    </row>
    <row r="114" spans="1:79" s="24" customFormat="1">
      <c r="A114" s="25"/>
      <c r="B114" s="25"/>
      <c r="C114" s="25"/>
      <c r="CA114" s="77"/>
    </row>
    <row r="115" spans="1:79" s="24" customFormat="1">
      <c r="A115" s="25"/>
      <c r="B115" s="25"/>
      <c r="C115" s="25"/>
      <c r="CA115" s="77"/>
    </row>
    <row r="116" spans="1:79" s="24" customFormat="1">
      <c r="A116" s="25"/>
      <c r="B116" s="25"/>
      <c r="C116" s="25"/>
      <c r="CA116" s="77"/>
    </row>
    <row r="117" spans="1:79" s="24" customFormat="1">
      <c r="A117" s="25"/>
      <c r="B117" s="25"/>
      <c r="C117" s="25"/>
      <c r="CA117" s="77"/>
    </row>
    <row r="118" spans="1:79" s="24" customFormat="1">
      <c r="A118" s="25"/>
      <c r="B118" s="25"/>
      <c r="C118" s="25"/>
      <c r="CA118" s="77"/>
    </row>
    <row r="119" spans="1:79" s="24" customFormat="1">
      <c r="A119" s="25"/>
      <c r="B119" s="25"/>
      <c r="C119" s="25"/>
      <c r="CA119" s="77"/>
    </row>
    <row r="120" spans="1:79" s="24" customFormat="1">
      <c r="A120" s="25"/>
      <c r="B120" s="25"/>
      <c r="C120" s="25"/>
      <c r="CA120" s="77"/>
    </row>
    <row r="121" spans="1:79" s="24" customFormat="1">
      <c r="A121" s="25"/>
      <c r="B121" s="25"/>
      <c r="C121" s="25"/>
      <c r="CA121" s="77"/>
    </row>
    <row r="122" spans="1:79" s="24" customFormat="1">
      <c r="A122" s="25"/>
      <c r="B122" s="25"/>
      <c r="C122" s="25"/>
      <c r="CA122" s="77"/>
    </row>
    <row r="123" spans="1:79" s="24" customFormat="1">
      <c r="A123" s="25"/>
      <c r="B123" s="25"/>
      <c r="C123" s="25"/>
      <c r="CA123" s="77"/>
    </row>
    <row r="124" spans="1:79" s="24" customFormat="1">
      <c r="A124" s="25"/>
      <c r="B124" s="25"/>
      <c r="C124" s="25"/>
      <c r="CA124" s="77"/>
    </row>
    <row r="125" spans="1:79" s="24" customFormat="1">
      <c r="A125" s="25"/>
      <c r="B125" s="25"/>
      <c r="C125" s="25"/>
      <c r="CA125" s="77"/>
    </row>
    <row r="126" spans="1:79" s="24" customFormat="1">
      <c r="A126" s="25"/>
      <c r="B126" s="25"/>
      <c r="C126" s="25"/>
      <c r="CA126" s="77"/>
    </row>
    <row r="127" spans="1:79" s="24" customFormat="1">
      <c r="A127" s="25"/>
      <c r="B127" s="25"/>
      <c r="C127" s="25"/>
      <c r="CA127" s="77"/>
    </row>
    <row r="128" spans="1:79" s="24" customFormat="1">
      <c r="A128" s="25"/>
      <c r="B128" s="25"/>
      <c r="C128" s="25"/>
      <c r="CA128" s="77"/>
    </row>
    <row r="129" spans="1:79" s="24" customFormat="1">
      <c r="A129" s="25"/>
      <c r="B129" s="25"/>
      <c r="C129" s="25"/>
      <c r="CA129" s="77"/>
    </row>
    <row r="130" spans="1:79" s="24" customFormat="1">
      <c r="A130" s="25"/>
      <c r="B130" s="25"/>
      <c r="C130" s="25"/>
      <c r="CA130" s="77"/>
    </row>
    <row r="131" spans="1:79" s="24" customFormat="1">
      <c r="A131" s="25"/>
      <c r="B131" s="25"/>
      <c r="C131" s="25"/>
      <c r="CA131" s="77"/>
    </row>
    <row r="132" spans="1:79" s="24" customFormat="1">
      <c r="A132" s="25"/>
      <c r="B132" s="25"/>
      <c r="C132" s="25"/>
      <c r="CA132" s="77"/>
    </row>
    <row r="133" spans="1:79" s="24" customFormat="1">
      <c r="A133" s="25"/>
      <c r="B133" s="25"/>
      <c r="C133" s="25"/>
      <c r="CA133" s="77"/>
    </row>
    <row r="134" spans="1:79" s="24" customFormat="1">
      <c r="A134" s="25"/>
      <c r="B134" s="25"/>
      <c r="C134" s="25"/>
      <c r="CA134" s="77"/>
    </row>
    <row r="135" spans="1:79" s="24" customFormat="1">
      <c r="A135" s="25"/>
      <c r="B135" s="25"/>
      <c r="C135" s="25"/>
      <c r="CA135" s="77"/>
    </row>
    <row r="136" spans="1:79" s="24" customFormat="1">
      <c r="A136" s="25"/>
      <c r="B136" s="25"/>
      <c r="C136" s="25"/>
      <c r="CA136" s="77"/>
    </row>
    <row r="137" spans="1:79" s="24" customFormat="1">
      <c r="A137" s="25"/>
      <c r="B137" s="25"/>
      <c r="C137" s="25"/>
      <c r="CA137" s="77"/>
    </row>
    <row r="138" spans="1:79" s="24" customFormat="1">
      <c r="A138" s="25"/>
      <c r="B138" s="25"/>
      <c r="C138" s="25"/>
      <c r="CA138" s="77"/>
    </row>
    <row r="139" spans="1:79" s="24" customFormat="1">
      <c r="A139" s="25"/>
      <c r="B139" s="25"/>
      <c r="C139" s="25"/>
      <c r="CA139" s="77"/>
    </row>
    <row r="140" spans="1:79" s="24" customFormat="1">
      <c r="A140" s="25"/>
      <c r="B140" s="25"/>
      <c r="C140" s="25"/>
      <c r="CA140" s="77"/>
    </row>
    <row r="141" spans="1:79" s="24" customFormat="1">
      <c r="A141" s="25"/>
      <c r="B141" s="25"/>
      <c r="C141" s="25"/>
      <c r="CA141" s="77"/>
    </row>
    <row r="142" spans="1:79" s="24" customFormat="1">
      <c r="A142" s="25"/>
      <c r="B142" s="25"/>
      <c r="C142" s="25"/>
      <c r="CA142" s="77"/>
    </row>
    <row r="143" spans="1:79" s="24" customFormat="1">
      <c r="A143" s="25"/>
      <c r="B143" s="25"/>
      <c r="C143" s="25"/>
      <c r="CA143" s="77"/>
    </row>
    <row r="144" spans="1:79" s="24" customFormat="1">
      <c r="A144" s="25"/>
      <c r="B144" s="25"/>
      <c r="C144" s="25"/>
      <c r="CA144" s="77"/>
    </row>
    <row r="145" spans="1:79" s="24" customFormat="1">
      <c r="A145" s="25"/>
      <c r="B145" s="25"/>
      <c r="C145" s="25"/>
      <c r="CA145" s="77"/>
    </row>
    <row r="146" spans="1:79" s="24" customFormat="1">
      <c r="A146" s="25"/>
      <c r="B146" s="25"/>
      <c r="C146" s="25"/>
      <c r="CA146" s="77"/>
    </row>
    <row r="147" spans="1:79" s="24" customFormat="1">
      <c r="A147" s="25"/>
      <c r="B147" s="25"/>
      <c r="C147" s="25"/>
      <c r="CA147" s="77"/>
    </row>
    <row r="148" spans="1:79" s="24" customFormat="1">
      <c r="A148" s="25"/>
      <c r="B148" s="25"/>
      <c r="C148" s="25"/>
      <c r="CA148" s="77"/>
    </row>
    <row r="149" spans="1:79" s="24" customFormat="1">
      <c r="A149" s="25"/>
      <c r="B149" s="25"/>
      <c r="C149" s="25"/>
      <c r="CA149" s="77"/>
    </row>
    <row r="150" spans="1:79" s="24" customFormat="1">
      <c r="A150" s="25"/>
      <c r="B150" s="25"/>
      <c r="C150" s="25"/>
      <c r="CA150" s="77"/>
    </row>
    <row r="151" spans="1:79" s="24" customFormat="1">
      <c r="A151" s="25"/>
      <c r="B151" s="25"/>
      <c r="C151" s="25"/>
      <c r="CA151" s="77"/>
    </row>
    <row r="152" spans="1:79" s="24" customFormat="1">
      <c r="A152" s="25"/>
      <c r="B152" s="25"/>
      <c r="C152" s="25"/>
      <c r="CA152" s="77"/>
    </row>
    <row r="153" spans="1:79" s="24" customFormat="1">
      <c r="A153" s="25"/>
      <c r="B153" s="25"/>
      <c r="C153" s="25"/>
      <c r="CA153" s="77"/>
    </row>
    <row r="154" spans="1:79" s="24" customFormat="1">
      <c r="A154" s="25"/>
      <c r="B154" s="25"/>
      <c r="C154" s="25"/>
      <c r="CA154" s="77"/>
    </row>
    <row r="155" spans="1:79" s="24" customFormat="1">
      <c r="A155" s="25"/>
      <c r="B155" s="25"/>
      <c r="C155" s="25"/>
      <c r="CA155" s="77"/>
    </row>
    <row r="156" spans="1:79" s="24" customFormat="1">
      <c r="A156" s="25"/>
      <c r="B156" s="25"/>
      <c r="C156" s="25"/>
      <c r="CA156" s="77"/>
    </row>
    <row r="157" spans="1:79" s="24" customFormat="1">
      <c r="A157" s="25"/>
      <c r="B157" s="25"/>
      <c r="C157" s="25"/>
      <c r="CA157" s="77"/>
    </row>
    <row r="158" spans="1:79" s="24" customFormat="1">
      <c r="A158" s="25"/>
      <c r="B158" s="25"/>
      <c r="C158" s="25"/>
      <c r="CA158" s="77"/>
    </row>
    <row r="159" spans="1:79" s="24" customFormat="1">
      <c r="A159" s="25"/>
      <c r="B159" s="25"/>
      <c r="C159" s="25"/>
      <c r="CA159" s="77"/>
    </row>
    <row r="160" spans="1:79" s="24" customFormat="1">
      <c r="A160" s="25"/>
      <c r="B160" s="25"/>
      <c r="C160" s="25"/>
      <c r="CA160" s="77"/>
    </row>
    <row r="161" spans="1:79" s="24" customFormat="1">
      <c r="A161" s="25"/>
      <c r="B161" s="25"/>
      <c r="C161" s="25"/>
      <c r="CA161" s="77"/>
    </row>
    <row r="162" spans="1:79" s="24" customFormat="1">
      <c r="A162" s="25"/>
      <c r="B162" s="25"/>
      <c r="C162" s="25"/>
      <c r="CA162" s="77"/>
    </row>
    <row r="163" spans="1:79" s="24" customFormat="1">
      <c r="A163" s="25"/>
      <c r="B163" s="25"/>
      <c r="C163" s="25"/>
      <c r="CA163" s="77"/>
    </row>
    <row r="164" spans="1:79" s="24" customFormat="1">
      <c r="A164" s="25"/>
      <c r="B164" s="25"/>
      <c r="C164" s="25"/>
      <c r="CA164" s="77"/>
    </row>
    <row r="165" spans="1:79" s="24" customFormat="1">
      <c r="A165" s="25"/>
      <c r="B165" s="25"/>
      <c r="C165" s="25"/>
      <c r="CA165" s="77"/>
    </row>
    <row r="166" spans="1:79" s="24" customFormat="1">
      <c r="A166" s="25"/>
      <c r="B166" s="25"/>
      <c r="C166" s="25"/>
      <c r="CA166" s="77"/>
    </row>
    <row r="167" spans="1:79" s="24" customFormat="1">
      <c r="A167" s="25"/>
      <c r="B167" s="25"/>
      <c r="C167" s="25"/>
      <c r="CA167" s="77"/>
    </row>
    <row r="168" spans="1:79" s="24" customFormat="1">
      <c r="A168" s="25"/>
      <c r="B168" s="25"/>
      <c r="C168" s="25"/>
      <c r="CA168" s="77"/>
    </row>
    <row r="169" spans="1:79" s="24" customFormat="1">
      <c r="A169" s="25"/>
      <c r="B169" s="25"/>
      <c r="C169" s="25"/>
      <c r="CA169" s="77"/>
    </row>
    <row r="170" spans="1:79" s="24" customFormat="1">
      <c r="A170" s="25"/>
      <c r="B170" s="25"/>
      <c r="C170" s="25"/>
      <c r="CA170" s="77"/>
    </row>
    <row r="171" spans="1:79" s="24" customFormat="1">
      <c r="A171" s="25"/>
      <c r="B171" s="25"/>
      <c r="C171" s="25"/>
      <c r="CA171" s="77"/>
    </row>
    <row r="172" spans="1:79" s="24" customFormat="1">
      <c r="A172" s="25"/>
      <c r="B172" s="25"/>
      <c r="C172" s="25"/>
      <c r="CA172" s="77"/>
    </row>
    <row r="173" spans="1:79" s="24" customFormat="1">
      <c r="A173" s="25"/>
      <c r="B173" s="25"/>
      <c r="C173" s="25"/>
      <c r="CA173" s="77"/>
    </row>
    <row r="174" spans="1:79" s="24" customFormat="1">
      <c r="A174" s="25"/>
      <c r="B174" s="25"/>
      <c r="C174" s="25"/>
      <c r="CA174" s="77"/>
    </row>
    <row r="175" spans="1:79" s="24" customFormat="1">
      <c r="A175" s="25"/>
      <c r="B175" s="25"/>
      <c r="C175" s="25"/>
      <c r="CA175" s="77"/>
    </row>
    <row r="176" spans="1:79" s="24" customFormat="1">
      <c r="A176" s="25"/>
      <c r="B176" s="25"/>
      <c r="C176" s="25"/>
      <c r="CA176" s="77"/>
    </row>
    <row r="177" spans="1:79" s="24" customFormat="1">
      <c r="A177" s="25"/>
      <c r="B177" s="25"/>
      <c r="C177" s="25"/>
      <c r="CA177" s="77"/>
    </row>
    <row r="178" spans="1:79" s="24" customFormat="1">
      <c r="A178" s="25"/>
      <c r="B178" s="25"/>
      <c r="C178" s="25"/>
      <c r="CA178" s="77"/>
    </row>
    <row r="179" spans="1:79" s="24" customFormat="1">
      <c r="A179" s="25"/>
      <c r="B179" s="25"/>
      <c r="C179" s="25"/>
      <c r="CA179" s="77"/>
    </row>
    <row r="180" spans="1:79" s="24" customFormat="1">
      <c r="A180" s="25"/>
      <c r="B180" s="25"/>
      <c r="C180" s="25"/>
      <c r="CA180" s="77"/>
    </row>
    <row r="181" spans="1:79" s="24" customFormat="1">
      <c r="A181" s="25"/>
      <c r="B181" s="25"/>
      <c r="C181" s="25"/>
      <c r="CA181" s="77"/>
    </row>
    <row r="182" spans="1:79" s="24" customFormat="1">
      <c r="A182" s="25"/>
      <c r="B182" s="25"/>
      <c r="C182" s="25"/>
      <c r="CA182" s="77"/>
    </row>
    <row r="183" spans="1:79" s="24" customFormat="1">
      <c r="A183" s="25"/>
      <c r="B183" s="25"/>
      <c r="C183" s="25"/>
      <c r="CA183" s="77"/>
    </row>
    <row r="184" spans="1:79" s="24" customFormat="1">
      <c r="A184" s="25"/>
      <c r="B184" s="25"/>
      <c r="C184" s="25"/>
      <c r="CA184" s="77"/>
    </row>
    <row r="185" spans="1:79" s="24" customFormat="1">
      <c r="A185" s="25"/>
      <c r="B185" s="25"/>
      <c r="C185" s="25"/>
      <c r="CA185" s="77"/>
    </row>
    <row r="186" spans="1:79" s="24" customFormat="1">
      <c r="A186" s="25"/>
      <c r="B186" s="25"/>
      <c r="C186" s="25"/>
      <c r="CA186" s="77"/>
    </row>
    <row r="187" spans="1:79" s="24" customFormat="1">
      <c r="A187" s="25"/>
      <c r="B187" s="25"/>
      <c r="C187" s="25"/>
      <c r="CA187" s="77"/>
    </row>
    <row r="188" spans="1:79" s="24" customFormat="1">
      <c r="A188" s="25"/>
      <c r="B188" s="25"/>
      <c r="C188" s="25"/>
      <c r="CA188" s="77"/>
    </row>
    <row r="189" spans="1:79" s="24" customFormat="1">
      <c r="A189" s="25"/>
      <c r="B189" s="25"/>
      <c r="C189" s="25"/>
      <c r="CA189" s="77"/>
    </row>
    <row r="190" spans="1:79" s="24" customFormat="1">
      <c r="A190" s="25"/>
      <c r="B190" s="25"/>
      <c r="C190" s="25"/>
      <c r="CA190" s="77"/>
    </row>
    <row r="191" spans="1:79" s="24" customFormat="1">
      <c r="A191" s="25"/>
      <c r="B191" s="25"/>
      <c r="C191" s="25"/>
      <c r="CA191" s="77"/>
    </row>
    <row r="192" spans="1:79" s="24" customFormat="1">
      <c r="A192" s="25"/>
      <c r="B192" s="25"/>
      <c r="C192" s="25"/>
      <c r="CA192" s="77"/>
    </row>
    <row r="193" spans="1:79" s="24" customFormat="1">
      <c r="A193" s="25"/>
      <c r="B193" s="25"/>
      <c r="C193" s="25"/>
      <c r="CA193" s="77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02026-8035-46A7-ABD7-A169E89C2B89}">
  <dimension ref="A1:BY198"/>
  <sheetViews>
    <sheetView showGridLines="0" zoomScale="80" zoomScaleNormal="80" workbookViewId="0">
      <pane xSplit="2" ySplit="10" topLeftCell="AY24" activePane="bottomRight" state="frozen"/>
      <selection activeCell="BU80" sqref="BU80"/>
      <selection pane="topRight" activeCell="BU80" sqref="BU80"/>
      <selection pane="bottomLeft" activeCell="BU80" sqref="BU80"/>
      <selection pane="bottomRight"/>
    </sheetView>
  </sheetViews>
  <sheetFormatPr defaultRowHeight="14.25"/>
  <cols>
    <col min="1" max="1" width="14.28515625" style="19" customWidth="1"/>
    <col min="2" max="2" width="21.7109375" style="19" customWidth="1"/>
    <col min="3" max="3" width="21.5703125" style="19" customWidth="1"/>
    <col min="4" max="40" width="10.7109375" style="16" customWidth="1"/>
    <col min="41" max="41" width="10.7109375" style="16" bestFit="1" customWidth="1"/>
    <col min="42" max="43" width="10.7109375" style="16" customWidth="1"/>
    <col min="44" max="44" width="10.85546875" style="16" customWidth="1"/>
    <col min="45" max="51" width="10.7109375" style="16" customWidth="1"/>
    <col min="52" max="52" width="10.7109375" style="16" bestFit="1" customWidth="1"/>
    <col min="53" max="54" width="10.7109375" style="16" customWidth="1"/>
    <col min="55" max="55" width="10.7109375" style="16" bestFit="1" customWidth="1"/>
    <col min="56" max="56" width="10.7109375" style="16" customWidth="1"/>
    <col min="57" max="57" width="10.7109375" style="16" bestFit="1" customWidth="1"/>
    <col min="58" max="61" width="10.7109375" style="16" customWidth="1"/>
    <col min="62" max="62" width="10.7109375" style="16" bestFit="1" customWidth="1"/>
    <col min="63" max="66" width="10.7109375" style="16" customWidth="1"/>
    <col min="67" max="67" width="10.7109375" style="16" bestFit="1" customWidth="1"/>
    <col min="68" max="68" width="10.7109375" style="16" customWidth="1"/>
    <col min="69" max="69" width="10.85546875" style="16" customWidth="1"/>
    <col min="70" max="70" width="10.7109375" style="16" customWidth="1"/>
    <col min="71" max="71" width="10.85546875" style="16" customWidth="1"/>
    <col min="72" max="72" width="12.85546875" style="16" customWidth="1"/>
    <col min="73" max="73" width="11.7109375" style="16" customWidth="1"/>
    <col min="74" max="74" width="9.140625" style="16"/>
    <col min="75" max="75" width="15.7109375" style="75" bestFit="1" customWidth="1"/>
    <col min="76" max="16384" width="9.140625" style="16"/>
  </cols>
  <sheetData>
    <row r="1" spans="1:77">
      <c r="A1" s="98" t="s">
        <v>106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</row>
    <row r="2" spans="1:77" ht="15" customHeight="1">
      <c r="A2" s="172" t="s">
        <v>407</v>
      </c>
      <c r="B2" s="172"/>
      <c r="C2" s="14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N2" s="16" t="s">
        <v>18</v>
      </c>
      <c r="AQ2" s="16" t="s">
        <v>18</v>
      </c>
      <c r="AS2" s="16" t="s">
        <v>18</v>
      </c>
      <c r="BQ2" s="16" t="s">
        <v>18</v>
      </c>
    </row>
    <row r="3" spans="1:77" ht="15">
      <c r="A3" s="98" t="s">
        <v>102</v>
      </c>
      <c r="B3" s="98"/>
      <c r="C3" s="98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</row>
    <row r="4" spans="1:77" ht="15" thickBot="1">
      <c r="A4" s="172" t="s">
        <v>408</v>
      </c>
      <c r="B4" s="172"/>
      <c r="C4" s="18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O4" s="16" t="s">
        <v>18</v>
      </c>
      <c r="BS4" s="68" t="s">
        <v>109</v>
      </c>
      <c r="BT4" s="68"/>
      <c r="BU4" s="68"/>
    </row>
    <row r="5" spans="1:77" ht="15" customHeight="1">
      <c r="A5" s="69"/>
      <c r="B5" s="70"/>
      <c r="C5" s="70"/>
      <c r="D5" s="161" t="s">
        <v>103</v>
      </c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12"/>
      <c r="Q5" s="161" t="s">
        <v>103</v>
      </c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1" t="s">
        <v>103</v>
      </c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12"/>
      <c r="AP5" s="112"/>
      <c r="AQ5" s="173" t="s">
        <v>104</v>
      </c>
      <c r="AR5" s="174"/>
      <c r="AS5" s="174"/>
      <c r="AT5" s="174"/>
      <c r="AU5" s="174"/>
      <c r="AV5" s="174"/>
      <c r="AW5" s="175"/>
      <c r="AX5" s="165"/>
      <c r="AY5" s="166"/>
      <c r="AZ5" s="166"/>
      <c r="BA5" s="166"/>
      <c r="BB5" s="166"/>
      <c r="BC5" s="166"/>
      <c r="BD5" s="165" t="s">
        <v>105</v>
      </c>
      <c r="BE5" s="166"/>
      <c r="BF5" s="166"/>
      <c r="BG5" s="166"/>
      <c r="BH5" s="166"/>
      <c r="BI5" s="166"/>
      <c r="BJ5" s="166"/>
      <c r="BK5" s="166"/>
      <c r="BL5" s="167"/>
      <c r="BM5" s="71"/>
      <c r="BN5" s="72"/>
      <c r="BO5" s="72"/>
      <c r="BP5" s="73"/>
      <c r="BQ5" s="72"/>
      <c r="BR5" s="72"/>
      <c r="BS5" s="163" t="s">
        <v>108</v>
      </c>
      <c r="BT5" s="164"/>
      <c r="BU5" s="74"/>
    </row>
    <row r="6" spans="1:77" ht="52.5" customHeight="1">
      <c r="A6" s="168" t="s">
        <v>358</v>
      </c>
      <c r="B6" s="169"/>
      <c r="C6" s="66" t="s">
        <v>19</v>
      </c>
      <c r="D6" s="31" t="s">
        <v>170</v>
      </c>
      <c r="E6" s="31" t="s">
        <v>171</v>
      </c>
      <c r="F6" s="31" t="s">
        <v>172</v>
      </c>
      <c r="G6" s="31" t="s">
        <v>2</v>
      </c>
      <c r="H6" s="31" t="s">
        <v>173</v>
      </c>
      <c r="I6" s="31" t="s">
        <v>174</v>
      </c>
      <c r="J6" s="31" t="s">
        <v>175</v>
      </c>
      <c r="K6" s="31" t="s">
        <v>176</v>
      </c>
      <c r="L6" s="31" t="s">
        <v>177</v>
      </c>
      <c r="M6" s="31" t="s">
        <v>178</v>
      </c>
      <c r="N6" s="31" t="s">
        <v>179</v>
      </c>
      <c r="O6" s="31" t="s">
        <v>180</v>
      </c>
      <c r="P6" s="31" t="s">
        <v>181</v>
      </c>
      <c r="Q6" s="31" t="s">
        <v>182</v>
      </c>
      <c r="R6" s="31" t="s">
        <v>183</v>
      </c>
      <c r="S6" s="31" t="s">
        <v>184</v>
      </c>
      <c r="T6" s="31" t="s">
        <v>185</v>
      </c>
      <c r="U6" s="31" t="s">
        <v>186</v>
      </c>
      <c r="V6" s="31" t="s">
        <v>187</v>
      </c>
      <c r="W6" s="31" t="s">
        <v>188</v>
      </c>
      <c r="X6" s="31" t="s">
        <v>189</v>
      </c>
      <c r="Y6" s="31" t="s">
        <v>190</v>
      </c>
      <c r="Z6" s="31" t="s">
        <v>191</v>
      </c>
      <c r="AA6" s="31" t="s">
        <v>192</v>
      </c>
      <c r="AB6" s="31" t="s">
        <v>193</v>
      </c>
      <c r="AC6" s="31" t="s">
        <v>194</v>
      </c>
      <c r="AD6" s="31" t="s">
        <v>0</v>
      </c>
      <c r="AE6" s="31" t="s">
        <v>195</v>
      </c>
      <c r="AF6" s="31" t="s">
        <v>196</v>
      </c>
      <c r="AG6" s="31" t="s">
        <v>197</v>
      </c>
      <c r="AH6" s="31" t="s">
        <v>198</v>
      </c>
      <c r="AI6" s="31" t="s">
        <v>199</v>
      </c>
      <c r="AJ6" s="31" t="s">
        <v>200</v>
      </c>
      <c r="AK6" s="31" t="s">
        <v>201</v>
      </c>
      <c r="AL6" s="31" t="s">
        <v>202</v>
      </c>
      <c r="AM6" s="31" t="s">
        <v>203</v>
      </c>
      <c r="AN6" s="31" t="s">
        <v>204</v>
      </c>
      <c r="AO6" s="31" t="s">
        <v>205</v>
      </c>
      <c r="AP6" s="31" t="s">
        <v>206</v>
      </c>
      <c r="AQ6" s="31" t="s">
        <v>207</v>
      </c>
      <c r="AR6" s="31" t="s">
        <v>208</v>
      </c>
      <c r="AS6" s="31" t="s">
        <v>209</v>
      </c>
      <c r="AT6" s="31" t="s">
        <v>210</v>
      </c>
      <c r="AU6" s="31" t="s">
        <v>211</v>
      </c>
      <c r="AV6" s="31" t="s">
        <v>212</v>
      </c>
      <c r="AW6" s="31" t="s">
        <v>213</v>
      </c>
      <c r="AX6" s="31" t="s">
        <v>214</v>
      </c>
      <c r="AY6" s="31" t="s">
        <v>215</v>
      </c>
      <c r="AZ6" s="31" t="s">
        <v>216</v>
      </c>
      <c r="BA6" s="31" t="s">
        <v>217</v>
      </c>
      <c r="BB6" s="31" t="s">
        <v>218</v>
      </c>
      <c r="BC6" s="31" t="s">
        <v>219</v>
      </c>
      <c r="BD6" s="31" t="s">
        <v>220</v>
      </c>
      <c r="BE6" s="31" t="s">
        <v>221</v>
      </c>
      <c r="BF6" s="31" t="s">
        <v>222</v>
      </c>
      <c r="BG6" s="31" t="s">
        <v>223</v>
      </c>
      <c r="BH6" s="31" t="s">
        <v>224</v>
      </c>
      <c r="BI6" s="31" t="s">
        <v>225</v>
      </c>
      <c r="BJ6" s="31" t="s">
        <v>226</v>
      </c>
      <c r="BK6" s="31" t="s">
        <v>227</v>
      </c>
      <c r="BL6" s="31" t="s">
        <v>228</v>
      </c>
      <c r="BM6" s="31" t="s">
        <v>229</v>
      </c>
      <c r="BN6" s="31" t="s">
        <v>230</v>
      </c>
      <c r="BO6" s="31" t="s">
        <v>231</v>
      </c>
      <c r="BP6" s="67" t="s">
        <v>116</v>
      </c>
      <c r="BQ6" s="26" t="s">
        <v>20</v>
      </c>
      <c r="BR6" s="56" t="s">
        <v>118</v>
      </c>
      <c r="BS6" s="31" t="s">
        <v>21</v>
      </c>
      <c r="BT6" s="26" t="s">
        <v>22</v>
      </c>
      <c r="BU6" s="62" t="s">
        <v>119</v>
      </c>
    </row>
    <row r="7" spans="1:77" ht="15.75" customHeight="1">
      <c r="A7" s="168"/>
      <c r="B7" s="169"/>
      <c r="C7" s="50" t="s">
        <v>23</v>
      </c>
      <c r="D7" s="28" t="s">
        <v>232</v>
      </c>
      <c r="E7" s="28" t="s">
        <v>233</v>
      </c>
      <c r="F7" s="28" t="s">
        <v>234</v>
      </c>
      <c r="G7" s="28" t="s">
        <v>24</v>
      </c>
      <c r="H7" s="28" t="s">
        <v>235</v>
      </c>
      <c r="I7" s="28" t="s">
        <v>236</v>
      </c>
      <c r="J7" s="28" t="s">
        <v>237</v>
      </c>
      <c r="K7" s="28" t="s">
        <v>238</v>
      </c>
      <c r="L7" s="28" t="s">
        <v>239</v>
      </c>
      <c r="M7" s="28" t="s">
        <v>25</v>
      </c>
      <c r="N7" s="28" t="s">
        <v>240</v>
      </c>
      <c r="O7" s="28" t="s">
        <v>241</v>
      </c>
      <c r="P7" s="28" t="s">
        <v>242</v>
      </c>
      <c r="Q7" s="28" t="s">
        <v>243</v>
      </c>
      <c r="R7" s="28" t="s">
        <v>244</v>
      </c>
      <c r="S7" s="28" t="s">
        <v>245</v>
      </c>
      <c r="T7" s="28" t="s">
        <v>246</v>
      </c>
      <c r="U7" s="28" t="s">
        <v>247</v>
      </c>
      <c r="V7" s="28" t="s">
        <v>248</v>
      </c>
      <c r="W7" s="28" t="s">
        <v>249</v>
      </c>
      <c r="X7" s="28" t="s">
        <v>250</v>
      </c>
      <c r="Y7" s="28" t="s">
        <v>251</v>
      </c>
      <c r="Z7" s="28" t="s">
        <v>252</v>
      </c>
      <c r="AA7" s="28" t="s">
        <v>26</v>
      </c>
      <c r="AB7" s="28" t="s">
        <v>27</v>
      </c>
      <c r="AC7" s="28" t="s">
        <v>253</v>
      </c>
      <c r="AD7" s="28" t="s">
        <v>28</v>
      </c>
      <c r="AE7" s="28" t="s">
        <v>29</v>
      </c>
      <c r="AF7" s="28" t="s">
        <v>30</v>
      </c>
      <c r="AG7" s="28" t="s">
        <v>31</v>
      </c>
      <c r="AH7" s="28" t="s">
        <v>32</v>
      </c>
      <c r="AI7" s="28" t="s">
        <v>254</v>
      </c>
      <c r="AJ7" s="28" t="s">
        <v>255</v>
      </c>
      <c r="AK7" s="28" t="s">
        <v>256</v>
      </c>
      <c r="AL7" s="28" t="s">
        <v>33</v>
      </c>
      <c r="AM7" s="28" t="s">
        <v>34</v>
      </c>
      <c r="AN7" s="28" t="s">
        <v>257</v>
      </c>
      <c r="AO7" s="28" t="s">
        <v>258</v>
      </c>
      <c r="AP7" s="28" t="s">
        <v>35</v>
      </c>
      <c r="AQ7" s="28" t="s">
        <v>259</v>
      </c>
      <c r="AR7" s="28" t="s">
        <v>260</v>
      </c>
      <c r="AS7" s="28" t="s">
        <v>261</v>
      </c>
      <c r="AT7" s="28" t="s">
        <v>262</v>
      </c>
      <c r="AU7" s="28" t="s">
        <v>36</v>
      </c>
      <c r="AV7" s="28" t="s">
        <v>263</v>
      </c>
      <c r="AW7" s="28" t="s">
        <v>264</v>
      </c>
      <c r="AX7" s="28" t="s">
        <v>265</v>
      </c>
      <c r="AY7" s="28" t="s">
        <v>266</v>
      </c>
      <c r="AZ7" s="28" t="s">
        <v>267</v>
      </c>
      <c r="BA7" s="28" t="s">
        <v>268</v>
      </c>
      <c r="BB7" s="28" t="s">
        <v>269</v>
      </c>
      <c r="BC7" s="28" t="s">
        <v>270</v>
      </c>
      <c r="BD7" s="28" t="s">
        <v>271</v>
      </c>
      <c r="BE7" s="28" t="s">
        <v>37</v>
      </c>
      <c r="BF7" s="28" t="s">
        <v>38</v>
      </c>
      <c r="BG7" s="28" t="s">
        <v>272</v>
      </c>
      <c r="BH7" s="28" t="s">
        <v>273</v>
      </c>
      <c r="BI7" s="28" t="s">
        <v>274</v>
      </c>
      <c r="BJ7" s="28" t="s">
        <v>275</v>
      </c>
      <c r="BK7" s="28" t="s">
        <v>276</v>
      </c>
      <c r="BL7" s="28" t="s">
        <v>277</v>
      </c>
      <c r="BM7" s="28" t="s">
        <v>278</v>
      </c>
      <c r="BN7" s="28" t="s">
        <v>279</v>
      </c>
      <c r="BO7" s="28" t="s">
        <v>280</v>
      </c>
      <c r="BP7" s="38"/>
      <c r="BQ7" s="57" t="s">
        <v>39</v>
      </c>
      <c r="BR7" s="58" t="s">
        <v>40</v>
      </c>
      <c r="BS7" s="27" t="s">
        <v>41</v>
      </c>
      <c r="BT7" s="29" t="s">
        <v>42</v>
      </c>
      <c r="BU7" s="40" t="s">
        <v>43</v>
      </c>
    </row>
    <row r="8" spans="1:77" ht="52.5" customHeight="1">
      <c r="A8" s="168"/>
      <c r="B8" s="169"/>
      <c r="C8" s="49" t="s">
        <v>44</v>
      </c>
      <c r="D8" s="31" t="s">
        <v>281</v>
      </c>
      <c r="E8" s="31" t="s">
        <v>282</v>
      </c>
      <c r="F8" s="31" t="s">
        <v>283</v>
      </c>
      <c r="G8" s="31" t="s">
        <v>3</v>
      </c>
      <c r="H8" s="31" t="s">
        <v>4</v>
      </c>
      <c r="I8" s="31" t="s">
        <v>5</v>
      </c>
      <c r="J8" s="31" t="s">
        <v>284</v>
      </c>
      <c r="K8" s="31" t="s">
        <v>285</v>
      </c>
      <c r="L8" s="31" t="s">
        <v>286</v>
      </c>
      <c r="M8" s="31" t="s">
        <v>287</v>
      </c>
      <c r="N8" s="31" t="s">
        <v>288</v>
      </c>
      <c r="O8" s="31" t="s">
        <v>289</v>
      </c>
      <c r="P8" s="31" t="s">
        <v>290</v>
      </c>
      <c r="Q8" s="31" t="s">
        <v>291</v>
      </c>
      <c r="R8" s="31" t="s">
        <v>292</v>
      </c>
      <c r="S8" s="31" t="s">
        <v>293</v>
      </c>
      <c r="T8" s="31" t="s">
        <v>294</v>
      </c>
      <c r="U8" s="31" t="s">
        <v>295</v>
      </c>
      <c r="V8" s="31" t="s">
        <v>296</v>
      </c>
      <c r="W8" s="31" t="s">
        <v>297</v>
      </c>
      <c r="X8" s="31" t="s">
        <v>298</v>
      </c>
      <c r="Y8" s="31" t="s">
        <v>299</v>
      </c>
      <c r="Z8" s="31" t="s">
        <v>300</v>
      </c>
      <c r="AA8" s="31" t="s">
        <v>301</v>
      </c>
      <c r="AB8" s="31" t="s">
        <v>302</v>
      </c>
      <c r="AC8" s="31" t="s">
        <v>55</v>
      </c>
      <c r="AD8" s="31" t="s">
        <v>303</v>
      </c>
      <c r="AE8" s="31" t="s">
        <v>6</v>
      </c>
      <c r="AF8" s="31" t="s">
        <v>7</v>
      </c>
      <c r="AG8" s="31" t="s">
        <v>8</v>
      </c>
      <c r="AH8" s="31" t="s">
        <v>9</v>
      </c>
      <c r="AI8" s="31" t="s">
        <v>304</v>
      </c>
      <c r="AJ8" s="31" t="s">
        <v>305</v>
      </c>
      <c r="AK8" s="31" t="s">
        <v>306</v>
      </c>
      <c r="AL8" s="31" t="s">
        <v>10</v>
      </c>
      <c r="AM8" s="31" t="s">
        <v>11</v>
      </c>
      <c r="AN8" s="31" t="s">
        <v>307</v>
      </c>
      <c r="AO8" s="31" t="s">
        <v>308</v>
      </c>
      <c r="AP8" s="31" t="s">
        <v>12</v>
      </c>
      <c r="AQ8" s="31" t="s">
        <v>13</v>
      </c>
      <c r="AR8" s="31" t="s">
        <v>309</v>
      </c>
      <c r="AS8" s="31" t="s">
        <v>310</v>
      </c>
      <c r="AT8" s="31" t="s">
        <v>311</v>
      </c>
      <c r="AU8" s="31" t="s">
        <v>14</v>
      </c>
      <c r="AV8" s="31" t="s">
        <v>312</v>
      </c>
      <c r="AW8" s="31" t="s">
        <v>313</v>
      </c>
      <c r="AX8" s="31" t="s">
        <v>314</v>
      </c>
      <c r="AY8" s="31" t="s">
        <v>315</v>
      </c>
      <c r="AZ8" s="31" t="s">
        <v>316</v>
      </c>
      <c r="BA8" s="31" t="s">
        <v>317</v>
      </c>
      <c r="BB8" s="31" t="s">
        <v>318</v>
      </c>
      <c r="BC8" s="31" t="s">
        <v>319</v>
      </c>
      <c r="BD8" s="31" t="s">
        <v>320</v>
      </c>
      <c r="BE8" s="31" t="s">
        <v>15</v>
      </c>
      <c r="BF8" s="31" t="s">
        <v>16</v>
      </c>
      <c r="BG8" s="31" t="s">
        <v>17</v>
      </c>
      <c r="BH8" s="31" t="s">
        <v>321</v>
      </c>
      <c r="BI8" s="31" t="s">
        <v>322</v>
      </c>
      <c r="BJ8" s="31" t="s">
        <v>323</v>
      </c>
      <c r="BK8" s="31" t="s">
        <v>324</v>
      </c>
      <c r="BL8" s="31" t="s">
        <v>325</v>
      </c>
      <c r="BM8" s="31" t="s">
        <v>326</v>
      </c>
      <c r="BN8" s="31" t="s">
        <v>327</v>
      </c>
      <c r="BO8" s="31" t="s">
        <v>328</v>
      </c>
      <c r="BP8" s="38" t="s">
        <v>1</v>
      </c>
      <c r="BQ8" s="30" t="s">
        <v>99</v>
      </c>
      <c r="BR8" s="38" t="s">
        <v>45</v>
      </c>
      <c r="BS8" s="26" t="s">
        <v>46</v>
      </c>
      <c r="BT8" s="26" t="s">
        <v>47</v>
      </c>
      <c r="BU8" s="40" t="s">
        <v>48</v>
      </c>
    </row>
    <row r="9" spans="1:77" ht="17.25" customHeight="1">
      <c r="A9" s="170"/>
      <c r="B9" s="171"/>
      <c r="C9" s="51" t="s">
        <v>49</v>
      </c>
      <c r="D9" s="28" t="s">
        <v>232</v>
      </c>
      <c r="E9" s="28" t="s">
        <v>233</v>
      </c>
      <c r="F9" s="28" t="s">
        <v>234</v>
      </c>
      <c r="G9" s="28" t="s">
        <v>24</v>
      </c>
      <c r="H9" s="28" t="s">
        <v>235</v>
      </c>
      <c r="I9" s="28" t="s">
        <v>236</v>
      </c>
      <c r="J9" s="28" t="s">
        <v>237</v>
      </c>
      <c r="K9" s="28" t="s">
        <v>238</v>
      </c>
      <c r="L9" s="28" t="s">
        <v>239</v>
      </c>
      <c r="M9" s="28" t="s">
        <v>25</v>
      </c>
      <c r="N9" s="28" t="s">
        <v>240</v>
      </c>
      <c r="O9" s="28" t="s">
        <v>241</v>
      </c>
      <c r="P9" s="28" t="s">
        <v>242</v>
      </c>
      <c r="Q9" s="28" t="s">
        <v>243</v>
      </c>
      <c r="R9" s="28" t="s">
        <v>244</v>
      </c>
      <c r="S9" s="28" t="s">
        <v>245</v>
      </c>
      <c r="T9" s="28" t="s">
        <v>246</v>
      </c>
      <c r="U9" s="28" t="s">
        <v>247</v>
      </c>
      <c r="V9" s="28" t="s">
        <v>248</v>
      </c>
      <c r="W9" s="28" t="s">
        <v>249</v>
      </c>
      <c r="X9" s="28" t="s">
        <v>250</v>
      </c>
      <c r="Y9" s="28" t="s">
        <v>251</v>
      </c>
      <c r="Z9" s="28" t="s">
        <v>252</v>
      </c>
      <c r="AA9" s="28" t="s">
        <v>26</v>
      </c>
      <c r="AB9" s="28" t="s">
        <v>27</v>
      </c>
      <c r="AC9" s="28" t="s">
        <v>253</v>
      </c>
      <c r="AD9" s="28" t="s">
        <v>28</v>
      </c>
      <c r="AE9" s="28" t="s">
        <v>29</v>
      </c>
      <c r="AF9" s="28" t="s">
        <v>30</v>
      </c>
      <c r="AG9" s="28" t="s">
        <v>31</v>
      </c>
      <c r="AH9" s="28" t="s">
        <v>32</v>
      </c>
      <c r="AI9" s="28" t="s">
        <v>254</v>
      </c>
      <c r="AJ9" s="28" t="s">
        <v>255</v>
      </c>
      <c r="AK9" s="28" t="s">
        <v>256</v>
      </c>
      <c r="AL9" s="28" t="s">
        <v>33</v>
      </c>
      <c r="AM9" s="28" t="s">
        <v>34</v>
      </c>
      <c r="AN9" s="28" t="s">
        <v>257</v>
      </c>
      <c r="AO9" s="28" t="s">
        <v>258</v>
      </c>
      <c r="AP9" s="28" t="s">
        <v>35</v>
      </c>
      <c r="AQ9" s="28" t="s">
        <v>259</v>
      </c>
      <c r="AR9" s="28" t="s">
        <v>260</v>
      </c>
      <c r="AS9" s="28" t="s">
        <v>261</v>
      </c>
      <c r="AT9" s="28" t="s">
        <v>262</v>
      </c>
      <c r="AU9" s="28" t="s">
        <v>36</v>
      </c>
      <c r="AV9" s="28" t="s">
        <v>263</v>
      </c>
      <c r="AW9" s="28" t="s">
        <v>264</v>
      </c>
      <c r="AX9" s="28" t="s">
        <v>265</v>
      </c>
      <c r="AY9" s="28" t="s">
        <v>266</v>
      </c>
      <c r="AZ9" s="28" t="s">
        <v>267</v>
      </c>
      <c r="BA9" s="28" t="s">
        <v>268</v>
      </c>
      <c r="BB9" s="28" t="s">
        <v>269</v>
      </c>
      <c r="BC9" s="28" t="s">
        <v>270</v>
      </c>
      <c r="BD9" s="28" t="s">
        <v>271</v>
      </c>
      <c r="BE9" s="28" t="s">
        <v>37</v>
      </c>
      <c r="BF9" s="28" t="s">
        <v>38</v>
      </c>
      <c r="BG9" s="28" t="s">
        <v>272</v>
      </c>
      <c r="BH9" s="28" t="s">
        <v>273</v>
      </c>
      <c r="BI9" s="28" t="s">
        <v>274</v>
      </c>
      <c r="BJ9" s="28" t="s">
        <v>275</v>
      </c>
      <c r="BK9" s="28" t="s">
        <v>276</v>
      </c>
      <c r="BL9" s="28" t="s">
        <v>277</v>
      </c>
      <c r="BM9" s="28" t="s">
        <v>278</v>
      </c>
      <c r="BN9" s="28" t="s">
        <v>279</v>
      </c>
      <c r="BO9" s="28" t="s">
        <v>280</v>
      </c>
      <c r="BP9" s="39" t="s">
        <v>50</v>
      </c>
      <c r="BQ9" s="41" t="s">
        <v>39</v>
      </c>
      <c r="BR9" s="39" t="s">
        <v>40</v>
      </c>
      <c r="BS9" s="42" t="s">
        <v>41</v>
      </c>
      <c r="BT9" s="41" t="s">
        <v>42</v>
      </c>
      <c r="BU9" s="43" t="s">
        <v>43</v>
      </c>
    </row>
    <row r="10" spans="1:77">
      <c r="A10" s="48" t="s">
        <v>98</v>
      </c>
      <c r="B10" s="52" t="s">
        <v>19</v>
      </c>
      <c r="C10" s="52" t="s">
        <v>44</v>
      </c>
      <c r="D10" s="34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102"/>
      <c r="BS10" s="35"/>
      <c r="BT10" s="35"/>
      <c r="BU10" s="36"/>
    </row>
    <row r="11" spans="1:77">
      <c r="A11" s="32" t="s">
        <v>444</v>
      </c>
      <c r="B11" s="131" t="s">
        <v>330</v>
      </c>
      <c r="C11" s="85" t="s">
        <v>124</v>
      </c>
      <c r="D11" s="79">
        <v>298518.821</v>
      </c>
      <c r="E11" s="79">
        <v>0</v>
      </c>
      <c r="F11" s="79">
        <v>0</v>
      </c>
      <c r="G11" s="79">
        <v>0</v>
      </c>
      <c r="H11" s="79">
        <v>0</v>
      </c>
      <c r="I11" s="79">
        <v>0</v>
      </c>
      <c r="J11" s="79">
        <v>0</v>
      </c>
      <c r="K11" s="79">
        <v>0.57540000000000002</v>
      </c>
      <c r="L11" s="79">
        <v>0</v>
      </c>
      <c r="M11" s="79">
        <v>0</v>
      </c>
      <c r="N11" s="79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79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79">
        <v>0</v>
      </c>
      <c r="AA11" s="79">
        <v>0</v>
      </c>
      <c r="AB11" s="79">
        <v>0</v>
      </c>
      <c r="AC11" s="79">
        <v>0.27366000000000001</v>
      </c>
      <c r="AD11" s="79">
        <v>0</v>
      </c>
      <c r="AE11" s="79">
        <v>0</v>
      </c>
      <c r="AF11" s="79">
        <v>0</v>
      </c>
      <c r="AG11" s="79">
        <v>0</v>
      </c>
      <c r="AH11" s="79">
        <v>0</v>
      </c>
      <c r="AI11" s="79">
        <v>0</v>
      </c>
      <c r="AJ11" s="79">
        <v>0</v>
      </c>
      <c r="AK11" s="79">
        <v>0</v>
      </c>
      <c r="AL11" s="79">
        <v>0</v>
      </c>
      <c r="AM11" s="79">
        <v>0</v>
      </c>
      <c r="AN11" s="79">
        <v>0</v>
      </c>
      <c r="AO11" s="79">
        <v>0</v>
      </c>
      <c r="AP11" s="79">
        <v>0</v>
      </c>
      <c r="AQ11" s="79">
        <v>0</v>
      </c>
      <c r="AR11" s="79">
        <v>0</v>
      </c>
      <c r="AS11" s="79">
        <v>0</v>
      </c>
      <c r="AT11" s="79">
        <v>0</v>
      </c>
      <c r="AU11" s="79">
        <v>0</v>
      </c>
      <c r="AV11" s="79">
        <v>0</v>
      </c>
      <c r="AW11" s="79">
        <v>0</v>
      </c>
      <c r="AX11" s="79">
        <v>0</v>
      </c>
      <c r="AY11" s="79">
        <v>0</v>
      </c>
      <c r="AZ11" s="79">
        <v>0</v>
      </c>
      <c r="BA11" s="79">
        <v>0</v>
      </c>
      <c r="BB11" s="79">
        <v>0</v>
      </c>
      <c r="BC11" s="79">
        <v>0</v>
      </c>
      <c r="BD11" s="79">
        <v>0</v>
      </c>
      <c r="BE11" s="79">
        <v>47.146610000000003</v>
      </c>
      <c r="BF11" s="79">
        <v>0</v>
      </c>
      <c r="BG11" s="79">
        <v>0</v>
      </c>
      <c r="BH11" s="79">
        <v>0</v>
      </c>
      <c r="BI11" s="79">
        <v>0</v>
      </c>
      <c r="BJ11" s="79">
        <v>0</v>
      </c>
      <c r="BK11" s="79">
        <v>0</v>
      </c>
      <c r="BL11" s="79">
        <v>0</v>
      </c>
      <c r="BM11" s="79">
        <v>0</v>
      </c>
      <c r="BN11" s="79">
        <v>0</v>
      </c>
      <c r="BO11" s="79">
        <v>0</v>
      </c>
      <c r="BP11" s="125">
        <v>298566.81666999997</v>
      </c>
      <c r="BQ11" s="79">
        <v>23851.213370000001</v>
      </c>
      <c r="BR11" s="125">
        <v>322418.03003999998</v>
      </c>
      <c r="BS11" s="79">
        <v>44825.263760000002</v>
      </c>
      <c r="BT11" s="79">
        <v>5627.3427099999999</v>
      </c>
      <c r="BU11" s="127">
        <v>372870.63650999998</v>
      </c>
      <c r="BX11" s="84"/>
      <c r="BY11" s="16" t="s">
        <v>18</v>
      </c>
    </row>
    <row r="12" spans="1:77">
      <c r="A12" s="32" t="s">
        <v>445</v>
      </c>
      <c r="B12" s="131" t="s">
        <v>331</v>
      </c>
      <c r="C12" s="104" t="s">
        <v>125</v>
      </c>
      <c r="D12" s="79">
        <v>0</v>
      </c>
      <c r="E12" s="79">
        <v>5596.5563499999998</v>
      </c>
      <c r="F12" s="79">
        <v>0</v>
      </c>
      <c r="G12" s="79">
        <v>0</v>
      </c>
      <c r="H12" s="79">
        <v>0</v>
      </c>
      <c r="I12" s="79">
        <v>0</v>
      </c>
      <c r="J12" s="79">
        <v>0</v>
      </c>
      <c r="K12" s="79">
        <v>0</v>
      </c>
      <c r="L12" s="79">
        <v>0</v>
      </c>
      <c r="M12" s="79">
        <v>0</v>
      </c>
      <c r="N12" s="79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79">
        <v>0</v>
      </c>
      <c r="U12" s="79">
        <v>0</v>
      </c>
      <c r="V12" s="79">
        <v>0</v>
      </c>
      <c r="W12" s="79">
        <v>0</v>
      </c>
      <c r="X12" s="79">
        <v>0</v>
      </c>
      <c r="Y12" s="79">
        <v>0</v>
      </c>
      <c r="Z12" s="79">
        <v>0.38429999999999997</v>
      </c>
      <c r="AA12" s="79">
        <v>0</v>
      </c>
      <c r="AB12" s="79">
        <v>0</v>
      </c>
      <c r="AC12" s="79">
        <v>0</v>
      </c>
      <c r="AD12" s="79">
        <v>0</v>
      </c>
      <c r="AE12" s="79">
        <v>0</v>
      </c>
      <c r="AF12" s="79">
        <v>1.21828</v>
      </c>
      <c r="AG12" s="79">
        <v>0</v>
      </c>
      <c r="AH12" s="79">
        <v>0</v>
      </c>
      <c r="AI12" s="79">
        <v>0</v>
      </c>
      <c r="AJ12" s="79">
        <v>0</v>
      </c>
      <c r="AK12" s="79">
        <v>0</v>
      </c>
      <c r="AL12" s="79">
        <v>0</v>
      </c>
      <c r="AM12" s="79">
        <v>0</v>
      </c>
      <c r="AN12" s="79">
        <v>0</v>
      </c>
      <c r="AO12" s="79">
        <v>0</v>
      </c>
      <c r="AP12" s="79">
        <v>0</v>
      </c>
      <c r="AQ12" s="79">
        <v>0</v>
      </c>
      <c r="AR12" s="79">
        <v>0</v>
      </c>
      <c r="AS12" s="79">
        <v>0</v>
      </c>
      <c r="AT12" s="79">
        <v>0</v>
      </c>
      <c r="AU12" s="79">
        <v>0</v>
      </c>
      <c r="AV12" s="79">
        <v>0</v>
      </c>
      <c r="AW12" s="79">
        <v>0</v>
      </c>
      <c r="AX12" s="79">
        <v>0.10587000000000001</v>
      </c>
      <c r="AY12" s="79">
        <v>0</v>
      </c>
      <c r="AZ12" s="79">
        <v>4.1955</v>
      </c>
      <c r="BA12" s="79">
        <v>0</v>
      </c>
      <c r="BB12" s="79">
        <v>0</v>
      </c>
      <c r="BC12" s="79">
        <v>0</v>
      </c>
      <c r="BD12" s="79">
        <v>0</v>
      </c>
      <c r="BE12" s="79">
        <v>383.14769000000001</v>
      </c>
      <c r="BF12" s="79">
        <v>2.6354600000000001</v>
      </c>
      <c r="BG12" s="79">
        <v>164.24396999999999</v>
      </c>
      <c r="BH12" s="79">
        <v>8.0000000000000002E-3</v>
      </c>
      <c r="BI12" s="79">
        <v>0.7329</v>
      </c>
      <c r="BJ12" s="79">
        <v>0</v>
      </c>
      <c r="BK12" s="79">
        <v>0</v>
      </c>
      <c r="BL12" s="79">
        <v>0</v>
      </c>
      <c r="BM12" s="79">
        <v>0</v>
      </c>
      <c r="BN12" s="79">
        <v>0</v>
      </c>
      <c r="BO12" s="79">
        <v>0</v>
      </c>
      <c r="BP12" s="125">
        <v>6153.2283199999993</v>
      </c>
      <c r="BQ12" s="79">
        <v>84.436009999999996</v>
      </c>
      <c r="BR12" s="125">
        <v>6237.6643299999996</v>
      </c>
      <c r="BS12" s="79">
        <v>2392.5541699999999</v>
      </c>
      <c r="BT12" s="79">
        <v>56.74241</v>
      </c>
      <c r="BU12" s="127">
        <v>8686.9609099999998</v>
      </c>
      <c r="BX12" s="84"/>
    </row>
    <row r="13" spans="1:77">
      <c r="A13" s="32" t="s">
        <v>446</v>
      </c>
      <c r="B13" s="131" t="s">
        <v>360</v>
      </c>
      <c r="C13" s="104" t="s">
        <v>126</v>
      </c>
      <c r="D13" s="79">
        <v>0</v>
      </c>
      <c r="E13" s="79">
        <v>0</v>
      </c>
      <c r="F13" s="79">
        <v>8890.2254400000002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79">
        <v>0</v>
      </c>
      <c r="U13" s="79">
        <v>0</v>
      </c>
      <c r="V13" s="79">
        <v>0</v>
      </c>
      <c r="W13" s="79">
        <v>0</v>
      </c>
      <c r="X13" s="79">
        <v>0</v>
      </c>
      <c r="Y13" s="79">
        <v>0</v>
      </c>
      <c r="Z13" s="79">
        <v>0</v>
      </c>
      <c r="AA13" s="79">
        <v>0</v>
      </c>
      <c r="AB13" s="79">
        <v>0</v>
      </c>
      <c r="AC13" s="79">
        <v>0</v>
      </c>
      <c r="AD13" s="79">
        <v>0</v>
      </c>
      <c r="AE13" s="79">
        <v>0</v>
      </c>
      <c r="AF13" s="79">
        <v>0</v>
      </c>
      <c r="AG13" s="79">
        <v>0</v>
      </c>
      <c r="AH13" s="79">
        <v>0</v>
      </c>
      <c r="AI13" s="79">
        <v>0</v>
      </c>
      <c r="AJ13" s="79">
        <v>0</v>
      </c>
      <c r="AK13" s="79">
        <v>0</v>
      </c>
      <c r="AL13" s="79">
        <v>0</v>
      </c>
      <c r="AM13" s="79">
        <v>0</v>
      </c>
      <c r="AN13" s="79">
        <v>0</v>
      </c>
      <c r="AO13" s="79">
        <v>0</v>
      </c>
      <c r="AP13" s="79">
        <v>0</v>
      </c>
      <c r="AQ13" s="79">
        <v>0</v>
      </c>
      <c r="AR13" s="79">
        <v>0</v>
      </c>
      <c r="AS13" s="79">
        <v>0</v>
      </c>
      <c r="AT13" s="79">
        <v>0</v>
      </c>
      <c r="AU13" s="79">
        <v>0</v>
      </c>
      <c r="AV13" s="79">
        <v>0</v>
      </c>
      <c r="AW13" s="79">
        <v>0</v>
      </c>
      <c r="AX13" s="79">
        <v>0</v>
      </c>
      <c r="AY13" s="79">
        <v>0</v>
      </c>
      <c r="AZ13" s="79">
        <v>0</v>
      </c>
      <c r="BA13" s="79">
        <v>0</v>
      </c>
      <c r="BB13" s="79">
        <v>0</v>
      </c>
      <c r="BC13" s="79">
        <v>0</v>
      </c>
      <c r="BD13" s="79">
        <v>0</v>
      </c>
      <c r="BE13" s="79">
        <v>0</v>
      </c>
      <c r="BF13" s="79">
        <v>0</v>
      </c>
      <c r="BG13" s="79">
        <v>0</v>
      </c>
      <c r="BH13" s="79">
        <v>0</v>
      </c>
      <c r="BI13" s="79">
        <v>0</v>
      </c>
      <c r="BJ13" s="79">
        <v>0</v>
      </c>
      <c r="BK13" s="79">
        <v>0</v>
      </c>
      <c r="BL13" s="79">
        <v>0</v>
      </c>
      <c r="BM13" s="79">
        <v>0</v>
      </c>
      <c r="BN13" s="79">
        <v>0</v>
      </c>
      <c r="BO13" s="79">
        <v>0</v>
      </c>
      <c r="BP13" s="125">
        <v>8890.2254400000002</v>
      </c>
      <c r="BQ13" s="79">
        <v>651.71825000000001</v>
      </c>
      <c r="BR13" s="125">
        <v>9541.9436900000001</v>
      </c>
      <c r="BS13" s="79">
        <v>2256.7143000000001</v>
      </c>
      <c r="BT13" s="79">
        <v>137.95658</v>
      </c>
      <c r="BU13" s="127">
        <v>11936.61457</v>
      </c>
      <c r="BX13" s="84"/>
    </row>
    <row r="14" spans="1:77">
      <c r="A14" s="32" t="s">
        <v>447</v>
      </c>
      <c r="B14" s="131" t="s">
        <v>361</v>
      </c>
      <c r="C14" s="104" t="s">
        <v>3</v>
      </c>
      <c r="D14" s="79">
        <v>0</v>
      </c>
      <c r="E14" s="79">
        <v>0</v>
      </c>
      <c r="F14" s="79">
        <v>0</v>
      </c>
      <c r="G14" s="79">
        <v>50407.564589999994</v>
      </c>
      <c r="H14" s="79">
        <v>0</v>
      </c>
      <c r="I14" s="79">
        <v>0</v>
      </c>
      <c r="J14" s="79">
        <v>314.45030000000003</v>
      </c>
      <c r="K14" s="79">
        <v>0</v>
      </c>
      <c r="L14" s="79">
        <v>0</v>
      </c>
      <c r="M14" s="79">
        <v>0</v>
      </c>
      <c r="N14" s="79">
        <v>0</v>
      </c>
      <c r="O14" s="79">
        <v>0</v>
      </c>
      <c r="P14" s="79">
        <v>0</v>
      </c>
      <c r="Q14" s="79">
        <v>899.34706000000006</v>
      </c>
      <c r="R14" s="79">
        <v>138.69130999999999</v>
      </c>
      <c r="S14" s="79">
        <v>9.7154500000000006</v>
      </c>
      <c r="T14" s="79">
        <v>0</v>
      </c>
      <c r="U14" s="79">
        <v>0</v>
      </c>
      <c r="V14" s="79">
        <v>0</v>
      </c>
      <c r="W14" s="79">
        <v>0</v>
      </c>
      <c r="X14" s="79">
        <v>0</v>
      </c>
      <c r="Y14" s="79">
        <v>0</v>
      </c>
      <c r="Z14" s="79">
        <v>0</v>
      </c>
      <c r="AA14" s="79">
        <v>0</v>
      </c>
      <c r="AB14" s="79">
        <v>0</v>
      </c>
      <c r="AC14" s="79">
        <v>0</v>
      </c>
      <c r="AD14" s="79">
        <v>210.08508</v>
      </c>
      <c r="AE14" s="79">
        <v>0</v>
      </c>
      <c r="AF14" s="79">
        <v>539.83420999999998</v>
      </c>
      <c r="AG14" s="79">
        <v>10.4557</v>
      </c>
      <c r="AH14" s="79">
        <v>12.57864</v>
      </c>
      <c r="AI14" s="79">
        <v>0</v>
      </c>
      <c r="AJ14" s="79">
        <v>0</v>
      </c>
      <c r="AK14" s="79">
        <v>0</v>
      </c>
      <c r="AL14" s="79">
        <v>0</v>
      </c>
      <c r="AM14" s="79">
        <v>33.73433</v>
      </c>
      <c r="AN14" s="79">
        <v>0</v>
      </c>
      <c r="AO14" s="79">
        <v>0</v>
      </c>
      <c r="AP14" s="79">
        <v>0</v>
      </c>
      <c r="AQ14" s="79">
        <v>0</v>
      </c>
      <c r="AR14" s="79">
        <v>0</v>
      </c>
      <c r="AS14" s="79">
        <v>0</v>
      </c>
      <c r="AT14" s="79">
        <v>0</v>
      </c>
      <c r="AU14" s="79">
        <v>0</v>
      </c>
      <c r="AV14" s="79">
        <v>0</v>
      </c>
      <c r="AW14" s="79">
        <v>0</v>
      </c>
      <c r="AX14" s="79">
        <v>0</v>
      </c>
      <c r="AY14" s="79">
        <v>0</v>
      </c>
      <c r="AZ14" s="79">
        <v>0</v>
      </c>
      <c r="BA14" s="79">
        <v>0</v>
      </c>
      <c r="BB14" s="79">
        <v>0</v>
      </c>
      <c r="BC14" s="79">
        <v>0</v>
      </c>
      <c r="BD14" s="79">
        <v>0</v>
      </c>
      <c r="BE14" s="79">
        <v>0</v>
      </c>
      <c r="BF14" s="79">
        <v>0</v>
      </c>
      <c r="BG14" s="79">
        <v>0</v>
      </c>
      <c r="BH14" s="79">
        <v>0</v>
      </c>
      <c r="BI14" s="79">
        <v>0.55940999999999996</v>
      </c>
      <c r="BJ14" s="79">
        <v>0</v>
      </c>
      <c r="BK14" s="79">
        <v>0</v>
      </c>
      <c r="BL14" s="79">
        <v>244.40947</v>
      </c>
      <c r="BM14" s="79">
        <v>0</v>
      </c>
      <c r="BN14" s="79">
        <v>0</v>
      </c>
      <c r="BO14" s="79">
        <v>0</v>
      </c>
      <c r="BP14" s="125">
        <v>52821.425549999993</v>
      </c>
      <c r="BQ14" s="79">
        <v>2628.96713</v>
      </c>
      <c r="BR14" s="125">
        <v>55450.39267999999</v>
      </c>
      <c r="BS14" s="79">
        <v>2410.34033</v>
      </c>
      <c r="BT14" s="79">
        <v>3561.57089</v>
      </c>
      <c r="BU14" s="127">
        <v>61422.303899999992</v>
      </c>
      <c r="BX14" s="84"/>
    </row>
    <row r="15" spans="1:77">
      <c r="A15" s="32" t="s">
        <v>448</v>
      </c>
      <c r="B15" s="131" t="s">
        <v>332</v>
      </c>
      <c r="C15" s="104" t="s">
        <v>51</v>
      </c>
      <c r="D15" s="79">
        <v>125577.26062</v>
      </c>
      <c r="E15" s="79">
        <v>0</v>
      </c>
      <c r="F15" s="79">
        <v>0</v>
      </c>
      <c r="G15" s="79">
        <v>0</v>
      </c>
      <c r="H15" s="79">
        <v>62132.293979999995</v>
      </c>
      <c r="I15" s="79">
        <v>0</v>
      </c>
      <c r="J15" s="79">
        <v>0</v>
      </c>
      <c r="K15" s="79">
        <v>82.32732</v>
      </c>
      <c r="L15" s="79">
        <v>0</v>
      </c>
      <c r="M15" s="79">
        <v>0</v>
      </c>
      <c r="N15" s="79">
        <v>0</v>
      </c>
      <c r="O15" s="79">
        <v>0</v>
      </c>
      <c r="P15" s="79">
        <v>0</v>
      </c>
      <c r="Q15" s="79">
        <v>3.46157</v>
      </c>
      <c r="R15" s="79">
        <v>0</v>
      </c>
      <c r="S15" s="79">
        <v>0</v>
      </c>
      <c r="T15" s="79">
        <v>0</v>
      </c>
      <c r="U15" s="79">
        <v>0.52766999999999997</v>
      </c>
      <c r="V15" s="79">
        <v>0</v>
      </c>
      <c r="W15" s="79">
        <v>0</v>
      </c>
      <c r="X15" s="79">
        <v>0</v>
      </c>
      <c r="Y15" s="79">
        <v>0.99497000000000002</v>
      </c>
      <c r="Z15" s="79">
        <v>0</v>
      </c>
      <c r="AA15" s="79">
        <v>0</v>
      </c>
      <c r="AB15" s="79">
        <v>0</v>
      </c>
      <c r="AC15" s="79">
        <v>0</v>
      </c>
      <c r="AD15" s="79">
        <v>0</v>
      </c>
      <c r="AE15" s="79">
        <v>0</v>
      </c>
      <c r="AF15" s="79">
        <v>117.27434</v>
      </c>
      <c r="AG15" s="79">
        <v>51.338070000000002</v>
      </c>
      <c r="AH15" s="79">
        <v>0</v>
      </c>
      <c r="AI15" s="79">
        <v>0</v>
      </c>
      <c r="AJ15" s="79">
        <v>0</v>
      </c>
      <c r="AK15" s="79">
        <v>0</v>
      </c>
      <c r="AL15" s="79">
        <v>0</v>
      </c>
      <c r="AM15" s="79">
        <v>37.935200000000002</v>
      </c>
      <c r="AN15" s="79">
        <v>0</v>
      </c>
      <c r="AO15" s="79">
        <v>0</v>
      </c>
      <c r="AP15" s="79">
        <v>0</v>
      </c>
      <c r="AQ15" s="79">
        <v>0</v>
      </c>
      <c r="AR15" s="79">
        <v>0</v>
      </c>
      <c r="AS15" s="79">
        <v>0</v>
      </c>
      <c r="AT15" s="79">
        <v>0</v>
      </c>
      <c r="AU15" s="79">
        <v>0</v>
      </c>
      <c r="AV15" s="79">
        <v>0</v>
      </c>
      <c r="AW15" s="79">
        <v>0</v>
      </c>
      <c r="AX15" s="79">
        <v>0</v>
      </c>
      <c r="AY15" s="79">
        <v>0</v>
      </c>
      <c r="AZ15" s="79">
        <v>0</v>
      </c>
      <c r="BA15" s="79">
        <v>0</v>
      </c>
      <c r="BB15" s="79">
        <v>0</v>
      </c>
      <c r="BC15" s="79">
        <v>0</v>
      </c>
      <c r="BD15" s="79">
        <v>0</v>
      </c>
      <c r="BE15" s="79">
        <v>0</v>
      </c>
      <c r="BF15" s="79">
        <v>0</v>
      </c>
      <c r="BG15" s="79">
        <v>0</v>
      </c>
      <c r="BH15" s="79">
        <v>0</v>
      </c>
      <c r="BI15" s="79">
        <v>0</v>
      </c>
      <c r="BJ15" s="79">
        <v>0</v>
      </c>
      <c r="BK15" s="79">
        <v>0</v>
      </c>
      <c r="BL15" s="79">
        <v>0</v>
      </c>
      <c r="BM15" s="79">
        <v>0</v>
      </c>
      <c r="BN15" s="79">
        <v>0</v>
      </c>
      <c r="BO15" s="79">
        <v>0</v>
      </c>
      <c r="BP15" s="125">
        <v>188003.41374000005</v>
      </c>
      <c r="BQ15" s="79">
        <v>70644.721890000001</v>
      </c>
      <c r="BR15" s="125">
        <v>258648.13563000003</v>
      </c>
      <c r="BS15" s="79">
        <v>52858.868560000003</v>
      </c>
      <c r="BT15" s="79">
        <v>42206.674769999998</v>
      </c>
      <c r="BU15" s="127">
        <v>353713.67896000005</v>
      </c>
      <c r="BX15" s="84"/>
    </row>
    <row r="16" spans="1:77">
      <c r="A16" s="32" t="s">
        <v>449</v>
      </c>
      <c r="B16" s="131" t="s">
        <v>333</v>
      </c>
      <c r="C16" s="104" t="s">
        <v>52</v>
      </c>
      <c r="D16" s="79">
        <v>987.72144000000003</v>
      </c>
      <c r="E16" s="79">
        <v>0</v>
      </c>
      <c r="F16" s="79">
        <v>0</v>
      </c>
      <c r="G16" s="79">
        <v>0</v>
      </c>
      <c r="H16" s="79">
        <v>7512.52106</v>
      </c>
      <c r="I16" s="79">
        <v>53053.635829999999</v>
      </c>
      <c r="J16" s="79">
        <v>65.091210000000004</v>
      </c>
      <c r="K16" s="79">
        <v>34.306449999999998</v>
      </c>
      <c r="L16" s="79">
        <v>0</v>
      </c>
      <c r="M16" s="79">
        <v>0</v>
      </c>
      <c r="N16" s="79">
        <v>113.21915</v>
      </c>
      <c r="O16" s="79">
        <v>0</v>
      </c>
      <c r="P16" s="79">
        <v>0</v>
      </c>
      <c r="Q16" s="79">
        <v>0</v>
      </c>
      <c r="R16" s="79">
        <v>0</v>
      </c>
      <c r="S16" s="79">
        <v>86.655330000000006</v>
      </c>
      <c r="T16" s="79">
        <v>0</v>
      </c>
      <c r="U16" s="79">
        <v>0</v>
      </c>
      <c r="V16" s="79">
        <v>1.8226199999999999</v>
      </c>
      <c r="W16" s="79">
        <v>0</v>
      </c>
      <c r="X16" s="79">
        <v>0</v>
      </c>
      <c r="Y16" s="79">
        <v>45.63449</v>
      </c>
      <c r="Z16" s="79">
        <v>0</v>
      </c>
      <c r="AA16" s="79">
        <v>0</v>
      </c>
      <c r="AB16" s="79">
        <v>0</v>
      </c>
      <c r="AC16" s="79">
        <v>0</v>
      </c>
      <c r="AD16" s="79">
        <v>146.43321000000003</v>
      </c>
      <c r="AE16" s="79">
        <v>0</v>
      </c>
      <c r="AF16" s="79">
        <v>152.17152000000002</v>
      </c>
      <c r="AG16" s="79">
        <v>99.641649999999998</v>
      </c>
      <c r="AH16" s="79">
        <v>0</v>
      </c>
      <c r="AI16" s="79">
        <v>0</v>
      </c>
      <c r="AJ16" s="79">
        <v>0</v>
      </c>
      <c r="AK16" s="79">
        <v>0</v>
      </c>
      <c r="AL16" s="79">
        <v>0</v>
      </c>
      <c r="AM16" s="79">
        <v>129.31044</v>
      </c>
      <c r="AN16" s="79">
        <v>0</v>
      </c>
      <c r="AO16" s="79">
        <v>0</v>
      </c>
      <c r="AP16" s="79">
        <v>0</v>
      </c>
      <c r="AQ16" s="79">
        <v>0</v>
      </c>
      <c r="AR16" s="79">
        <v>0</v>
      </c>
      <c r="AS16" s="79">
        <v>0</v>
      </c>
      <c r="AT16" s="79">
        <v>0</v>
      </c>
      <c r="AU16" s="79">
        <v>0</v>
      </c>
      <c r="AV16" s="79">
        <v>0</v>
      </c>
      <c r="AW16" s="79">
        <v>0</v>
      </c>
      <c r="AX16" s="79">
        <v>0</v>
      </c>
      <c r="AY16" s="79">
        <v>0</v>
      </c>
      <c r="AZ16" s="79">
        <v>0</v>
      </c>
      <c r="BA16" s="79">
        <v>0</v>
      </c>
      <c r="BB16" s="79">
        <v>0</v>
      </c>
      <c r="BC16" s="79">
        <v>0</v>
      </c>
      <c r="BD16" s="79">
        <v>0</v>
      </c>
      <c r="BE16" s="79">
        <v>0</v>
      </c>
      <c r="BF16" s="79">
        <v>0</v>
      </c>
      <c r="BG16" s="79">
        <v>0</v>
      </c>
      <c r="BH16" s="79">
        <v>0</v>
      </c>
      <c r="BI16" s="79">
        <v>0</v>
      </c>
      <c r="BJ16" s="79">
        <v>0</v>
      </c>
      <c r="BK16" s="79">
        <v>0</v>
      </c>
      <c r="BL16" s="79">
        <v>331.83921000000004</v>
      </c>
      <c r="BM16" s="79">
        <v>0</v>
      </c>
      <c r="BN16" s="79">
        <v>0</v>
      </c>
      <c r="BO16" s="79">
        <v>0</v>
      </c>
      <c r="BP16" s="125">
        <v>62760.003609999992</v>
      </c>
      <c r="BQ16" s="79">
        <v>26868.039199999999</v>
      </c>
      <c r="BR16" s="125">
        <v>89628.042809999984</v>
      </c>
      <c r="BS16" s="79">
        <v>23762.444589999999</v>
      </c>
      <c r="BT16" s="79">
        <v>6744.6792800000003</v>
      </c>
      <c r="BU16" s="127">
        <v>120135.16667999998</v>
      </c>
      <c r="BX16" s="84"/>
    </row>
    <row r="17" spans="1:76">
      <c r="A17" s="32" t="s">
        <v>450</v>
      </c>
      <c r="B17" s="131" t="s">
        <v>362</v>
      </c>
      <c r="C17" s="104" t="s">
        <v>127</v>
      </c>
      <c r="D17" s="79">
        <v>0</v>
      </c>
      <c r="E17" s="79">
        <v>0</v>
      </c>
      <c r="F17" s="79">
        <v>0</v>
      </c>
      <c r="G17" s="79">
        <v>42.431660000000001</v>
      </c>
      <c r="H17" s="79">
        <v>0.40129999999999999</v>
      </c>
      <c r="I17" s="79">
        <v>0</v>
      </c>
      <c r="J17" s="79">
        <v>7711.7557500000003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22.39256</v>
      </c>
      <c r="Q17" s="79">
        <v>37.735109999999999</v>
      </c>
      <c r="R17" s="79">
        <v>0</v>
      </c>
      <c r="S17" s="79">
        <v>78.532409999999999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0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1.9459</v>
      </c>
      <c r="AG17" s="79">
        <v>4.1520900000000003</v>
      </c>
      <c r="AH17" s="79">
        <v>0.39643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125">
        <v>7899.7432099999987</v>
      </c>
      <c r="BQ17" s="79">
        <v>7435.3033400000004</v>
      </c>
      <c r="BR17" s="125">
        <v>15335.046549999999</v>
      </c>
      <c r="BS17" s="79">
        <v>5308.0447800000002</v>
      </c>
      <c r="BT17" s="79">
        <v>1689.7853700000001</v>
      </c>
      <c r="BU17" s="127">
        <v>22332.876700000001</v>
      </c>
      <c r="BX17" s="84"/>
    </row>
    <row r="18" spans="1:76">
      <c r="A18" s="32" t="s">
        <v>451</v>
      </c>
      <c r="B18" s="131" t="s">
        <v>334</v>
      </c>
      <c r="C18" s="104" t="s">
        <v>128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44.123469999999998</v>
      </c>
      <c r="J18" s="79">
        <v>0</v>
      </c>
      <c r="K18" s="79">
        <v>6545.0222800000001</v>
      </c>
      <c r="L18" s="79">
        <v>2971.2082399999999</v>
      </c>
      <c r="M18" s="79">
        <v>0</v>
      </c>
      <c r="N18" s="79">
        <v>0</v>
      </c>
      <c r="O18" s="79">
        <v>0</v>
      </c>
      <c r="P18" s="79">
        <v>0.44096000000000002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0</v>
      </c>
      <c r="Y18" s="79">
        <v>0</v>
      </c>
      <c r="Z18" s="79">
        <v>0</v>
      </c>
      <c r="AA18" s="79">
        <v>0</v>
      </c>
      <c r="AB18" s="79">
        <v>0</v>
      </c>
      <c r="AC18" s="79">
        <v>0</v>
      </c>
      <c r="AD18" s="79">
        <v>0</v>
      </c>
      <c r="AE18" s="79">
        <v>0</v>
      </c>
      <c r="AF18" s="79">
        <v>248.91990999999999</v>
      </c>
      <c r="AG18" s="79">
        <v>0</v>
      </c>
      <c r="AH18" s="79">
        <v>0</v>
      </c>
      <c r="AI18" s="79">
        <v>0</v>
      </c>
      <c r="AJ18" s="79">
        <v>0</v>
      </c>
      <c r="AK18" s="79">
        <v>0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</v>
      </c>
      <c r="AU18" s="79">
        <v>0</v>
      </c>
      <c r="AV18" s="79">
        <v>0</v>
      </c>
      <c r="AW18" s="79">
        <v>0</v>
      </c>
      <c r="AX18" s="79">
        <v>0</v>
      </c>
      <c r="AY18" s="79">
        <v>0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</v>
      </c>
      <c r="BL18" s="79">
        <v>0</v>
      </c>
      <c r="BM18" s="79">
        <v>53.348089999999999</v>
      </c>
      <c r="BN18" s="79">
        <v>0</v>
      </c>
      <c r="BO18" s="79">
        <v>0</v>
      </c>
      <c r="BP18" s="125">
        <v>9863.0629499999995</v>
      </c>
      <c r="BQ18" s="79">
        <v>9520.3336999999992</v>
      </c>
      <c r="BR18" s="125">
        <v>19383.396649999999</v>
      </c>
      <c r="BS18" s="79">
        <v>4792.3577100000002</v>
      </c>
      <c r="BT18" s="79">
        <v>2141.99944</v>
      </c>
      <c r="BU18" s="127">
        <v>26317.753799999999</v>
      </c>
      <c r="BX18" s="84"/>
    </row>
    <row r="19" spans="1:76">
      <c r="A19" s="32" t="s">
        <v>452</v>
      </c>
      <c r="B19" s="131" t="s">
        <v>335</v>
      </c>
      <c r="C19" s="104" t="s">
        <v>129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79">
        <v>0</v>
      </c>
      <c r="L19" s="79">
        <v>6428.8400199999996</v>
      </c>
      <c r="M19" s="79">
        <v>0</v>
      </c>
      <c r="N19" s="79">
        <v>0</v>
      </c>
      <c r="O19" s="79">
        <v>0</v>
      </c>
      <c r="P19" s="79">
        <v>0</v>
      </c>
      <c r="Q19" s="79">
        <v>0</v>
      </c>
      <c r="R19" s="79">
        <v>0</v>
      </c>
      <c r="S19" s="79">
        <v>0</v>
      </c>
      <c r="T19" s="79">
        <v>0</v>
      </c>
      <c r="U19" s="79">
        <v>0</v>
      </c>
      <c r="V19" s="79">
        <v>0</v>
      </c>
      <c r="W19" s="79">
        <v>0</v>
      </c>
      <c r="X19" s="79">
        <v>0</v>
      </c>
      <c r="Y19" s="79">
        <v>0</v>
      </c>
      <c r="Z19" s="79">
        <v>0</v>
      </c>
      <c r="AA19" s="79">
        <v>0</v>
      </c>
      <c r="AB19" s="79">
        <v>0</v>
      </c>
      <c r="AC19" s="79">
        <v>0</v>
      </c>
      <c r="AD19" s="79">
        <v>0</v>
      </c>
      <c r="AE19" s="79">
        <v>0</v>
      </c>
      <c r="AF19" s="79">
        <v>0</v>
      </c>
      <c r="AG19" s="79">
        <v>0</v>
      </c>
      <c r="AH19" s="79">
        <v>0</v>
      </c>
      <c r="AI19" s="79">
        <v>0</v>
      </c>
      <c r="AJ19" s="79">
        <v>0</v>
      </c>
      <c r="AK19" s="79">
        <v>0</v>
      </c>
      <c r="AL19" s="79">
        <v>0</v>
      </c>
      <c r="AM19" s="79">
        <v>0</v>
      </c>
      <c r="AN19" s="79">
        <v>0</v>
      </c>
      <c r="AO19" s="79">
        <v>0</v>
      </c>
      <c r="AP19" s="79">
        <v>0</v>
      </c>
      <c r="AQ19" s="79">
        <v>0</v>
      </c>
      <c r="AR19" s="79">
        <v>0</v>
      </c>
      <c r="AS19" s="79">
        <v>0</v>
      </c>
      <c r="AT19" s="79">
        <v>0</v>
      </c>
      <c r="AU19" s="79">
        <v>0</v>
      </c>
      <c r="AV19" s="79">
        <v>0</v>
      </c>
      <c r="AW19" s="79">
        <v>0.95394000000000001</v>
      </c>
      <c r="AX19" s="79">
        <v>0.73024999999999995</v>
      </c>
      <c r="AY19" s="79">
        <v>0</v>
      </c>
      <c r="AZ19" s="79">
        <v>174.24270999999999</v>
      </c>
      <c r="BA19" s="79">
        <v>0</v>
      </c>
      <c r="BB19" s="79">
        <v>0</v>
      </c>
      <c r="BC19" s="79">
        <v>0</v>
      </c>
      <c r="BD19" s="79">
        <v>0</v>
      </c>
      <c r="BE19" s="79">
        <v>36.48198</v>
      </c>
      <c r="BF19" s="79">
        <v>0.14860000000000001</v>
      </c>
      <c r="BG19" s="79">
        <v>0.1145</v>
      </c>
      <c r="BH19" s="79">
        <v>0</v>
      </c>
      <c r="BI19" s="79">
        <v>1E-3</v>
      </c>
      <c r="BJ19" s="79">
        <v>0</v>
      </c>
      <c r="BK19" s="79">
        <v>0</v>
      </c>
      <c r="BL19" s="79">
        <v>0</v>
      </c>
      <c r="BM19" s="79">
        <v>0</v>
      </c>
      <c r="BN19" s="79">
        <v>0</v>
      </c>
      <c r="BO19" s="79">
        <v>0</v>
      </c>
      <c r="BP19" s="125">
        <v>6641.5129999999999</v>
      </c>
      <c r="BQ19" s="79">
        <v>32.755020000000002</v>
      </c>
      <c r="BR19" s="125">
        <v>6674.2680199999995</v>
      </c>
      <c r="BS19" s="79">
        <v>720.72713999999996</v>
      </c>
      <c r="BT19" s="79">
        <v>275.80770999999999</v>
      </c>
      <c r="BU19" s="127">
        <v>7670.8028699999995</v>
      </c>
      <c r="BX19" s="84"/>
    </row>
    <row r="20" spans="1:76">
      <c r="A20" s="32" t="s">
        <v>453</v>
      </c>
      <c r="B20" s="131" t="s">
        <v>363</v>
      </c>
      <c r="C20" s="104" t="s">
        <v>130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1.11267</v>
      </c>
      <c r="K20" s="79">
        <v>0</v>
      </c>
      <c r="L20" s="79">
        <v>0</v>
      </c>
      <c r="M20" s="79">
        <v>746.43931999999995</v>
      </c>
      <c r="N20" s="79">
        <v>0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9">
        <v>0</v>
      </c>
      <c r="U20" s="79">
        <v>0</v>
      </c>
      <c r="V20" s="79">
        <v>0</v>
      </c>
      <c r="W20" s="79">
        <v>0</v>
      </c>
      <c r="X20" s="79">
        <v>0</v>
      </c>
      <c r="Y20" s="79">
        <v>0</v>
      </c>
      <c r="Z20" s="79">
        <v>0</v>
      </c>
      <c r="AA20" s="79">
        <v>0</v>
      </c>
      <c r="AB20" s="79">
        <v>0</v>
      </c>
      <c r="AC20" s="79">
        <v>0</v>
      </c>
      <c r="AD20" s="79">
        <v>0</v>
      </c>
      <c r="AE20" s="79">
        <v>0</v>
      </c>
      <c r="AF20" s="79">
        <v>0</v>
      </c>
      <c r="AG20" s="79">
        <v>19.283239999999999</v>
      </c>
      <c r="AH20" s="79">
        <v>0</v>
      </c>
      <c r="AI20" s="79">
        <v>0</v>
      </c>
      <c r="AJ20" s="79">
        <v>0</v>
      </c>
      <c r="AK20" s="79">
        <v>0</v>
      </c>
      <c r="AL20" s="79">
        <v>0</v>
      </c>
      <c r="AM20" s="79">
        <v>0</v>
      </c>
      <c r="AN20" s="79">
        <v>0</v>
      </c>
      <c r="AO20" s="79">
        <v>0</v>
      </c>
      <c r="AP20" s="79">
        <v>0</v>
      </c>
      <c r="AQ20" s="79">
        <v>0</v>
      </c>
      <c r="AR20" s="79">
        <v>0</v>
      </c>
      <c r="AS20" s="79">
        <v>0</v>
      </c>
      <c r="AT20" s="79">
        <v>0</v>
      </c>
      <c r="AU20" s="79">
        <v>0</v>
      </c>
      <c r="AV20" s="79">
        <v>0</v>
      </c>
      <c r="AW20" s="79">
        <v>0</v>
      </c>
      <c r="AX20" s="79">
        <v>0</v>
      </c>
      <c r="AY20" s="79">
        <v>0</v>
      </c>
      <c r="AZ20" s="79">
        <v>0</v>
      </c>
      <c r="BA20" s="79">
        <v>0</v>
      </c>
      <c r="BB20" s="79">
        <v>0</v>
      </c>
      <c r="BC20" s="79">
        <v>0</v>
      </c>
      <c r="BD20" s="79">
        <v>0</v>
      </c>
      <c r="BE20" s="79">
        <v>0</v>
      </c>
      <c r="BF20" s="79">
        <v>0</v>
      </c>
      <c r="BG20" s="79">
        <v>0</v>
      </c>
      <c r="BH20" s="79">
        <v>0</v>
      </c>
      <c r="BI20" s="79">
        <v>0</v>
      </c>
      <c r="BJ20" s="79">
        <v>0</v>
      </c>
      <c r="BK20" s="79">
        <v>0</v>
      </c>
      <c r="BL20" s="79">
        <v>0</v>
      </c>
      <c r="BM20" s="79">
        <v>0</v>
      </c>
      <c r="BN20" s="79">
        <v>0</v>
      </c>
      <c r="BO20" s="79">
        <v>0</v>
      </c>
      <c r="BP20" s="125">
        <v>766.83522999999991</v>
      </c>
      <c r="BQ20" s="79">
        <v>32559.51931</v>
      </c>
      <c r="BR20" s="125">
        <v>33326.35454</v>
      </c>
      <c r="BS20" s="79">
        <v>14973.8891</v>
      </c>
      <c r="BT20" s="79">
        <v>46352.304080000002</v>
      </c>
      <c r="BU20" s="127">
        <v>94652.547720000002</v>
      </c>
      <c r="BX20" s="84"/>
    </row>
    <row r="21" spans="1:76">
      <c r="A21" s="32" t="s">
        <v>454</v>
      </c>
      <c r="B21" s="131" t="s">
        <v>336</v>
      </c>
      <c r="C21" s="104" t="s">
        <v>131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6.9403300000000003</v>
      </c>
      <c r="J21" s="79">
        <v>0</v>
      </c>
      <c r="K21" s="79">
        <v>12.728999999999999</v>
      </c>
      <c r="L21" s="79">
        <v>0</v>
      </c>
      <c r="M21" s="79">
        <v>0</v>
      </c>
      <c r="N21" s="79">
        <v>3633.0867499999999</v>
      </c>
      <c r="O21" s="79">
        <v>347.49569000000002</v>
      </c>
      <c r="P21" s="79">
        <v>33.023859999999999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</v>
      </c>
      <c r="Y21" s="79">
        <v>71.902469999999994</v>
      </c>
      <c r="Z21" s="79">
        <v>0</v>
      </c>
      <c r="AA21" s="79">
        <v>0</v>
      </c>
      <c r="AB21" s="79">
        <v>0</v>
      </c>
      <c r="AC21" s="79">
        <v>1715.92689</v>
      </c>
      <c r="AD21" s="79">
        <v>89.094539999999995</v>
      </c>
      <c r="AE21" s="79">
        <v>0</v>
      </c>
      <c r="AF21" s="79">
        <v>0</v>
      </c>
      <c r="AG21" s="79">
        <v>3.0643600000000002</v>
      </c>
      <c r="AH21" s="79">
        <v>0</v>
      </c>
      <c r="AI21" s="79">
        <v>0</v>
      </c>
      <c r="AJ21" s="79">
        <v>0</v>
      </c>
      <c r="AK21" s="79">
        <v>0</v>
      </c>
      <c r="AL21" s="79">
        <v>0</v>
      </c>
      <c r="AM21" s="79">
        <v>0</v>
      </c>
      <c r="AN21" s="79">
        <v>0</v>
      </c>
      <c r="AO21" s="79">
        <v>0</v>
      </c>
      <c r="AP21" s="79">
        <v>0</v>
      </c>
      <c r="AQ21" s="79">
        <v>0</v>
      </c>
      <c r="AR21" s="79">
        <v>0</v>
      </c>
      <c r="AS21" s="79">
        <v>0</v>
      </c>
      <c r="AT21" s="79">
        <v>0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125">
        <v>5913.2638900000002</v>
      </c>
      <c r="BQ21" s="79">
        <v>38097.581590000002</v>
      </c>
      <c r="BR21" s="125">
        <v>44010.845480000004</v>
      </c>
      <c r="BS21" s="79">
        <v>19595.703850000002</v>
      </c>
      <c r="BT21" s="79">
        <v>7527.9140399999997</v>
      </c>
      <c r="BU21" s="127">
        <v>71134.463370000012</v>
      </c>
      <c r="BX21" s="84"/>
    </row>
    <row r="22" spans="1:76">
      <c r="A22" s="32" t="s">
        <v>455</v>
      </c>
      <c r="B22" s="131" t="s">
        <v>364</v>
      </c>
      <c r="C22" s="104" t="s">
        <v>132</v>
      </c>
      <c r="D22" s="79">
        <v>0</v>
      </c>
      <c r="E22" s="79">
        <v>0</v>
      </c>
      <c r="F22" s="79">
        <v>0</v>
      </c>
      <c r="G22" s="79">
        <v>0</v>
      </c>
      <c r="H22" s="79">
        <v>0</v>
      </c>
      <c r="I22" s="79">
        <v>0</v>
      </c>
      <c r="J22" s="79">
        <v>0</v>
      </c>
      <c r="K22" s="79">
        <v>0</v>
      </c>
      <c r="L22" s="79">
        <v>0</v>
      </c>
      <c r="M22" s="79">
        <v>0</v>
      </c>
      <c r="N22" s="79">
        <v>0</v>
      </c>
      <c r="O22" s="79">
        <v>4900.2782200000001</v>
      </c>
      <c r="P22" s="79">
        <v>0</v>
      </c>
      <c r="Q22" s="79">
        <v>0</v>
      </c>
      <c r="R22" s="79">
        <v>0</v>
      </c>
      <c r="S22" s="79">
        <v>0</v>
      </c>
      <c r="T22" s="79">
        <v>0</v>
      </c>
      <c r="U22" s="79">
        <v>0</v>
      </c>
      <c r="V22" s="79">
        <v>0</v>
      </c>
      <c r="W22" s="79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79">
        <v>0</v>
      </c>
      <c r="AI22" s="79">
        <v>0</v>
      </c>
      <c r="AJ22" s="79">
        <v>0</v>
      </c>
      <c r="AK22" s="79">
        <v>0</v>
      </c>
      <c r="AL22" s="79">
        <v>0</v>
      </c>
      <c r="AM22" s="79">
        <v>0</v>
      </c>
      <c r="AN22" s="79">
        <v>0</v>
      </c>
      <c r="AO22" s="79">
        <v>0</v>
      </c>
      <c r="AP22" s="79">
        <v>0</v>
      </c>
      <c r="AQ22" s="79">
        <v>0</v>
      </c>
      <c r="AR22" s="79">
        <v>0</v>
      </c>
      <c r="AS22" s="79">
        <v>0</v>
      </c>
      <c r="AT22" s="79">
        <v>0</v>
      </c>
      <c r="AU22" s="79">
        <v>0</v>
      </c>
      <c r="AV22" s="79">
        <v>0</v>
      </c>
      <c r="AW22" s="79">
        <v>0</v>
      </c>
      <c r="AX22" s="79">
        <v>0</v>
      </c>
      <c r="AY22" s="79">
        <v>0</v>
      </c>
      <c r="AZ22" s="79">
        <v>0</v>
      </c>
      <c r="BA22" s="79">
        <v>0</v>
      </c>
      <c r="BB22" s="79">
        <v>0</v>
      </c>
      <c r="BC22" s="79">
        <v>0</v>
      </c>
      <c r="BD22" s="79">
        <v>0</v>
      </c>
      <c r="BE22" s="79">
        <v>0</v>
      </c>
      <c r="BF22" s="79">
        <v>0</v>
      </c>
      <c r="BG22" s="79">
        <v>0</v>
      </c>
      <c r="BH22" s="79">
        <v>0</v>
      </c>
      <c r="BI22" s="79">
        <v>0</v>
      </c>
      <c r="BJ22" s="79">
        <v>0</v>
      </c>
      <c r="BK22" s="79">
        <v>0</v>
      </c>
      <c r="BL22" s="79">
        <v>0</v>
      </c>
      <c r="BM22" s="79">
        <v>0</v>
      </c>
      <c r="BN22" s="79">
        <v>0</v>
      </c>
      <c r="BO22" s="79">
        <v>0</v>
      </c>
      <c r="BP22" s="125">
        <v>4900.2782200000001</v>
      </c>
      <c r="BQ22" s="79">
        <v>24653.744709999999</v>
      </c>
      <c r="BR22" s="125">
        <v>29554.022929999999</v>
      </c>
      <c r="BS22" s="79">
        <v>20386.328079999999</v>
      </c>
      <c r="BT22" s="79">
        <v>250.87379000000001</v>
      </c>
      <c r="BU22" s="127">
        <v>50191.224799999996</v>
      </c>
      <c r="BX22" s="84"/>
    </row>
    <row r="23" spans="1:76">
      <c r="A23" s="32" t="s">
        <v>456</v>
      </c>
      <c r="B23" s="131" t="s">
        <v>337</v>
      </c>
      <c r="C23" s="104" t="s">
        <v>133</v>
      </c>
      <c r="D23" s="79">
        <v>0</v>
      </c>
      <c r="E23" s="79">
        <v>0</v>
      </c>
      <c r="F23" s="79">
        <v>0</v>
      </c>
      <c r="G23" s="79">
        <v>0</v>
      </c>
      <c r="H23" s="79">
        <v>15.84005</v>
      </c>
      <c r="I23" s="79">
        <v>0</v>
      </c>
      <c r="J23" s="79">
        <v>0.84660000000000002</v>
      </c>
      <c r="K23" s="79">
        <v>8.3817900000000005</v>
      </c>
      <c r="L23" s="79">
        <v>0</v>
      </c>
      <c r="M23" s="79">
        <v>0</v>
      </c>
      <c r="N23" s="79">
        <v>0</v>
      </c>
      <c r="O23" s="79">
        <v>0</v>
      </c>
      <c r="P23" s="79">
        <v>5453.7912800000004</v>
      </c>
      <c r="Q23" s="79">
        <v>41.095460000000003</v>
      </c>
      <c r="R23" s="79">
        <v>0</v>
      </c>
      <c r="S23" s="79">
        <v>92.502129999999994</v>
      </c>
      <c r="T23" s="79">
        <v>0</v>
      </c>
      <c r="U23" s="79">
        <v>4.9469500000000002</v>
      </c>
      <c r="V23" s="79">
        <v>0</v>
      </c>
      <c r="W23" s="79">
        <v>0</v>
      </c>
      <c r="X23" s="79">
        <v>0</v>
      </c>
      <c r="Y23" s="79">
        <v>0</v>
      </c>
      <c r="Z23" s="79">
        <v>68.517129999999995</v>
      </c>
      <c r="AA23" s="79">
        <v>0</v>
      </c>
      <c r="AB23" s="79">
        <v>0</v>
      </c>
      <c r="AC23" s="79">
        <v>68.373360000000005</v>
      </c>
      <c r="AD23" s="79">
        <v>0</v>
      </c>
      <c r="AE23" s="79">
        <v>0</v>
      </c>
      <c r="AF23" s="79">
        <v>0</v>
      </c>
      <c r="AG23" s="79">
        <v>4.03003</v>
      </c>
      <c r="AH23" s="79">
        <v>0</v>
      </c>
      <c r="AI23" s="79">
        <v>0</v>
      </c>
      <c r="AJ23" s="79">
        <v>0</v>
      </c>
      <c r="AK23" s="79">
        <v>0</v>
      </c>
      <c r="AL23" s="79">
        <v>0</v>
      </c>
      <c r="AM23" s="79">
        <v>0</v>
      </c>
      <c r="AN23" s="79">
        <v>0</v>
      </c>
      <c r="AO23" s="79">
        <v>0</v>
      </c>
      <c r="AP23" s="79">
        <v>0</v>
      </c>
      <c r="AQ23" s="79">
        <v>0</v>
      </c>
      <c r="AR23" s="79">
        <v>0</v>
      </c>
      <c r="AS23" s="79">
        <v>0</v>
      </c>
      <c r="AT23" s="79">
        <v>0</v>
      </c>
      <c r="AU23" s="79">
        <v>0</v>
      </c>
      <c r="AV23" s="79">
        <v>0</v>
      </c>
      <c r="AW23" s="79">
        <v>0</v>
      </c>
      <c r="AX23" s="79">
        <v>0</v>
      </c>
      <c r="AY23" s="79">
        <v>0</v>
      </c>
      <c r="AZ23" s="79">
        <v>16.95862</v>
      </c>
      <c r="BA23" s="79">
        <v>0</v>
      </c>
      <c r="BB23" s="79">
        <v>0</v>
      </c>
      <c r="BC23" s="79">
        <v>0</v>
      </c>
      <c r="BD23" s="79">
        <v>0</v>
      </c>
      <c r="BE23" s="79">
        <v>0</v>
      </c>
      <c r="BF23" s="79">
        <v>0</v>
      </c>
      <c r="BG23" s="79">
        <v>0</v>
      </c>
      <c r="BH23" s="79">
        <v>0</v>
      </c>
      <c r="BI23" s="79">
        <v>0</v>
      </c>
      <c r="BJ23" s="79">
        <v>0</v>
      </c>
      <c r="BK23" s="79">
        <v>0</v>
      </c>
      <c r="BL23" s="79">
        <v>0</v>
      </c>
      <c r="BM23" s="79">
        <v>0</v>
      </c>
      <c r="BN23" s="79">
        <v>0</v>
      </c>
      <c r="BO23" s="79">
        <v>0</v>
      </c>
      <c r="BP23" s="125">
        <v>5775.2834000000003</v>
      </c>
      <c r="BQ23" s="79">
        <v>17132.880639999999</v>
      </c>
      <c r="BR23" s="125">
        <v>22908.16404</v>
      </c>
      <c r="BS23" s="79">
        <v>7478.1774500000001</v>
      </c>
      <c r="BT23" s="79">
        <v>4740.9006900000004</v>
      </c>
      <c r="BU23" s="127">
        <v>35127.242180000001</v>
      </c>
      <c r="BX23" s="84"/>
    </row>
    <row r="24" spans="1:76">
      <c r="A24" s="32" t="s">
        <v>457</v>
      </c>
      <c r="B24" s="131" t="s">
        <v>338</v>
      </c>
      <c r="C24" s="104" t="s">
        <v>134</v>
      </c>
      <c r="D24" s="79">
        <v>0</v>
      </c>
      <c r="E24" s="79">
        <v>0</v>
      </c>
      <c r="F24" s="79">
        <v>0</v>
      </c>
      <c r="G24" s="79">
        <v>231.18901</v>
      </c>
      <c r="H24" s="79">
        <v>0</v>
      </c>
      <c r="I24" s="79">
        <v>4.8673500000000001</v>
      </c>
      <c r="J24" s="79">
        <v>0</v>
      </c>
      <c r="K24" s="79">
        <v>0</v>
      </c>
      <c r="L24" s="79">
        <v>0</v>
      </c>
      <c r="M24" s="79">
        <v>0</v>
      </c>
      <c r="N24" s="79">
        <v>0</v>
      </c>
      <c r="O24" s="79">
        <v>0</v>
      </c>
      <c r="P24" s="79">
        <v>0</v>
      </c>
      <c r="Q24" s="79">
        <v>41807.741410000002</v>
      </c>
      <c r="R24" s="79">
        <v>3780.0220899999999</v>
      </c>
      <c r="S24" s="79">
        <v>0</v>
      </c>
      <c r="T24" s="79">
        <v>0</v>
      </c>
      <c r="U24" s="79">
        <v>0</v>
      </c>
      <c r="V24" s="79">
        <v>0</v>
      </c>
      <c r="W24" s="79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217.90931</v>
      </c>
      <c r="AE24" s="79">
        <v>0</v>
      </c>
      <c r="AF24" s="79">
        <v>4.20106</v>
      </c>
      <c r="AG24" s="79">
        <v>0</v>
      </c>
      <c r="AH24" s="79">
        <v>0</v>
      </c>
      <c r="AI24" s="79">
        <v>0</v>
      </c>
      <c r="AJ24" s="79">
        <v>0</v>
      </c>
      <c r="AK24" s="79">
        <v>0</v>
      </c>
      <c r="AL24" s="79">
        <v>0</v>
      </c>
      <c r="AM24" s="79">
        <v>0</v>
      </c>
      <c r="AN24" s="79">
        <v>0</v>
      </c>
      <c r="AO24" s="79">
        <v>0</v>
      </c>
      <c r="AP24" s="79">
        <v>0</v>
      </c>
      <c r="AQ24" s="79">
        <v>0</v>
      </c>
      <c r="AR24" s="79">
        <v>0</v>
      </c>
      <c r="AS24" s="79">
        <v>0</v>
      </c>
      <c r="AT24" s="79">
        <v>0</v>
      </c>
      <c r="AU24" s="79">
        <v>0</v>
      </c>
      <c r="AV24" s="79">
        <v>0</v>
      </c>
      <c r="AW24" s="79">
        <v>0</v>
      </c>
      <c r="AX24" s="79">
        <v>0</v>
      </c>
      <c r="AY24" s="79">
        <v>0</v>
      </c>
      <c r="AZ24" s="79">
        <v>0</v>
      </c>
      <c r="BA24" s="79">
        <v>0</v>
      </c>
      <c r="BB24" s="79">
        <v>0</v>
      </c>
      <c r="BC24" s="79">
        <v>0</v>
      </c>
      <c r="BD24" s="79">
        <v>0</v>
      </c>
      <c r="BE24" s="79">
        <v>0</v>
      </c>
      <c r="BF24" s="79">
        <v>0</v>
      </c>
      <c r="BG24" s="79">
        <v>0</v>
      </c>
      <c r="BH24" s="79">
        <v>0</v>
      </c>
      <c r="BI24" s="79">
        <v>0</v>
      </c>
      <c r="BJ24" s="79">
        <v>0</v>
      </c>
      <c r="BK24" s="79">
        <v>0</v>
      </c>
      <c r="BL24" s="79">
        <v>0</v>
      </c>
      <c r="BM24" s="79">
        <v>9.4014500000000005</v>
      </c>
      <c r="BN24" s="79">
        <v>0</v>
      </c>
      <c r="BO24" s="79">
        <v>0</v>
      </c>
      <c r="BP24" s="125">
        <v>46055.331680000003</v>
      </c>
      <c r="BQ24" s="79">
        <v>15766.26838</v>
      </c>
      <c r="BR24" s="125">
        <v>61821.600060000004</v>
      </c>
      <c r="BS24" s="79">
        <v>19285.437399999999</v>
      </c>
      <c r="BT24" s="79">
        <v>5311.9185500000003</v>
      </c>
      <c r="BU24" s="127">
        <v>86418.956009999994</v>
      </c>
      <c r="BX24" s="84"/>
    </row>
    <row r="25" spans="1:76">
      <c r="A25" s="32" t="s">
        <v>458</v>
      </c>
      <c r="B25" s="131" t="s">
        <v>365</v>
      </c>
      <c r="C25" s="104" t="s">
        <v>135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17.476780000000002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164.78514000000001</v>
      </c>
      <c r="Q25" s="79">
        <v>0</v>
      </c>
      <c r="R25" s="79">
        <v>24016.85038</v>
      </c>
      <c r="S25" s="79">
        <v>1047.01539</v>
      </c>
      <c r="T25" s="79">
        <v>0</v>
      </c>
      <c r="U25" s="79">
        <v>64.43562</v>
      </c>
      <c r="V25" s="79">
        <v>0</v>
      </c>
      <c r="W25" s="79">
        <v>0</v>
      </c>
      <c r="X25" s="79">
        <v>0</v>
      </c>
      <c r="Y25" s="79">
        <v>380.92241999999999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9.3146699999999996</v>
      </c>
      <c r="AG25" s="79">
        <v>0</v>
      </c>
      <c r="AH25" s="79">
        <v>0</v>
      </c>
      <c r="AI25" s="79">
        <v>0</v>
      </c>
      <c r="AJ25" s="79">
        <v>0</v>
      </c>
      <c r="AK25" s="79">
        <v>0</v>
      </c>
      <c r="AL25" s="79">
        <v>0</v>
      </c>
      <c r="AM25" s="79">
        <v>0</v>
      </c>
      <c r="AN25" s="79">
        <v>0</v>
      </c>
      <c r="AO25" s="79">
        <v>0</v>
      </c>
      <c r="AP25" s="79">
        <v>0</v>
      </c>
      <c r="AQ25" s="79">
        <v>0</v>
      </c>
      <c r="AR25" s="79">
        <v>0</v>
      </c>
      <c r="AS25" s="79">
        <v>0</v>
      </c>
      <c r="AT25" s="79">
        <v>0</v>
      </c>
      <c r="AU25" s="79">
        <v>0</v>
      </c>
      <c r="AV25" s="79">
        <v>0</v>
      </c>
      <c r="AW25" s="79">
        <v>0</v>
      </c>
      <c r="AX25" s="79">
        <v>0</v>
      </c>
      <c r="AY25" s="79">
        <v>0</v>
      </c>
      <c r="AZ25" s="79">
        <v>0</v>
      </c>
      <c r="BA25" s="79">
        <v>0</v>
      </c>
      <c r="BB25" s="79">
        <v>0</v>
      </c>
      <c r="BC25" s="79">
        <v>0</v>
      </c>
      <c r="BD25" s="79">
        <v>0</v>
      </c>
      <c r="BE25" s="79">
        <v>0</v>
      </c>
      <c r="BF25" s="79">
        <v>0</v>
      </c>
      <c r="BG25" s="79">
        <v>0</v>
      </c>
      <c r="BH25" s="79">
        <v>0</v>
      </c>
      <c r="BI25" s="79">
        <v>0</v>
      </c>
      <c r="BJ25" s="79">
        <v>0</v>
      </c>
      <c r="BK25" s="79">
        <v>0</v>
      </c>
      <c r="BL25" s="79">
        <v>11.04805</v>
      </c>
      <c r="BM25" s="79">
        <v>0</v>
      </c>
      <c r="BN25" s="79">
        <v>0</v>
      </c>
      <c r="BO25" s="79">
        <v>0</v>
      </c>
      <c r="BP25" s="125">
        <v>25711.848450000001</v>
      </c>
      <c r="BQ25" s="79">
        <v>25183.990119999999</v>
      </c>
      <c r="BR25" s="125">
        <v>50895.83857</v>
      </c>
      <c r="BS25" s="79">
        <v>9137.1020900000003</v>
      </c>
      <c r="BT25" s="79">
        <v>5172.1224300000003</v>
      </c>
      <c r="BU25" s="127">
        <v>65205.063089999996</v>
      </c>
      <c r="BX25" s="84"/>
    </row>
    <row r="26" spans="1:76">
      <c r="A26" s="32" t="s">
        <v>459</v>
      </c>
      <c r="B26" s="131" t="s">
        <v>339</v>
      </c>
      <c r="C26" s="104" t="s">
        <v>136</v>
      </c>
      <c r="D26" s="79">
        <v>0</v>
      </c>
      <c r="E26" s="79">
        <v>0</v>
      </c>
      <c r="F26" s="79">
        <v>0</v>
      </c>
      <c r="G26" s="79">
        <v>29.5716</v>
      </c>
      <c r="H26" s="79">
        <v>0</v>
      </c>
      <c r="I26" s="79">
        <v>60.980980000000002</v>
      </c>
      <c r="J26" s="79">
        <v>161.70001999999999</v>
      </c>
      <c r="K26" s="79">
        <v>0</v>
      </c>
      <c r="L26" s="79">
        <v>0</v>
      </c>
      <c r="M26" s="79">
        <v>0</v>
      </c>
      <c r="N26" s="79">
        <v>100.30489</v>
      </c>
      <c r="O26" s="79">
        <v>0</v>
      </c>
      <c r="P26" s="79">
        <v>47.570419999999999</v>
      </c>
      <c r="Q26" s="79">
        <v>1.3947499999999999</v>
      </c>
      <c r="R26" s="79">
        <v>1260.53054</v>
      </c>
      <c r="S26" s="79">
        <v>22048.812669999999</v>
      </c>
      <c r="T26" s="79">
        <v>0</v>
      </c>
      <c r="U26" s="79">
        <v>0</v>
      </c>
      <c r="V26" s="79">
        <v>0</v>
      </c>
      <c r="W26" s="79">
        <v>54.35868</v>
      </c>
      <c r="X26" s="79">
        <v>0</v>
      </c>
      <c r="Y26" s="79">
        <v>203.37710000000001</v>
      </c>
      <c r="Z26" s="79">
        <v>349.09390000000002</v>
      </c>
      <c r="AA26" s="79">
        <v>0</v>
      </c>
      <c r="AB26" s="79">
        <v>0</v>
      </c>
      <c r="AC26" s="79">
        <v>0</v>
      </c>
      <c r="AD26" s="79">
        <v>60.380290000000002</v>
      </c>
      <c r="AE26" s="79">
        <v>0</v>
      </c>
      <c r="AF26" s="79">
        <v>0</v>
      </c>
      <c r="AG26" s="79">
        <v>10.056699999999999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163.1644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35.73959</v>
      </c>
      <c r="BM26" s="79">
        <v>0</v>
      </c>
      <c r="BN26" s="79">
        <v>0</v>
      </c>
      <c r="BO26" s="79">
        <v>0</v>
      </c>
      <c r="BP26" s="125">
        <v>24587.036530000005</v>
      </c>
      <c r="BQ26" s="79">
        <v>13454.36795</v>
      </c>
      <c r="BR26" s="125">
        <v>38041.404480000005</v>
      </c>
      <c r="BS26" s="79">
        <v>6568.4987000000001</v>
      </c>
      <c r="BT26" s="79">
        <v>3731.2143700000001</v>
      </c>
      <c r="BU26" s="127">
        <v>48341.117550000003</v>
      </c>
      <c r="BX26" s="84"/>
    </row>
    <row r="27" spans="1:76">
      <c r="A27" s="32" t="s">
        <v>460</v>
      </c>
      <c r="B27" s="131" t="s">
        <v>340</v>
      </c>
      <c r="C27" s="104" t="s">
        <v>137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87.502650000000003</v>
      </c>
      <c r="O27" s="79">
        <v>0</v>
      </c>
      <c r="P27" s="79">
        <v>0</v>
      </c>
      <c r="Q27" s="79">
        <v>377.50698</v>
      </c>
      <c r="R27" s="79">
        <v>0</v>
      </c>
      <c r="S27" s="79">
        <v>0</v>
      </c>
      <c r="T27" s="79">
        <v>517.49800000000005</v>
      </c>
      <c r="U27" s="79">
        <v>0</v>
      </c>
      <c r="V27" s="79">
        <v>62.043700000000001</v>
      </c>
      <c r="W27" s="79">
        <v>0</v>
      </c>
      <c r="X27" s="79">
        <v>0</v>
      </c>
      <c r="Y27" s="79">
        <v>0</v>
      </c>
      <c r="Z27" s="79">
        <v>0</v>
      </c>
      <c r="AA27" s="79">
        <v>0</v>
      </c>
      <c r="AB27" s="79">
        <v>0</v>
      </c>
      <c r="AC27" s="79">
        <v>0</v>
      </c>
      <c r="AD27" s="79">
        <v>0</v>
      </c>
      <c r="AE27" s="79">
        <v>0</v>
      </c>
      <c r="AF27" s="79">
        <v>0</v>
      </c>
      <c r="AG27" s="79">
        <v>0</v>
      </c>
      <c r="AH27" s="79">
        <v>0</v>
      </c>
      <c r="AI27" s="79">
        <v>0</v>
      </c>
      <c r="AJ27" s="79">
        <v>0</v>
      </c>
      <c r="AK27" s="79">
        <v>0</v>
      </c>
      <c r="AL27" s="79">
        <v>0</v>
      </c>
      <c r="AM27" s="79">
        <v>0</v>
      </c>
      <c r="AN27" s="79">
        <v>0</v>
      </c>
      <c r="AO27" s="79">
        <v>0</v>
      </c>
      <c r="AP27" s="79">
        <v>0</v>
      </c>
      <c r="AQ27" s="79">
        <v>0</v>
      </c>
      <c r="AR27" s="79">
        <v>0</v>
      </c>
      <c r="AS27" s="79">
        <v>0</v>
      </c>
      <c r="AT27" s="79">
        <v>0</v>
      </c>
      <c r="AU27" s="79">
        <v>0</v>
      </c>
      <c r="AV27" s="79">
        <v>0</v>
      </c>
      <c r="AW27" s="79">
        <v>0</v>
      </c>
      <c r="AX27" s="79">
        <v>0</v>
      </c>
      <c r="AY27" s="79">
        <v>0</v>
      </c>
      <c r="AZ27" s="79">
        <v>0</v>
      </c>
      <c r="BA27" s="79">
        <v>0</v>
      </c>
      <c r="BB27" s="79">
        <v>0</v>
      </c>
      <c r="BC27" s="79">
        <v>0</v>
      </c>
      <c r="BD27" s="79">
        <v>0</v>
      </c>
      <c r="BE27" s="79">
        <v>0</v>
      </c>
      <c r="BF27" s="79">
        <v>0</v>
      </c>
      <c r="BG27" s="79">
        <v>0</v>
      </c>
      <c r="BH27" s="79">
        <v>0</v>
      </c>
      <c r="BI27" s="79">
        <v>0</v>
      </c>
      <c r="BJ27" s="79">
        <v>0</v>
      </c>
      <c r="BK27" s="79">
        <v>0</v>
      </c>
      <c r="BL27" s="79">
        <v>0</v>
      </c>
      <c r="BM27" s="79">
        <v>0</v>
      </c>
      <c r="BN27" s="79">
        <v>0</v>
      </c>
      <c r="BO27" s="79">
        <v>0</v>
      </c>
      <c r="BP27" s="125">
        <v>1044.55133</v>
      </c>
      <c r="BQ27" s="79">
        <v>21606.194080000001</v>
      </c>
      <c r="BR27" s="125">
        <v>22650.74541</v>
      </c>
      <c r="BS27" s="79">
        <v>5876.2818799999995</v>
      </c>
      <c r="BT27" s="79">
        <v>4704.84656</v>
      </c>
      <c r="BU27" s="127">
        <v>33231.873850000004</v>
      </c>
      <c r="BX27" s="84"/>
    </row>
    <row r="28" spans="1:76">
      <c r="A28" s="32" t="s">
        <v>461</v>
      </c>
      <c r="B28" s="131" t="s">
        <v>341</v>
      </c>
      <c r="C28" s="104" t="s">
        <v>138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81.580410000000001</v>
      </c>
      <c r="J28" s="79">
        <v>0</v>
      </c>
      <c r="K28" s="79">
        <v>0</v>
      </c>
      <c r="L28" s="79">
        <v>0</v>
      </c>
      <c r="M28" s="79">
        <v>0</v>
      </c>
      <c r="N28" s="79">
        <v>57.949480000000001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1861.04766</v>
      </c>
      <c r="V28" s="79">
        <v>81.682450000000003</v>
      </c>
      <c r="W28" s="79">
        <v>0</v>
      </c>
      <c r="X28" s="79">
        <v>0</v>
      </c>
      <c r="Y28" s="79">
        <v>0</v>
      </c>
      <c r="Z28" s="79">
        <v>0</v>
      </c>
      <c r="AA28" s="79">
        <v>0</v>
      </c>
      <c r="AB28" s="79">
        <v>0</v>
      </c>
      <c r="AC28" s="79">
        <v>0</v>
      </c>
      <c r="AD28" s="79">
        <v>0</v>
      </c>
      <c r="AE28" s="79">
        <v>0</v>
      </c>
      <c r="AF28" s="79">
        <v>0</v>
      </c>
      <c r="AG28" s="79">
        <v>0</v>
      </c>
      <c r="AH28" s="79">
        <v>0</v>
      </c>
      <c r="AI28" s="79">
        <v>0</v>
      </c>
      <c r="AJ28" s="79">
        <v>0</v>
      </c>
      <c r="AK28" s="79">
        <v>0</v>
      </c>
      <c r="AL28" s="79">
        <v>0</v>
      </c>
      <c r="AM28" s="79">
        <v>0</v>
      </c>
      <c r="AN28" s="79">
        <v>0</v>
      </c>
      <c r="AO28" s="79">
        <v>0</v>
      </c>
      <c r="AP28" s="79">
        <v>0</v>
      </c>
      <c r="AQ28" s="79">
        <v>0</v>
      </c>
      <c r="AR28" s="79">
        <v>0</v>
      </c>
      <c r="AS28" s="79">
        <v>0</v>
      </c>
      <c r="AT28" s="79">
        <v>0</v>
      </c>
      <c r="AU28" s="79">
        <v>0</v>
      </c>
      <c r="AV28" s="79">
        <v>0</v>
      </c>
      <c r="AW28" s="79">
        <v>0</v>
      </c>
      <c r="AX28" s="79">
        <v>0</v>
      </c>
      <c r="AY28" s="79">
        <v>0</v>
      </c>
      <c r="AZ28" s="79">
        <v>0</v>
      </c>
      <c r="BA28" s="79">
        <v>0</v>
      </c>
      <c r="BB28" s="79">
        <v>0</v>
      </c>
      <c r="BC28" s="79">
        <v>0</v>
      </c>
      <c r="BD28" s="79">
        <v>0</v>
      </c>
      <c r="BE28" s="79">
        <v>0</v>
      </c>
      <c r="BF28" s="79">
        <v>0</v>
      </c>
      <c r="BG28" s="79">
        <v>0</v>
      </c>
      <c r="BH28" s="79">
        <v>0</v>
      </c>
      <c r="BI28" s="79">
        <v>0</v>
      </c>
      <c r="BJ28" s="79">
        <v>0</v>
      </c>
      <c r="BK28" s="79">
        <v>0</v>
      </c>
      <c r="BL28" s="79">
        <v>0</v>
      </c>
      <c r="BM28" s="79">
        <v>0</v>
      </c>
      <c r="BN28" s="79">
        <v>0</v>
      </c>
      <c r="BO28" s="79">
        <v>0</v>
      </c>
      <c r="BP28" s="125">
        <v>2082.2599999999998</v>
      </c>
      <c r="BQ28" s="79">
        <v>24907.298200000001</v>
      </c>
      <c r="BR28" s="125">
        <v>26989.558199999999</v>
      </c>
      <c r="BS28" s="79">
        <v>9942.3993599999994</v>
      </c>
      <c r="BT28" s="79">
        <v>5861.7796399999997</v>
      </c>
      <c r="BU28" s="127">
        <v>42793.737200000003</v>
      </c>
      <c r="BX28" s="84"/>
    </row>
    <row r="29" spans="1:76">
      <c r="A29" s="32" t="s">
        <v>462</v>
      </c>
      <c r="B29" s="131" t="s">
        <v>342</v>
      </c>
      <c r="C29" s="104" t="s">
        <v>139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79">
        <v>0</v>
      </c>
      <c r="L29" s="79">
        <v>0</v>
      </c>
      <c r="M29" s="79">
        <v>0</v>
      </c>
      <c r="N29" s="79">
        <v>0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9">
        <v>0</v>
      </c>
      <c r="U29" s="79">
        <v>149.18010000000001</v>
      </c>
      <c r="V29" s="79">
        <v>941.79837999999995</v>
      </c>
      <c r="W29" s="79">
        <v>0</v>
      </c>
      <c r="X29" s="79">
        <v>0</v>
      </c>
      <c r="Y29" s="79">
        <v>0</v>
      </c>
      <c r="Z29" s="79">
        <v>25.60286</v>
      </c>
      <c r="AA29" s="79">
        <v>0</v>
      </c>
      <c r="AB29" s="79">
        <v>0</v>
      </c>
      <c r="AC29" s="79">
        <v>0</v>
      </c>
      <c r="AD29" s="79">
        <v>0</v>
      </c>
      <c r="AE29" s="79">
        <v>0</v>
      </c>
      <c r="AF29" s="79">
        <v>0</v>
      </c>
      <c r="AG29" s="79">
        <v>0</v>
      </c>
      <c r="AH29" s="79">
        <v>0</v>
      </c>
      <c r="AI29" s="79">
        <v>0</v>
      </c>
      <c r="AJ29" s="79">
        <v>0</v>
      </c>
      <c r="AK29" s="79">
        <v>0</v>
      </c>
      <c r="AL29" s="79">
        <v>0</v>
      </c>
      <c r="AM29" s="79">
        <v>0</v>
      </c>
      <c r="AN29" s="79">
        <v>0</v>
      </c>
      <c r="AO29" s="79">
        <v>0</v>
      </c>
      <c r="AP29" s="79">
        <v>0</v>
      </c>
      <c r="AQ29" s="79">
        <v>0</v>
      </c>
      <c r="AR29" s="79">
        <v>0</v>
      </c>
      <c r="AS29" s="79">
        <v>0</v>
      </c>
      <c r="AT29" s="79">
        <v>0</v>
      </c>
      <c r="AU29" s="79">
        <v>0</v>
      </c>
      <c r="AV29" s="79">
        <v>0</v>
      </c>
      <c r="AW29" s="79">
        <v>0</v>
      </c>
      <c r="AX29" s="79">
        <v>0</v>
      </c>
      <c r="AY29" s="79">
        <v>0</v>
      </c>
      <c r="AZ29" s="79">
        <v>0</v>
      </c>
      <c r="BA29" s="79">
        <v>0</v>
      </c>
      <c r="BB29" s="79">
        <v>0</v>
      </c>
      <c r="BC29" s="79">
        <v>0</v>
      </c>
      <c r="BD29" s="79">
        <v>0</v>
      </c>
      <c r="BE29" s="79">
        <v>0</v>
      </c>
      <c r="BF29" s="79">
        <v>0</v>
      </c>
      <c r="BG29" s="79">
        <v>0</v>
      </c>
      <c r="BH29" s="79">
        <v>0</v>
      </c>
      <c r="BI29" s="79">
        <v>0</v>
      </c>
      <c r="BJ29" s="79">
        <v>0</v>
      </c>
      <c r="BK29" s="79">
        <v>0</v>
      </c>
      <c r="BL29" s="79">
        <v>0</v>
      </c>
      <c r="BM29" s="79">
        <v>0</v>
      </c>
      <c r="BN29" s="79">
        <v>0</v>
      </c>
      <c r="BO29" s="79">
        <v>0</v>
      </c>
      <c r="BP29" s="125">
        <v>1116.58134</v>
      </c>
      <c r="BQ29" s="79">
        <v>35772.142670000001</v>
      </c>
      <c r="BR29" s="125">
        <v>36888.724009999998</v>
      </c>
      <c r="BS29" s="79">
        <v>9869.3749800000005</v>
      </c>
      <c r="BT29" s="79">
        <v>6015.6872000000003</v>
      </c>
      <c r="BU29" s="127">
        <v>52773.786189999999</v>
      </c>
      <c r="BX29" s="84"/>
    </row>
    <row r="30" spans="1:76">
      <c r="A30" s="32" t="s">
        <v>463</v>
      </c>
      <c r="B30" s="131" t="s">
        <v>366</v>
      </c>
      <c r="C30" s="104" t="s">
        <v>140</v>
      </c>
      <c r="D30" s="79">
        <v>0</v>
      </c>
      <c r="E30" s="79">
        <v>0</v>
      </c>
      <c r="F30" s="79">
        <v>0</v>
      </c>
      <c r="G30" s="79">
        <v>0</v>
      </c>
      <c r="H30" s="79">
        <v>0</v>
      </c>
      <c r="I30" s="79">
        <v>0</v>
      </c>
      <c r="J30" s="79">
        <v>0</v>
      </c>
      <c r="K30" s="79">
        <v>0</v>
      </c>
      <c r="L30" s="79">
        <v>0</v>
      </c>
      <c r="M30" s="79">
        <v>0</v>
      </c>
      <c r="N30" s="79">
        <v>0</v>
      </c>
      <c r="O30" s="79">
        <v>0</v>
      </c>
      <c r="P30" s="79">
        <v>0</v>
      </c>
      <c r="Q30" s="79">
        <v>0</v>
      </c>
      <c r="R30" s="79">
        <v>0</v>
      </c>
      <c r="S30" s="79">
        <v>0</v>
      </c>
      <c r="T30" s="79">
        <v>0</v>
      </c>
      <c r="U30" s="79">
        <v>0</v>
      </c>
      <c r="V30" s="79">
        <v>0</v>
      </c>
      <c r="W30" s="79">
        <v>1650.0273199999999</v>
      </c>
      <c r="X30" s="79">
        <v>0</v>
      </c>
      <c r="Y30" s="79">
        <v>0</v>
      </c>
      <c r="Z30" s="79">
        <v>0</v>
      </c>
      <c r="AA30" s="79">
        <v>0</v>
      </c>
      <c r="AB30" s="79">
        <v>0</v>
      </c>
      <c r="AC30" s="79">
        <v>0</v>
      </c>
      <c r="AD30" s="79">
        <v>0</v>
      </c>
      <c r="AE30" s="79">
        <v>0</v>
      </c>
      <c r="AF30" s="79">
        <v>0</v>
      </c>
      <c r="AG30" s="79">
        <v>0</v>
      </c>
      <c r="AH30" s="79">
        <v>0</v>
      </c>
      <c r="AI30" s="79">
        <v>0</v>
      </c>
      <c r="AJ30" s="79">
        <v>0</v>
      </c>
      <c r="AK30" s="79">
        <v>0</v>
      </c>
      <c r="AL30" s="79">
        <v>0</v>
      </c>
      <c r="AM30" s="79">
        <v>0</v>
      </c>
      <c r="AN30" s="79">
        <v>0</v>
      </c>
      <c r="AO30" s="79">
        <v>0</v>
      </c>
      <c r="AP30" s="79">
        <v>0</v>
      </c>
      <c r="AQ30" s="79">
        <v>0</v>
      </c>
      <c r="AR30" s="79">
        <v>0</v>
      </c>
      <c r="AS30" s="79">
        <v>0</v>
      </c>
      <c r="AT30" s="79">
        <v>0</v>
      </c>
      <c r="AU30" s="79">
        <v>0</v>
      </c>
      <c r="AV30" s="79">
        <v>0</v>
      </c>
      <c r="AW30" s="79">
        <v>0</v>
      </c>
      <c r="AX30" s="79">
        <v>0</v>
      </c>
      <c r="AY30" s="79">
        <v>0</v>
      </c>
      <c r="AZ30" s="79">
        <v>0</v>
      </c>
      <c r="BA30" s="79">
        <v>0</v>
      </c>
      <c r="BB30" s="79">
        <v>0</v>
      </c>
      <c r="BC30" s="79">
        <v>0</v>
      </c>
      <c r="BD30" s="79">
        <v>0</v>
      </c>
      <c r="BE30" s="79">
        <v>0</v>
      </c>
      <c r="BF30" s="79">
        <v>0</v>
      </c>
      <c r="BG30" s="79">
        <v>0</v>
      </c>
      <c r="BH30" s="79">
        <v>0</v>
      </c>
      <c r="BI30" s="79">
        <v>0</v>
      </c>
      <c r="BJ30" s="79">
        <v>0</v>
      </c>
      <c r="BK30" s="79">
        <v>0</v>
      </c>
      <c r="BL30" s="79">
        <v>0</v>
      </c>
      <c r="BM30" s="79">
        <v>0</v>
      </c>
      <c r="BN30" s="79">
        <v>0</v>
      </c>
      <c r="BO30" s="79">
        <v>0</v>
      </c>
      <c r="BP30" s="125">
        <v>1650.0273199999999</v>
      </c>
      <c r="BQ30" s="79">
        <v>40204.725939999997</v>
      </c>
      <c r="BR30" s="125">
        <v>41854.753259999998</v>
      </c>
      <c r="BS30" s="79">
        <v>8263.7746599999991</v>
      </c>
      <c r="BT30" s="79">
        <v>8113.4147999999996</v>
      </c>
      <c r="BU30" s="127">
        <v>58231.942719999992</v>
      </c>
      <c r="BX30" s="84"/>
    </row>
    <row r="31" spans="1:76">
      <c r="A31" s="32" t="s">
        <v>464</v>
      </c>
      <c r="B31" s="131" t="s">
        <v>343</v>
      </c>
      <c r="C31" s="104" t="s">
        <v>141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12.904</v>
      </c>
      <c r="Y31" s="79">
        <v>0</v>
      </c>
      <c r="Z31" s="79">
        <v>0</v>
      </c>
      <c r="AA31" s="79">
        <v>0</v>
      </c>
      <c r="AB31" s="79">
        <v>0</v>
      </c>
      <c r="AC31" s="79">
        <v>0</v>
      </c>
      <c r="AD31" s="79">
        <v>0</v>
      </c>
      <c r="AE31" s="79">
        <v>0</v>
      </c>
      <c r="AF31" s="79">
        <v>0</v>
      </c>
      <c r="AG31" s="79">
        <v>0</v>
      </c>
      <c r="AH31" s="79">
        <v>0</v>
      </c>
      <c r="AI31" s="79">
        <v>0</v>
      </c>
      <c r="AJ31" s="79">
        <v>0</v>
      </c>
      <c r="AK31" s="79">
        <v>0</v>
      </c>
      <c r="AL31" s="79">
        <v>0</v>
      </c>
      <c r="AM31" s="79">
        <v>0</v>
      </c>
      <c r="AN31" s="79">
        <v>0</v>
      </c>
      <c r="AO31" s="79">
        <v>0</v>
      </c>
      <c r="AP31" s="79">
        <v>0</v>
      </c>
      <c r="AQ31" s="79">
        <v>0</v>
      </c>
      <c r="AR31" s="79">
        <v>0</v>
      </c>
      <c r="AS31" s="79">
        <v>0</v>
      </c>
      <c r="AT31" s="79">
        <v>0</v>
      </c>
      <c r="AU31" s="79">
        <v>0</v>
      </c>
      <c r="AV31" s="79">
        <v>0</v>
      </c>
      <c r="AW31" s="79">
        <v>0</v>
      </c>
      <c r="AX31" s="79">
        <v>0</v>
      </c>
      <c r="AY31" s="79">
        <v>0</v>
      </c>
      <c r="AZ31" s="79">
        <v>0</v>
      </c>
      <c r="BA31" s="79">
        <v>0</v>
      </c>
      <c r="BB31" s="79">
        <v>0</v>
      </c>
      <c r="BC31" s="79">
        <v>0</v>
      </c>
      <c r="BD31" s="79">
        <v>0</v>
      </c>
      <c r="BE31" s="79">
        <v>0</v>
      </c>
      <c r="BF31" s="79">
        <v>0</v>
      </c>
      <c r="BG31" s="79">
        <v>0</v>
      </c>
      <c r="BH31" s="79">
        <v>0</v>
      </c>
      <c r="BI31" s="79">
        <v>0</v>
      </c>
      <c r="BJ31" s="79">
        <v>0</v>
      </c>
      <c r="BK31" s="79">
        <v>0</v>
      </c>
      <c r="BL31" s="79">
        <v>0</v>
      </c>
      <c r="BM31" s="79">
        <v>0</v>
      </c>
      <c r="BN31" s="79">
        <v>0</v>
      </c>
      <c r="BO31" s="79">
        <v>0</v>
      </c>
      <c r="BP31" s="125">
        <v>12.904</v>
      </c>
      <c r="BQ31" s="79">
        <v>1443.6156800000001</v>
      </c>
      <c r="BR31" s="125">
        <v>1456.5196800000001</v>
      </c>
      <c r="BS31" s="79">
        <v>446.00092999999998</v>
      </c>
      <c r="BT31" s="79">
        <v>445.35678999999999</v>
      </c>
      <c r="BU31" s="127">
        <v>2347.8774000000003</v>
      </c>
      <c r="BX31" s="84"/>
    </row>
    <row r="32" spans="1:76">
      <c r="A32" s="32" t="s">
        <v>465</v>
      </c>
      <c r="B32" s="131" t="s">
        <v>344</v>
      </c>
      <c r="C32" s="104" t="s">
        <v>142</v>
      </c>
      <c r="D32" s="79">
        <v>0</v>
      </c>
      <c r="E32" s="79">
        <v>0</v>
      </c>
      <c r="F32" s="79">
        <v>0</v>
      </c>
      <c r="G32" s="79">
        <v>2.8621799999999999</v>
      </c>
      <c r="H32" s="79">
        <v>0</v>
      </c>
      <c r="I32" s="79">
        <v>126.62333</v>
      </c>
      <c r="J32" s="79">
        <v>943.27350000000001</v>
      </c>
      <c r="K32" s="79">
        <v>0</v>
      </c>
      <c r="L32" s="79">
        <v>0</v>
      </c>
      <c r="M32" s="79">
        <v>0</v>
      </c>
      <c r="N32" s="79">
        <v>0</v>
      </c>
      <c r="O32" s="79">
        <v>0</v>
      </c>
      <c r="P32" s="79">
        <v>763.65355999999997</v>
      </c>
      <c r="Q32" s="79">
        <v>55.478160000000003</v>
      </c>
      <c r="R32" s="79">
        <v>0</v>
      </c>
      <c r="S32" s="79">
        <v>340.64183000000003</v>
      </c>
      <c r="T32" s="79">
        <v>0</v>
      </c>
      <c r="U32" s="79">
        <v>0</v>
      </c>
      <c r="V32" s="79">
        <v>0</v>
      </c>
      <c r="W32" s="79">
        <v>0</v>
      </c>
      <c r="X32" s="79">
        <v>0</v>
      </c>
      <c r="Y32" s="79">
        <v>12236.999690000001</v>
      </c>
      <c r="Z32" s="79">
        <v>0</v>
      </c>
      <c r="AA32" s="79">
        <v>0</v>
      </c>
      <c r="AB32" s="79">
        <v>0</v>
      </c>
      <c r="AC32" s="79">
        <v>0</v>
      </c>
      <c r="AD32" s="79">
        <v>0</v>
      </c>
      <c r="AE32" s="79">
        <v>11.03102</v>
      </c>
      <c r="AF32" s="79">
        <v>12.351240000000001</v>
      </c>
      <c r="AG32" s="79">
        <v>27.899790000000003</v>
      </c>
      <c r="AH32" s="79">
        <v>18.321529999999999</v>
      </c>
      <c r="AI32" s="79">
        <v>0</v>
      </c>
      <c r="AJ32" s="79">
        <v>0</v>
      </c>
      <c r="AK32" s="79">
        <v>0</v>
      </c>
      <c r="AL32" s="79">
        <v>0</v>
      </c>
      <c r="AM32" s="79">
        <v>0</v>
      </c>
      <c r="AN32" s="79">
        <v>0</v>
      </c>
      <c r="AO32" s="79">
        <v>0</v>
      </c>
      <c r="AP32" s="79">
        <v>0</v>
      </c>
      <c r="AQ32" s="79">
        <v>0</v>
      </c>
      <c r="AR32" s="79">
        <v>0</v>
      </c>
      <c r="AS32" s="79">
        <v>0</v>
      </c>
      <c r="AT32" s="79">
        <v>0</v>
      </c>
      <c r="AU32" s="79">
        <v>0</v>
      </c>
      <c r="AV32" s="79">
        <v>0</v>
      </c>
      <c r="AW32" s="79">
        <v>0</v>
      </c>
      <c r="AX32" s="79">
        <v>0</v>
      </c>
      <c r="AY32" s="79">
        <v>0</v>
      </c>
      <c r="AZ32" s="79">
        <v>0</v>
      </c>
      <c r="BA32" s="79">
        <v>0</v>
      </c>
      <c r="BB32" s="79">
        <v>0</v>
      </c>
      <c r="BC32" s="79">
        <v>0</v>
      </c>
      <c r="BD32" s="79">
        <v>0</v>
      </c>
      <c r="BE32" s="79">
        <v>0</v>
      </c>
      <c r="BF32" s="79">
        <v>0</v>
      </c>
      <c r="BG32" s="79">
        <v>99.423439999999999</v>
      </c>
      <c r="BH32" s="79">
        <v>0</v>
      </c>
      <c r="BI32" s="79">
        <v>0</v>
      </c>
      <c r="BJ32" s="79">
        <v>0</v>
      </c>
      <c r="BK32" s="79">
        <v>0</v>
      </c>
      <c r="BL32" s="79">
        <v>152.20650000000001</v>
      </c>
      <c r="BM32" s="79">
        <v>0</v>
      </c>
      <c r="BN32" s="79">
        <v>0</v>
      </c>
      <c r="BO32" s="79">
        <v>0</v>
      </c>
      <c r="BP32" s="125">
        <v>14790.76577</v>
      </c>
      <c r="BQ32" s="79">
        <v>14301.89543</v>
      </c>
      <c r="BR32" s="125">
        <v>29092.661200000002</v>
      </c>
      <c r="BS32" s="79">
        <v>8973.3216800000009</v>
      </c>
      <c r="BT32" s="79">
        <v>3131.6629800000001</v>
      </c>
      <c r="BU32" s="127">
        <v>41197.645860000004</v>
      </c>
      <c r="BX32" s="84"/>
    </row>
    <row r="33" spans="1:76">
      <c r="A33" s="32" t="s">
        <v>466</v>
      </c>
      <c r="B33" s="131" t="s">
        <v>345</v>
      </c>
      <c r="C33" s="104" t="s">
        <v>143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79">
        <v>0</v>
      </c>
      <c r="L33" s="79">
        <v>0</v>
      </c>
      <c r="M33" s="79">
        <v>0</v>
      </c>
      <c r="N33" s="79">
        <v>0</v>
      </c>
      <c r="O33" s="79">
        <v>0</v>
      </c>
      <c r="P33" s="79">
        <v>0</v>
      </c>
      <c r="Q33" s="79">
        <v>0</v>
      </c>
      <c r="R33" s="79">
        <v>0</v>
      </c>
      <c r="S33" s="79">
        <v>6.3225600000000002</v>
      </c>
      <c r="T33" s="79">
        <v>0</v>
      </c>
      <c r="U33" s="79">
        <v>0</v>
      </c>
      <c r="V33" s="79">
        <v>0</v>
      </c>
      <c r="W33" s="79">
        <v>0</v>
      </c>
      <c r="X33" s="79">
        <v>0</v>
      </c>
      <c r="Y33" s="79">
        <v>0</v>
      </c>
      <c r="Z33" s="79">
        <v>2535.15771</v>
      </c>
      <c r="AA33" s="79">
        <v>0</v>
      </c>
      <c r="AB33" s="79">
        <v>0</v>
      </c>
      <c r="AC33" s="79">
        <v>0</v>
      </c>
      <c r="AD33" s="79">
        <v>0</v>
      </c>
      <c r="AE33" s="79">
        <v>0</v>
      </c>
      <c r="AF33" s="79">
        <v>0</v>
      </c>
      <c r="AG33" s="79">
        <v>0</v>
      </c>
      <c r="AH33" s="79">
        <v>0</v>
      </c>
      <c r="AI33" s="79">
        <v>0</v>
      </c>
      <c r="AJ33" s="79">
        <v>0</v>
      </c>
      <c r="AK33" s="79">
        <v>0</v>
      </c>
      <c r="AL33" s="79">
        <v>0</v>
      </c>
      <c r="AM33" s="79">
        <v>0</v>
      </c>
      <c r="AN33" s="79">
        <v>0</v>
      </c>
      <c r="AO33" s="79">
        <v>0</v>
      </c>
      <c r="AP33" s="79">
        <v>0</v>
      </c>
      <c r="AQ33" s="79">
        <v>0</v>
      </c>
      <c r="AR33" s="79">
        <v>0</v>
      </c>
      <c r="AS33" s="79">
        <v>0</v>
      </c>
      <c r="AT33" s="79">
        <v>0</v>
      </c>
      <c r="AU33" s="79">
        <v>0</v>
      </c>
      <c r="AV33" s="79">
        <v>0</v>
      </c>
      <c r="AW33" s="79">
        <v>0</v>
      </c>
      <c r="AX33" s="79">
        <v>0</v>
      </c>
      <c r="AY33" s="79">
        <v>0</v>
      </c>
      <c r="AZ33" s="79">
        <v>0</v>
      </c>
      <c r="BA33" s="79">
        <v>0</v>
      </c>
      <c r="BB33" s="79">
        <v>0</v>
      </c>
      <c r="BC33" s="79">
        <v>0</v>
      </c>
      <c r="BD33" s="79">
        <v>0</v>
      </c>
      <c r="BE33" s="79">
        <v>0</v>
      </c>
      <c r="BF33" s="79">
        <v>0</v>
      </c>
      <c r="BG33" s="79">
        <v>0</v>
      </c>
      <c r="BH33" s="79">
        <v>0</v>
      </c>
      <c r="BI33" s="79">
        <v>0</v>
      </c>
      <c r="BJ33" s="79">
        <v>0</v>
      </c>
      <c r="BK33" s="79">
        <v>0</v>
      </c>
      <c r="BL33" s="79">
        <v>0</v>
      </c>
      <c r="BM33" s="79">
        <v>0</v>
      </c>
      <c r="BN33" s="79">
        <v>0</v>
      </c>
      <c r="BO33" s="79">
        <v>0</v>
      </c>
      <c r="BP33" s="125">
        <v>2541.48027</v>
      </c>
      <c r="BQ33" s="79">
        <v>0</v>
      </c>
      <c r="BR33" s="125">
        <v>2541.48027</v>
      </c>
      <c r="BS33" s="79">
        <v>0</v>
      </c>
      <c r="BT33" s="79">
        <v>41.446370000000002</v>
      </c>
      <c r="BU33" s="127">
        <v>2582.9266400000001</v>
      </c>
      <c r="BX33" s="84"/>
    </row>
    <row r="34" spans="1:76">
      <c r="A34" s="32" t="s">
        <v>467</v>
      </c>
      <c r="B34" s="131" t="s">
        <v>367</v>
      </c>
      <c r="C34" s="104" t="s">
        <v>53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79">
        <v>0</v>
      </c>
      <c r="L34" s="79">
        <v>0</v>
      </c>
      <c r="M34" s="79">
        <v>0</v>
      </c>
      <c r="N34" s="79">
        <v>0</v>
      </c>
      <c r="O34" s="79">
        <v>0</v>
      </c>
      <c r="P34" s="79">
        <v>0</v>
      </c>
      <c r="Q34" s="79">
        <v>0</v>
      </c>
      <c r="R34" s="79">
        <v>0</v>
      </c>
      <c r="S34" s="79">
        <v>0</v>
      </c>
      <c r="T34" s="79">
        <v>0</v>
      </c>
      <c r="U34" s="79">
        <v>0</v>
      </c>
      <c r="V34" s="79">
        <v>0</v>
      </c>
      <c r="W34" s="79">
        <v>0</v>
      </c>
      <c r="X34" s="79">
        <v>0</v>
      </c>
      <c r="Y34" s="79">
        <v>0</v>
      </c>
      <c r="Z34" s="79">
        <v>0</v>
      </c>
      <c r="AA34" s="79">
        <v>47889.38725</v>
      </c>
      <c r="AB34" s="79">
        <v>0</v>
      </c>
      <c r="AC34" s="79">
        <v>2194.2326200000002</v>
      </c>
      <c r="AD34" s="79">
        <v>0</v>
      </c>
      <c r="AE34" s="79">
        <v>0</v>
      </c>
      <c r="AF34" s="79">
        <v>0</v>
      </c>
      <c r="AG34" s="79">
        <v>0</v>
      </c>
      <c r="AH34" s="79">
        <v>0</v>
      </c>
      <c r="AI34" s="79">
        <v>0</v>
      </c>
      <c r="AJ34" s="79">
        <v>0</v>
      </c>
      <c r="AK34" s="79">
        <v>0</v>
      </c>
      <c r="AL34" s="79">
        <v>0</v>
      </c>
      <c r="AM34" s="79">
        <v>0</v>
      </c>
      <c r="AN34" s="79">
        <v>0</v>
      </c>
      <c r="AO34" s="79">
        <v>0</v>
      </c>
      <c r="AP34" s="79">
        <v>0</v>
      </c>
      <c r="AQ34" s="79">
        <v>0</v>
      </c>
      <c r="AR34" s="79">
        <v>0</v>
      </c>
      <c r="AS34" s="79">
        <v>0</v>
      </c>
      <c r="AT34" s="79">
        <v>0</v>
      </c>
      <c r="AU34" s="79">
        <v>0</v>
      </c>
      <c r="AV34" s="79">
        <v>0</v>
      </c>
      <c r="AW34" s="79">
        <v>0</v>
      </c>
      <c r="AX34" s="79">
        <v>0</v>
      </c>
      <c r="AY34" s="79">
        <v>0</v>
      </c>
      <c r="AZ34" s="79">
        <v>0</v>
      </c>
      <c r="BA34" s="79">
        <v>0</v>
      </c>
      <c r="BB34" s="79">
        <v>0</v>
      </c>
      <c r="BC34" s="79">
        <v>0</v>
      </c>
      <c r="BD34" s="79">
        <v>0</v>
      </c>
      <c r="BE34" s="79">
        <v>0</v>
      </c>
      <c r="BF34" s="79">
        <v>0</v>
      </c>
      <c r="BG34" s="79">
        <v>0</v>
      </c>
      <c r="BH34" s="79">
        <v>0</v>
      </c>
      <c r="BI34" s="79">
        <v>0</v>
      </c>
      <c r="BJ34" s="79">
        <v>0</v>
      </c>
      <c r="BK34" s="79">
        <v>0</v>
      </c>
      <c r="BL34" s="79">
        <v>0</v>
      </c>
      <c r="BM34" s="79">
        <v>0</v>
      </c>
      <c r="BN34" s="79">
        <v>0</v>
      </c>
      <c r="BO34" s="79">
        <v>0</v>
      </c>
      <c r="BP34" s="125">
        <v>50083.619870000002</v>
      </c>
      <c r="BQ34" s="79">
        <v>13045.649600000001</v>
      </c>
      <c r="BR34" s="125">
        <v>63129.269469999999</v>
      </c>
      <c r="BS34" s="79">
        <v>6031.0538999999999</v>
      </c>
      <c r="BT34" s="79">
        <v>8105.5918499999998</v>
      </c>
      <c r="BU34" s="127">
        <v>77265.915219999995</v>
      </c>
      <c r="BX34" s="84"/>
    </row>
    <row r="35" spans="1:76">
      <c r="A35" s="32" t="s">
        <v>468</v>
      </c>
      <c r="B35" s="131" t="s">
        <v>346</v>
      </c>
      <c r="C35" s="104" t="s">
        <v>54</v>
      </c>
      <c r="D35" s="79">
        <v>0</v>
      </c>
      <c r="E35" s="79">
        <v>0</v>
      </c>
      <c r="F35" s="79">
        <v>0</v>
      </c>
      <c r="G35" s="79">
        <v>0</v>
      </c>
      <c r="H35" s="79">
        <v>5037.4517599999999</v>
      </c>
      <c r="I35" s="79">
        <v>0</v>
      </c>
      <c r="J35" s="79">
        <v>0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0</v>
      </c>
      <c r="Q35" s="79">
        <v>0</v>
      </c>
      <c r="R35" s="79">
        <v>0</v>
      </c>
      <c r="S35" s="79">
        <v>0</v>
      </c>
      <c r="T35" s="79">
        <v>0</v>
      </c>
      <c r="U35" s="79">
        <v>0</v>
      </c>
      <c r="V35" s="79">
        <v>0</v>
      </c>
      <c r="W35" s="79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11722.731089999999</v>
      </c>
      <c r="AC35" s="79">
        <v>0</v>
      </c>
      <c r="AD35" s="79">
        <v>28.106750000000002</v>
      </c>
      <c r="AE35" s="79">
        <v>0</v>
      </c>
      <c r="AF35" s="79">
        <v>0</v>
      </c>
      <c r="AG35" s="79">
        <v>8.9942299999999999</v>
      </c>
      <c r="AH35" s="79">
        <v>0</v>
      </c>
      <c r="AI35" s="79">
        <v>0</v>
      </c>
      <c r="AJ35" s="79">
        <v>0</v>
      </c>
      <c r="AK35" s="79">
        <v>0</v>
      </c>
      <c r="AL35" s="79">
        <v>0</v>
      </c>
      <c r="AM35" s="79">
        <v>0</v>
      </c>
      <c r="AN35" s="79">
        <v>0</v>
      </c>
      <c r="AO35" s="79">
        <v>0</v>
      </c>
      <c r="AP35" s="79">
        <v>0</v>
      </c>
      <c r="AQ35" s="79">
        <v>0</v>
      </c>
      <c r="AR35" s="79">
        <v>0</v>
      </c>
      <c r="AS35" s="79">
        <v>0</v>
      </c>
      <c r="AT35" s="79">
        <v>0</v>
      </c>
      <c r="AU35" s="79">
        <v>0</v>
      </c>
      <c r="AV35" s="79">
        <v>0</v>
      </c>
      <c r="AW35" s="79">
        <v>0</v>
      </c>
      <c r="AX35" s="79">
        <v>0</v>
      </c>
      <c r="AY35" s="79">
        <v>0</v>
      </c>
      <c r="AZ35" s="79">
        <v>0</v>
      </c>
      <c r="BA35" s="79">
        <v>0</v>
      </c>
      <c r="BB35" s="79">
        <v>0</v>
      </c>
      <c r="BC35" s="79">
        <v>0</v>
      </c>
      <c r="BD35" s="79">
        <v>0</v>
      </c>
      <c r="BE35" s="79">
        <v>0</v>
      </c>
      <c r="BF35" s="79">
        <v>0</v>
      </c>
      <c r="BG35" s="79">
        <v>0</v>
      </c>
      <c r="BH35" s="79">
        <v>0</v>
      </c>
      <c r="BI35" s="79">
        <v>0</v>
      </c>
      <c r="BJ35" s="79">
        <v>0</v>
      </c>
      <c r="BK35" s="79">
        <v>0</v>
      </c>
      <c r="BL35" s="79">
        <v>0</v>
      </c>
      <c r="BM35" s="79">
        <v>0</v>
      </c>
      <c r="BN35" s="79">
        <v>0</v>
      </c>
      <c r="BO35" s="79">
        <v>0</v>
      </c>
      <c r="BP35" s="125">
        <v>16797.283829999997</v>
      </c>
      <c r="BQ35" s="79">
        <v>0</v>
      </c>
      <c r="BR35" s="125">
        <v>16797.283829999997</v>
      </c>
      <c r="BS35" s="79">
        <v>1493.55728</v>
      </c>
      <c r="BT35" s="79">
        <v>149.98342</v>
      </c>
      <c r="BU35" s="127">
        <v>18440.824529999998</v>
      </c>
      <c r="BX35" s="84"/>
    </row>
    <row r="36" spans="1:76">
      <c r="A36" s="32" t="s">
        <v>469</v>
      </c>
      <c r="B36" s="131" t="s">
        <v>368</v>
      </c>
      <c r="C36" s="104" t="s">
        <v>55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79">
        <v>0</v>
      </c>
      <c r="L36" s="79">
        <v>0</v>
      </c>
      <c r="M36" s="79">
        <v>0</v>
      </c>
      <c r="N36" s="79">
        <v>0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9">
        <v>0</v>
      </c>
      <c r="U36" s="79">
        <v>0</v>
      </c>
      <c r="V36" s="79">
        <v>0</v>
      </c>
      <c r="W36" s="79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1000</v>
      </c>
      <c r="AC36" s="79">
        <v>10510.389929999999</v>
      </c>
      <c r="AD36" s="79">
        <v>0</v>
      </c>
      <c r="AE36" s="79">
        <v>0</v>
      </c>
      <c r="AF36" s="79">
        <v>0</v>
      </c>
      <c r="AG36" s="79">
        <v>0</v>
      </c>
      <c r="AH36" s="79">
        <v>0</v>
      </c>
      <c r="AI36" s="79">
        <v>0</v>
      </c>
      <c r="AJ36" s="79">
        <v>0</v>
      </c>
      <c r="AK36" s="79">
        <v>0</v>
      </c>
      <c r="AL36" s="79">
        <v>0</v>
      </c>
      <c r="AM36" s="79">
        <v>0</v>
      </c>
      <c r="AN36" s="79">
        <v>0</v>
      </c>
      <c r="AO36" s="79">
        <v>0</v>
      </c>
      <c r="AP36" s="79">
        <v>0</v>
      </c>
      <c r="AQ36" s="79">
        <v>0</v>
      </c>
      <c r="AR36" s="79">
        <v>0</v>
      </c>
      <c r="AS36" s="79">
        <v>0</v>
      </c>
      <c r="AT36" s="79">
        <v>0</v>
      </c>
      <c r="AU36" s="79">
        <v>0</v>
      </c>
      <c r="AV36" s="79">
        <v>0</v>
      </c>
      <c r="AW36" s="79">
        <v>0</v>
      </c>
      <c r="AX36" s="79">
        <v>0</v>
      </c>
      <c r="AY36" s="79">
        <v>0</v>
      </c>
      <c r="AZ36" s="79">
        <v>0</v>
      </c>
      <c r="BA36" s="79">
        <v>0</v>
      </c>
      <c r="BB36" s="79">
        <v>0</v>
      </c>
      <c r="BC36" s="79">
        <v>0</v>
      </c>
      <c r="BD36" s="79">
        <v>0</v>
      </c>
      <c r="BE36" s="79">
        <v>0</v>
      </c>
      <c r="BF36" s="79">
        <v>0</v>
      </c>
      <c r="BG36" s="79">
        <v>0</v>
      </c>
      <c r="BH36" s="79">
        <v>0</v>
      </c>
      <c r="BI36" s="79">
        <v>0</v>
      </c>
      <c r="BJ36" s="79">
        <v>0</v>
      </c>
      <c r="BK36" s="79">
        <v>217.41795999999999</v>
      </c>
      <c r="BL36" s="79">
        <v>0</v>
      </c>
      <c r="BM36" s="79">
        <v>0</v>
      </c>
      <c r="BN36" s="79">
        <v>0</v>
      </c>
      <c r="BO36" s="79">
        <v>0</v>
      </c>
      <c r="BP36" s="125">
        <v>11727.80789</v>
      </c>
      <c r="BQ36" s="79">
        <v>2329.22361</v>
      </c>
      <c r="BR36" s="125">
        <v>14057.031500000001</v>
      </c>
      <c r="BS36" s="79">
        <v>2735.5297</v>
      </c>
      <c r="BT36" s="79">
        <v>599.24108999999987</v>
      </c>
      <c r="BU36" s="127">
        <v>17391.80229</v>
      </c>
      <c r="BX36" s="84"/>
    </row>
    <row r="37" spans="1:76">
      <c r="A37" s="32" t="s">
        <v>470</v>
      </c>
      <c r="B37" s="131" t="s">
        <v>369</v>
      </c>
      <c r="C37" s="104" t="s">
        <v>56</v>
      </c>
      <c r="D37" s="79">
        <v>0</v>
      </c>
      <c r="E37" s="79">
        <v>0</v>
      </c>
      <c r="F37" s="79">
        <v>0</v>
      </c>
      <c r="G37" s="79">
        <v>14.828720000000001</v>
      </c>
      <c r="H37" s="79">
        <v>0</v>
      </c>
      <c r="I37" s="79">
        <v>16.571950000000001</v>
      </c>
      <c r="J37" s="79">
        <v>0</v>
      </c>
      <c r="K37" s="79">
        <v>0</v>
      </c>
      <c r="L37" s="79">
        <v>0</v>
      </c>
      <c r="M37" s="79">
        <v>0</v>
      </c>
      <c r="N37" s="79">
        <v>0</v>
      </c>
      <c r="O37" s="79">
        <v>0</v>
      </c>
      <c r="P37" s="79">
        <v>0</v>
      </c>
      <c r="Q37" s="79">
        <v>96.729500000000002</v>
      </c>
      <c r="R37" s="79">
        <v>0</v>
      </c>
      <c r="S37" s="79">
        <v>163.11946</v>
      </c>
      <c r="T37" s="79">
        <v>0</v>
      </c>
      <c r="U37" s="79">
        <v>0</v>
      </c>
      <c r="V37" s="79">
        <v>0</v>
      </c>
      <c r="W37" s="79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379620.06433999998</v>
      </c>
      <c r="AE37" s="79">
        <v>0</v>
      </c>
      <c r="AF37" s="79">
        <v>13.79996</v>
      </c>
      <c r="AG37" s="79">
        <v>48.260919999999999</v>
      </c>
      <c r="AH37" s="79">
        <v>80.34899999999999</v>
      </c>
      <c r="AI37" s="79">
        <v>0</v>
      </c>
      <c r="AJ37" s="79">
        <v>0</v>
      </c>
      <c r="AK37" s="79">
        <v>2.0851899999999999</v>
      </c>
      <c r="AL37" s="79">
        <v>0</v>
      </c>
      <c r="AM37" s="79">
        <v>211.40031999999999</v>
      </c>
      <c r="AN37" s="79">
        <v>0</v>
      </c>
      <c r="AO37" s="79">
        <v>0</v>
      </c>
      <c r="AP37" s="79">
        <v>0</v>
      </c>
      <c r="AQ37" s="79">
        <v>29.551290000000002</v>
      </c>
      <c r="AR37" s="79">
        <v>0</v>
      </c>
      <c r="AS37" s="79">
        <v>0</v>
      </c>
      <c r="AT37" s="79">
        <v>0</v>
      </c>
      <c r="AU37" s="79">
        <v>0</v>
      </c>
      <c r="AV37" s="79">
        <v>25.470009999999998</v>
      </c>
      <c r="AW37" s="79">
        <v>0</v>
      </c>
      <c r="AX37" s="79">
        <v>0</v>
      </c>
      <c r="AY37" s="79">
        <v>0</v>
      </c>
      <c r="AZ37" s="79">
        <v>0</v>
      </c>
      <c r="BA37" s="79">
        <v>0</v>
      </c>
      <c r="BB37" s="79">
        <v>35.264699999999998</v>
      </c>
      <c r="BC37" s="79">
        <v>0</v>
      </c>
      <c r="BD37" s="79">
        <v>82.228449999999995</v>
      </c>
      <c r="BE37" s="79">
        <v>0</v>
      </c>
      <c r="BF37" s="79">
        <v>0</v>
      </c>
      <c r="BG37" s="79">
        <v>0</v>
      </c>
      <c r="BH37" s="79">
        <v>0</v>
      </c>
      <c r="BI37" s="79">
        <v>0</v>
      </c>
      <c r="BJ37" s="79">
        <v>0</v>
      </c>
      <c r="BK37" s="79">
        <v>0</v>
      </c>
      <c r="BL37" s="79">
        <v>50.302930000000003</v>
      </c>
      <c r="BM37" s="79">
        <v>0</v>
      </c>
      <c r="BN37" s="79">
        <v>0</v>
      </c>
      <c r="BO37" s="79">
        <v>0</v>
      </c>
      <c r="BP37" s="125">
        <v>380490.02673999988</v>
      </c>
      <c r="BQ37" s="79">
        <v>604.09384999999997</v>
      </c>
      <c r="BR37" s="125">
        <v>381094.12058999989</v>
      </c>
      <c r="BS37" s="79">
        <v>0</v>
      </c>
      <c r="BT37" s="79">
        <v>6559.9984499999991</v>
      </c>
      <c r="BU37" s="127">
        <v>387654.1190399999</v>
      </c>
      <c r="BX37" s="84"/>
    </row>
    <row r="38" spans="1:76">
      <c r="A38" s="32" t="s">
        <v>471</v>
      </c>
      <c r="B38" s="131" t="s">
        <v>347</v>
      </c>
      <c r="C38" s="104" t="s">
        <v>57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>
        <v>18.025469999999999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12.31709</v>
      </c>
      <c r="T38" s="79">
        <v>0</v>
      </c>
      <c r="U38" s="79">
        <v>0</v>
      </c>
      <c r="V38" s="79">
        <v>2.2410000000000001</v>
      </c>
      <c r="W38" s="79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143.51633000000001</v>
      </c>
      <c r="AE38" s="79">
        <v>31538.499790000002</v>
      </c>
      <c r="AF38" s="79">
        <v>175.41961000000001</v>
      </c>
      <c r="AG38" s="79">
        <v>143.76687999999999</v>
      </c>
      <c r="AH38" s="79">
        <v>169.71733</v>
      </c>
      <c r="AI38" s="79">
        <v>0</v>
      </c>
      <c r="AJ38" s="79">
        <v>0</v>
      </c>
      <c r="AK38" s="79">
        <v>4.4179300000000001</v>
      </c>
      <c r="AL38" s="79">
        <v>0</v>
      </c>
      <c r="AM38" s="79">
        <v>274.54140999999998</v>
      </c>
      <c r="AN38" s="79">
        <v>0</v>
      </c>
      <c r="AO38" s="79">
        <v>0</v>
      </c>
      <c r="AP38" s="79">
        <v>0</v>
      </c>
      <c r="AQ38" s="79">
        <v>0</v>
      </c>
      <c r="AR38" s="79">
        <v>0</v>
      </c>
      <c r="AS38" s="79">
        <v>0</v>
      </c>
      <c r="AT38" s="79">
        <v>0</v>
      </c>
      <c r="AU38" s="79">
        <v>0</v>
      </c>
      <c r="AV38" s="79">
        <v>0</v>
      </c>
      <c r="AW38" s="79">
        <v>0</v>
      </c>
      <c r="AX38" s="79">
        <v>0</v>
      </c>
      <c r="AY38" s="79">
        <v>0</v>
      </c>
      <c r="AZ38" s="79">
        <v>0</v>
      </c>
      <c r="BA38" s="79">
        <v>6.1985700000000001</v>
      </c>
      <c r="BB38" s="79">
        <v>0</v>
      </c>
      <c r="BC38" s="79">
        <v>6.5482300000000002</v>
      </c>
      <c r="BD38" s="79">
        <v>64.201949999999997</v>
      </c>
      <c r="BE38" s="79">
        <v>0</v>
      </c>
      <c r="BF38" s="79">
        <v>0</v>
      </c>
      <c r="BG38" s="79">
        <v>0</v>
      </c>
      <c r="BH38" s="79">
        <v>0</v>
      </c>
      <c r="BI38" s="79">
        <v>0</v>
      </c>
      <c r="BJ38" s="79">
        <v>0</v>
      </c>
      <c r="BK38" s="79">
        <v>0</v>
      </c>
      <c r="BL38" s="79">
        <v>32.174579999999999</v>
      </c>
      <c r="BM38" s="79">
        <v>0</v>
      </c>
      <c r="BN38" s="79">
        <v>0</v>
      </c>
      <c r="BO38" s="79">
        <v>0</v>
      </c>
      <c r="BP38" s="125">
        <v>32591.586170000002</v>
      </c>
      <c r="BQ38" s="79">
        <v>452.90728999999999</v>
      </c>
      <c r="BR38" s="125">
        <v>33044.493460000005</v>
      </c>
      <c r="BS38" s="79">
        <v>-683.48324000000002</v>
      </c>
      <c r="BT38" s="79">
        <v>493.66224</v>
      </c>
      <c r="BU38" s="127">
        <v>32854.672460000002</v>
      </c>
      <c r="BX38" s="84"/>
    </row>
    <row r="39" spans="1:76">
      <c r="A39" s="32" t="s">
        <v>472</v>
      </c>
      <c r="B39" s="131" t="s">
        <v>370</v>
      </c>
      <c r="C39" s="104" t="s">
        <v>58</v>
      </c>
      <c r="D39" s="79">
        <v>0</v>
      </c>
      <c r="E39" s="79">
        <v>0</v>
      </c>
      <c r="F39" s="79">
        <v>29.504020000000001</v>
      </c>
      <c r="G39" s="79">
        <v>0</v>
      </c>
      <c r="H39" s="79">
        <v>669.59189000000003</v>
      </c>
      <c r="I39" s="79">
        <v>0</v>
      </c>
      <c r="J39" s="79">
        <v>246.41534999999999</v>
      </c>
      <c r="K39" s="79">
        <v>0</v>
      </c>
      <c r="L39" s="79">
        <v>0</v>
      </c>
      <c r="M39" s="79">
        <v>500.67367999999999</v>
      </c>
      <c r="N39" s="79">
        <v>0</v>
      </c>
      <c r="O39" s="79">
        <v>0</v>
      </c>
      <c r="P39" s="79">
        <v>0</v>
      </c>
      <c r="Q39" s="79">
        <v>101.51496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0</v>
      </c>
      <c r="Y39" s="79">
        <v>0</v>
      </c>
      <c r="Z39" s="79">
        <v>0</v>
      </c>
      <c r="AA39" s="79">
        <v>0</v>
      </c>
      <c r="AB39" s="79">
        <v>0</v>
      </c>
      <c r="AC39" s="79">
        <v>0</v>
      </c>
      <c r="AD39" s="79">
        <v>866.50436000000002</v>
      </c>
      <c r="AE39" s="79">
        <v>307.20332999999999</v>
      </c>
      <c r="AF39" s="79">
        <v>130755.20593</v>
      </c>
      <c r="AG39" s="79">
        <v>2217.3749400000002</v>
      </c>
      <c r="AH39" s="79">
        <v>119.3642</v>
      </c>
      <c r="AI39" s="79">
        <v>0</v>
      </c>
      <c r="AJ39" s="79">
        <v>0</v>
      </c>
      <c r="AK39" s="79">
        <v>6.4107000000000003</v>
      </c>
      <c r="AL39" s="79">
        <v>3.5290699999999999</v>
      </c>
      <c r="AM39" s="79">
        <v>8.9450900000000004</v>
      </c>
      <c r="AN39" s="79">
        <v>28.466100000000001</v>
      </c>
      <c r="AO39" s="79">
        <v>2.8050299999999999</v>
      </c>
      <c r="AP39" s="79">
        <v>0</v>
      </c>
      <c r="AQ39" s="79">
        <v>0</v>
      </c>
      <c r="AR39" s="79">
        <v>0</v>
      </c>
      <c r="AS39" s="79">
        <v>0</v>
      </c>
      <c r="AT39" s="79">
        <v>0</v>
      </c>
      <c r="AU39" s="79">
        <v>9.76328</v>
      </c>
      <c r="AV39" s="79">
        <v>0</v>
      </c>
      <c r="AW39" s="79">
        <v>4.7E-2</v>
      </c>
      <c r="AX39" s="79">
        <v>0</v>
      </c>
      <c r="AY39" s="79">
        <v>0</v>
      </c>
      <c r="AZ39" s="79">
        <v>0</v>
      </c>
      <c r="BA39" s="79">
        <v>0</v>
      </c>
      <c r="BB39" s="79">
        <v>0</v>
      </c>
      <c r="BC39" s="79">
        <v>0</v>
      </c>
      <c r="BD39" s="79">
        <v>338.56837000000002</v>
      </c>
      <c r="BE39" s="79">
        <v>329.95477</v>
      </c>
      <c r="BF39" s="79">
        <v>2.4394999999999998</v>
      </c>
      <c r="BG39" s="79">
        <v>7.0698800000000004</v>
      </c>
      <c r="BH39" s="79">
        <v>3.2895900000000005</v>
      </c>
      <c r="BI39" s="79">
        <v>0.73332999999999993</v>
      </c>
      <c r="BJ39" s="79">
        <v>2.7560000000000001E-2</v>
      </c>
      <c r="BK39" s="79">
        <v>0</v>
      </c>
      <c r="BL39" s="79">
        <v>0</v>
      </c>
      <c r="BM39" s="79">
        <v>0</v>
      </c>
      <c r="BN39" s="79">
        <v>0</v>
      </c>
      <c r="BO39" s="79">
        <v>0</v>
      </c>
      <c r="BP39" s="125">
        <v>136555.40192999996</v>
      </c>
      <c r="BQ39" s="79">
        <v>233.31586999999999</v>
      </c>
      <c r="BR39" s="125">
        <v>136788.71779999995</v>
      </c>
      <c r="BS39" s="79">
        <v>-141549.37959999999</v>
      </c>
      <c r="BT39" s="79">
        <v>7002.95291</v>
      </c>
      <c r="BU39" s="127">
        <v>2242.2911099999619</v>
      </c>
      <c r="BX39" s="84"/>
    </row>
    <row r="40" spans="1:76">
      <c r="A40" s="32" t="s">
        <v>473</v>
      </c>
      <c r="B40" s="131" t="s">
        <v>371</v>
      </c>
      <c r="C40" s="104" t="s">
        <v>59</v>
      </c>
      <c r="D40" s="79">
        <v>0</v>
      </c>
      <c r="E40" s="79">
        <v>0</v>
      </c>
      <c r="F40" s="79">
        <v>0</v>
      </c>
      <c r="G40" s="79">
        <v>0</v>
      </c>
      <c r="H40" s="79">
        <v>636.87635999999998</v>
      </c>
      <c r="I40" s="79">
        <v>0</v>
      </c>
      <c r="J40" s="79">
        <v>0</v>
      </c>
      <c r="K40" s="79">
        <v>0</v>
      </c>
      <c r="L40" s="79">
        <v>0</v>
      </c>
      <c r="M40" s="79">
        <v>0</v>
      </c>
      <c r="N40" s="79">
        <v>0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9">
        <v>0</v>
      </c>
      <c r="U40" s="79">
        <v>0</v>
      </c>
      <c r="V40" s="79">
        <v>0</v>
      </c>
      <c r="W40" s="79">
        <v>0</v>
      </c>
      <c r="X40" s="79">
        <v>0</v>
      </c>
      <c r="Y40" s="79">
        <v>0</v>
      </c>
      <c r="Z40" s="79">
        <v>0</v>
      </c>
      <c r="AA40" s="79">
        <v>0</v>
      </c>
      <c r="AB40" s="79">
        <v>0</v>
      </c>
      <c r="AC40" s="79">
        <v>0</v>
      </c>
      <c r="AD40" s="79">
        <v>0</v>
      </c>
      <c r="AE40" s="79">
        <v>0</v>
      </c>
      <c r="AF40" s="79">
        <v>10089.64352</v>
      </c>
      <c r="AG40" s="79">
        <v>74077.076509999999</v>
      </c>
      <c r="AH40" s="79">
        <v>447.52737000000002</v>
      </c>
      <c r="AI40" s="79">
        <v>0</v>
      </c>
      <c r="AJ40" s="79">
        <v>0</v>
      </c>
      <c r="AK40" s="79">
        <v>46.32159</v>
      </c>
      <c r="AL40" s="79">
        <v>0.34844000000000003</v>
      </c>
      <c r="AM40" s="79">
        <v>0</v>
      </c>
      <c r="AN40" s="79">
        <v>0</v>
      </c>
      <c r="AO40" s="79">
        <v>0</v>
      </c>
      <c r="AP40" s="79">
        <v>0</v>
      </c>
      <c r="AQ40" s="79">
        <v>1.3289800000000001</v>
      </c>
      <c r="AR40" s="79">
        <v>0</v>
      </c>
      <c r="AS40" s="79">
        <v>0</v>
      </c>
      <c r="AT40" s="79">
        <v>0</v>
      </c>
      <c r="AU40" s="79">
        <v>0</v>
      </c>
      <c r="AV40" s="79">
        <v>0</v>
      </c>
      <c r="AW40" s="79">
        <v>0</v>
      </c>
      <c r="AX40" s="79">
        <v>0</v>
      </c>
      <c r="AY40" s="79">
        <v>0</v>
      </c>
      <c r="AZ40" s="79">
        <v>18.455400000000001</v>
      </c>
      <c r="BA40" s="79">
        <v>0</v>
      </c>
      <c r="BB40" s="79">
        <v>0</v>
      </c>
      <c r="BC40" s="79">
        <v>0</v>
      </c>
      <c r="BD40" s="79">
        <v>2.97079</v>
      </c>
      <c r="BE40" s="79">
        <v>91.252679999999998</v>
      </c>
      <c r="BF40" s="79">
        <v>118.86672</v>
      </c>
      <c r="BG40" s="79">
        <v>138.05358000000001</v>
      </c>
      <c r="BH40" s="79">
        <v>0</v>
      </c>
      <c r="BI40" s="79">
        <v>32.694070000000004</v>
      </c>
      <c r="BJ40" s="79">
        <v>0</v>
      </c>
      <c r="BK40" s="79">
        <v>0</v>
      </c>
      <c r="BL40" s="79">
        <v>94.589590000000001</v>
      </c>
      <c r="BM40" s="79">
        <v>0</v>
      </c>
      <c r="BN40" s="79">
        <v>0</v>
      </c>
      <c r="BO40" s="79">
        <v>0</v>
      </c>
      <c r="BP40" s="125">
        <v>85796.005600000033</v>
      </c>
      <c r="BQ40" s="79">
        <v>0</v>
      </c>
      <c r="BR40" s="125">
        <v>85796.005600000033</v>
      </c>
      <c r="BS40" s="79">
        <v>-85594.884789999996</v>
      </c>
      <c r="BT40" s="79">
        <v>3368.62853</v>
      </c>
      <c r="BU40" s="127">
        <v>3569.7493400000385</v>
      </c>
      <c r="BX40" s="84"/>
    </row>
    <row r="41" spans="1:76">
      <c r="A41" s="32" t="s">
        <v>474</v>
      </c>
      <c r="B41" s="131" t="s">
        <v>372</v>
      </c>
      <c r="C41" s="104" t="s">
        <v>60</v>
      </c>
      <c r="D41" s="79">
        <v>0</v>
      </c>
      <c r="E41" s="79">
        <v>0</v>
      </c>
      <c r="F41" s="79">
        <v>0</v>
      </c>
      <c r="G41" s="79">
        <v>0</v>
      </c>
      <c r="H41" s="79">
        <v>0</v>
      </c>
      <c r="I41" s="79">
        <v>6.1257700000000002</v>
      </c>
      <c r="J41" s="79">
        <v>0</v>
      </c>
      <c r="K41" s="79">
        <v>312.91269999999997</v>
      </c>
      <c r="L41" s="79">
        <v>0</v>
      </c>
      <c r="M41" s="79">
        <v>0</v>
      </c>
      <c r="N41" s="79">
        <v>0</v>
      </c>
      <c r="O41" s="79">
        <v>0</v>
      </c>
      <c r="P41" s="79">
        <v>15.37852</v>
      </c>
      <c r="Q41" s="79">
        <v>128.88764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  <c r="AC41" s="79">
        <v>0</v>
      </c>
      <c r="AD41" s="79">
        <v>29.97662</v>
      </c>
      <c r="AE41" s="79">
        <v>1.46068</v>
      </c>
      <c r="AF41" s="79">
        <v>883.53700000000003</v>
      </c>
      <c r="AG41" s="79">
        <v>29595.6499</v>
      </c>
      <c r="AH41" s="79">
        <v>44002.822500000002</v>
      </c>
      <c r="AI41" s="79">
        <v>0</v>
      </c>
      <c r="AJ41" s="79">
        <v>0</v>
      </c>
      <c r="AK41" s="79">
        <v>47.956890000000001</v>
      </c>
      <c r="AL41" s="79">
        <v>0</v>
      </c>
      <c r="AM41" s="79">
        <v>52.426159999999996</v>
      </c>
      <c r="AN41" s="79">
        <v>0</v>
      </c>
      <c r="AO41" s="79">
        <v>0</v>
      </c>
      <c r="AP41" s="79">
        <v>0</v>
      </c>
      <c r="AQ41" s="79">
        <v>0</v>
      </c>
      <c r="AR41" s="79">
        <v>0</v>
      </c>
      <c r="AS41" s="79">
        <v>0</v>
      </c>
      <c r="AT41" s="79">
        <v>0</v>
      </c>
      <c r="AU41" s="79">
        <v>0</v>
      </c>
      <c r="AV41" s="79">
        <v>0</v>
      </c>
      <c r="AW41" s="79">
        <v>0</v>
      </c>
      <c r="AX41" s="79">
        <v>0</v>
      </c>
      <c r="AY41" s="79">
        <v>0</v>
      </c>
      <c r="AZ41" s="79">
        <v>0</v>
      </c>
      <c r="BA41" s="79">
        <v>0</v>
      </c>
      <c r="BB41" s="79">
        <v>0</v>
      </c>
      <c r="BC41" s="79">
        <v>0</v>
      </c>
      <c r="BD41" s="79">
        <v>2.3989099999999999</v>
      </c>
      <c r="BE41" s="79">
        <v>68.913690000000003</v>
      </c>
      <c r="BF41" s="79">
        <v>174.38392999999999</v>
      </c>
      <c r="BG41" s="79">
        <v>0</v>
      </c>
      <c r="BH41" s="79">
        <v>0</v>
      </c>
      <c r="BI41" s="79">
        <v>0</v>
      </c>
      <c r="BJ41" s="79">
        <v>0</v>
      </c>
      <c r="BK41" s="79">
        <v>0</v>
      </c>
      <c r="BL41" s="79">
        <v>0</v>
      </c>
      <c r="BM41" s="79">
        <v>0</v>
      </c>
      <c r="BN41" s="79">
        <v>0</v>
      </c>
      <c r="BO41" s="79">
        <v>0</v>
      </c>
      <c r="BP41" s="125">
        <v>75322.830910000004</v>
      </c>
      <c r="BQ41" s="79">
        <v>18668.146540000002</v>
      </c>
      <c r="BR41" s="125">
        <v>93990.977450000006</v>
      </c>
      <c r="BS41" s="79">
        <v>-58699.93851</v>
      </c>
      <c r="BT41" s="79">
        <v>424.30862000000002</v>
      </c>
      <c r="BU41" s="127">
        <v>35715.347560000009</v>
      </c>
      <c r="BX41" s="84"/>
    </row>
    <row r="42" spans="1:76">
      <c r="A42" s="32" t="s">
        <v>475</v>
      </c>
      <c r="B42" s="131" t="s">
        <v>373</v>
      </c>
      <c r="C42" s="104" t="s">
        <v>144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79">
        <v>194.42889</v>
      </c>
      <c r="AI42" s="79">
        <v>2744.7562699999999</v>
      </c>
      <c r="AJ42" s="79">
        <v>0</v>
      </c>
      <c r="AK42" s="79">
        <v>0</v>
      </c>
      <c r="AL42" s="79">
        <v>0</v>
      </c>
      <c r="AM42" s="79">
        <v>0</v>
      </c>
      <c r="AN42" s="79">
        <v>0</v>
      </c>
      <c r="AO42" s="79">
        <v>0</v>
      </c>
      <c r="AP42" s="79">
        <v>0</v>
      </c>
      <c r="AQ42" s="79">
        <v>0</v>
      </c>
      <c r="AR42" s="79">
        <v>0</v>
      </c>
      <c r="AS42" s="79">
        <v>0</v>
      </c>
      <c r="AT42" s="79">
        <v>0</v>
      </c>
      <c r="AU42" s="79">
        <v>0</v>
      </c>
      <c r="AV42" s="79">
        <v>0</v>
      </c>
      <c r="AW42" s="79">
        <v>0</v>
      </c>
      <c r="AX42" s="79">
        <v>0</v>
      </c>
      <c r="AY42" s="79">
        <v>0</v>
      </c>
      <c r="AZ42" s="79">
        <v>0</v>
      </c>
      <c r="BA42" s="79">
        <v>0</v>
      </c>
      <c r="BB42" s="79">
        <v>0</v>
      </c>
      <c r="BC42" s="79">
        <v>0</v>
      </c>
      <c r="BD42" s="79">
        <v>0</v>
      </c>
      <c r="BE42" s="79">
        <v>0</v>
      </c>
      <c r="BF42" s="79">
        <v>0</v>
      </c>
      <c r="BG42" s="79">
        <v>0</v>
      </c>
      <c r="BH42" s="79">
        <v>0</v>
      </c>
      <c r="BI42" s="79">
        <v>0</v>
      </c>
      <c r="BJ42" s="79">
        <v>0</v>
      </c>
      <c r="BK42" s="79">
        <v>0</v>
      </c>
      <c r="BL42" s="79">
        <v>0</v>
      </c>
      <c r="BM42" s="79">
        <v>0</v>
      </c>
      <c r="BN42" s="79">
        <v>0</v>
      </c>
      <c r="BO42" s="79">
        <v>0</v>
      </c>
      <c r="BP42" s="125">
        <v>2939.18516</v>
      </c>
      <c r="BQ42" s="79">
        <v>13460.8356</v>
      </c>
      <c r="BR42" s="125">
        <v>16400.020759999999</v>
      </c>
      <c r="BS42" s="79">
        <v>-4741.3133900000003</v>
      </c>
      <c r="BT42" s="79">
        <v>29.74662</v>
      </c>
      <c r="BU42" s="127">
        <v>11688.453989999998</v>
      </c>
      <c r="BX42" s="84"/>
    </row>
    <row r="43" spans="1:76">
      <c r="A43" s="32" t="s">
        <v>476</v>
      </c>
      <c r="B43" s="131" t="s">
        <v>374</v>
      </c>
      <c r="C43" s="104" t="s">
        <v>145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79">
        <v>0</v>
      </c>
      <c r="L43" s="79">
        <v>0</v>
      </c>
      <c r="M43" s="79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9">
        <v>0</v>
      </c>
      <c r="U43" s="79">
        <v>0</v>
      </c>
      <c r="V43" s="79">
        <v>0</v>
      </c>
      <c r="W43" s="79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1.99533</v>
      </c>
      <c r="AH43" s="79">
        <v>0</v>
      </c>
      <c r="AI43" s="79">
        <v>0</v>
      </c>
      <c r="AJ43" s="79">
        <v>3739.3577700000001</v>
      </c>
      <c r="AK43" s="79">
        <v>4644.8827700000002</v>
      </c>
      <c r="AL43" s="79">
        <v>0</v>
      </c>
      <c r="AM43" s="79">
        <v>0</v>
      </c>
      <c r="AN43" s="79">
        <v>0</v>
      </c>
      <c r="AO43" s="79">
        <v>0</v>
      </c>
      <c r="AP43" s="79">
        <v>0</v>
      </c>
      <c r="AQ43" s="79">
        <v>0</v>
      </c>
      <c r="AR43" s="79">
        <v>0</v>
      </c>
      <c r="AS43" s="79">
        <v>0</v>
      </c>
      <c r="AT43" s="79">
        <v>0</v>
      </c>
      <c r="AU43" s="79">
        <v>0</v>
      </c>
      <c r="AV43" s="79">
        <v>0</v>
      </c>
      <c r="AW43" s="79">
        <v>0</v>
      </c>
      <c r="AX43" s="79">
        <v>0</v>
      </c>
      <c r="AY43" s="79">
        <v>0</v>
      </c>
      <c r="AZ43" s="79">
        <v>0</v>
      </c>
      <c r="BA43" s="79">
        <v>0</v>
      </c>
      <c r="BB43" s="79">
        <v>0</v>
      </c>
      <c r="BC43" s="79">
        <v>0</v>
      </c>
      <c r="BD43" s="79">
        <v>0</v>
      </c>
      <c r="BE43" s="79">
        <v>0</v>
      </c>
      <c r="BF43" s="79">
        <v>0</v>
      </c>
      <c r="BG43" s="79">
        <v>0</v>
      </c>
      <c r="BH43" s="79">
        <v>0</v>
      </c>
      <c r="BI43" s="79">
        <v>0</v>
      </c>
      <c r="BJ43" s="79">
        <v>0</v>
      </c>
      <c r="BK43" s="79">
        <v>0</v>
      </c>
      <c r="BL43" s="79">
        <v>0</v>
      </c>
      <c r="BM43" s="79">
        <v>0</v>
      </c>
      <c r="BN43" s="79">
        <v>0</v>
      </c>
      <c r="BO43" s="79">
        <v>0</v>
      </c>
      <c r="BP43" s="125">
        <v>8386.2358700000004</v>
      </c>
      <c r="BQ43" s="79">
        <v>5644.3409799999999</v>
      </c>
      <c r="BR43" s="125">
        <v>14030.576850000001</v>
      </c>
      <c r="BS43" s="79">
        <v>-224.10204999999999</v>
      </c>
      <c r="BT43" s="79">
        <v>1.7585200000000001</v>
      </c>
      <c r="BU43" s="127">
        <v>13808.233320000001</v>
      </c>
      <c r="BX43" s="84"/>
    </row>
    <row r="44" spans="1:76">
      <c r="A44" s="32" t="s">
        <v>477</v>
      </c>
      <c r="B44" s="131" t="s">
        <v>375</v>
      </c>
      <c r="C44" s="104" t="s">
        <v>146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0</v>
      </c>
      <c r="Y44" s="79">
        <v>0</v>
      </c>
      <c r="Z44" s="79">
        <v>0.36080000000000001</v>
      </c>
      <c r="AA44" s="79">
        <v>0</v>
      </c>
      <c r="AB44" s="79">
        <v>0</v>
      </c>
      <c r="AC44" s="79">
        <v>0</v>
      </c>
      <c r="AD44" s="79">
        <v>0</v>
      </c>
      <c r="AE44" s="79">
        <v>6.6037100000000004</v>
      </c>
      <c r="AF44" s="79">
        <v>0.45123999999999997</v>
      </c>
      <c r="AG44" s="79">
        <v>0</v>
      </c>
      <c r="AH44" s="79">
        <v>0</v>
      </c>
      <c r="AI44" s="79">
        <v>12.412369999999999</v>
      </c>
      <c r="AJ44" s="79">
        <v>37.232230000000001</v>
      </c>
      <c r="AK44" s="79">
        <v>21107.118289999999</v>
      </c>
      <c r="AL44" s="79">
        <v>0</v>
      </c>
      <c r="AM44" s="79">
        <v>37.801389999999998</v>
      </c>
      <c r="AN44" s="79">
        <v>0</v>
      </c>
      <c r="AO44" s="79">
        <v>0</v>
      </c>
      <c r="AP44" s="79">
        <v>0</v>
      </c>
      <c r="AQ44" s="79">
        <v>0</v>
      </c>
      <c r="AR44" s="79">
        <v>0</v>
      </c>
      <c r="AS44" s="79">
        <v>0</v>
      </c>
      <c r="AT44" s="79">
        <v>0</v>
      </c>
      <c r="AU44" s="79">
        <v>2.12277</v>
      </c>
      <c r="AV44" s="79">
        <v>0</v>
      </c>
      <c r="AW44" s="79">
        <v>0</v>
      </c>
      <c r="AX44" s="79">
        <v>0</v>
      </c>
      <c r="AY44" s="79">
        <v>0</v>
      </c>
      <c r="AZ44" s="79">
        <v>0</v>
      </c>
      <c r="BA44" s="79">
        <v>0</v>
      </c>
      <c r="BB44" s="79">
        <v>0</v>
      </c>
      <c r="BC44" s="79">
        <v>0</v>
      </c>
      <c r="BD44" s="79">
        <v>0</v>
      </c>
      <c r="BE44" s="79">
        <v>114.33009</v>
      </c>
      <c r="BF44" s="79">
        <v>1.3655600000000001</v>
      </c>
      <c r="BG44" s="79">
        <v>2.3017799999999999</v>
      </c>
      <c r="BH44" s="79">
        <v>0.17399999999999999</v>
      </c>
      <c r="BI44" s="79">
        <v>15.891900000000001</v>
      </c>
      <c r="BJ44" s="79">
        <v>0</v>
      </c>
      <c r="BK44" s="79">
        <v>42.488349999999997</v>
      </c>
      <c r="BL44" s="79">
        <v>0</v>
      </c>
      <c r="BM44" s="79">
        <v>0</v>
      </c>
      <c r="BN44" s="79">
        <v>0</v>
      </c>
      <c r="BO44" s="79">
        <v>0</v>
      </c>
      <c r="BP44" s="125">
        <v>21380.654479999997</v>
      </c>
      <c r="BQ44" s="79">
        <v>3904.47046</v>
      </c>
      <c r="BR44" s="125">
        <v>25285.124939999998</v>
      </c>
      <c r="BS44" s="79">
        <v>0</v>
      </c>
      <c r="BT44" s="79">
        <v>154.37487999999999</v>
      </c>
      <c r="BU44" s="127">
        <v>25439.499819999997</v>
      </c>
      <c r="BX44" s="84"/>
    </row>
    <row r="45" spans="1:76">
      <c r="A45" s="32" t="s">
        <v>478</v>
      </c>
      <c r="B45" s="132" t="s">
        <v>376</v>
      </c>
      <c r="C45" s="86" t="s">
        <v>61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79">
        <v>0</v>
      </c>
      <c r="L45" s="79">
        <v>0</v>
      </c>
      <c r="M45" s="79">
        <v>0</v>
      </c>
      <c r="N45" s="79">
        <v>0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9">
        <v>0</v>
      </c>
      <c r="U45" s="79">
        <v>0</v>
      </c>
      <c r="V45" s="79">
        <v>0</v>
      </c>
      <c r="W45" s="79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0.92891999999999997</v>
      </c>
      <c r="AH45" s="79">
        <v>0</v>
      </c>
      <c r="AI45" s="79">
        <v>0</v>
      </c>
      <c r="AJ45" s="79">
        <v>0</v>
      </c>
      <c r="AK45" s="79">
        <v>485.73757999999998</v>
      </c>
      <c r="AL45" s="79">
        <v>9338.5648399999991</v>
      </c>
      <c r="AM45" s="79">
        <v>3.5546199999999999</v>
      </c>
      <c r="AN45" s="79">
        <v>0</v>
      </c>
      <c r="AO45" s="79">
        <v>0</v>
      </c>
      <c r="AP45" s="79">
        <v>0</v>
      </c>
      <c r="AQ45" s="79">
        <v>77.188739999999996</v>
      </c>
      <c r="AR45" s="79">
        <v>0</v>
      </c>
      <c r="AS45" s="79">
        <v>0</v>
      </c>
      <c r="AT45" s="79">
        <v>0</v>
      </c>
      <c r="AU45" s="79">
        <v>0</v>
      </c>
      <c r="AV45" s="79">
        <v>0</v>
      </c>
      <c r="AW45" s="79">
        <v>0</v>
      </c>
      <c r="AX45" s="79">
        <v>0</v>
      </c>
      <c r="AY45" s="79">
        <v>0</v>
      </c>
      <c r="AZ45" s="79">
        <v>0</v>
      </c>
      <c r="BA45" s="79">
        <v>14.557639999999999</v>
      </c>
      <c r="BB45" s="79">
        <v>0</v>
      </c>
      <c r="BC45" s="79">
        <v>0</v>
      </c>
      <c r="BD45" s="79">
        <v>0</v>
      </c>
      <c r="BE45" s="79">
        <v>0</v>
      </c>
      <c r="BF45" s="79">
        <v>0</v>
      </c>
      <c r="BG45" s="79">
        <v>0</v>
      </c>
      <c r="BH45" s="79">
        <v>0</v>
      </c>
      <c r="BI45" s="79">
        <v>0</v>
      </c>
      <c r="BJ45" s="79">
        <v>0</v>
      </c>
      <c r="BK45" s="79">
        <v>0</v>
      </c>
      <c r="BL45" s="79">
        <v>0</v>
      </c>
      <c r="BM45" s="79">
        <v>0</v>
      </c>
      <c r="BN45" s="79">
        <v>0</v>
      </c>
      <c r="BO45" s="79">
        <v>0</v>
      </c>
      <c r="BP45" s="125">
        <v>9920.5323399999997</v>
      </c>
      <c r="BQ45" s="79">
        <v>381.44031999999999</v>
      </c>
      <c r="BR45" s="125">
        <v>10301.972659999999</v>
      </c>
      <c r="BS45" s="79">
        <v>279.45740999999998</v>
      </c>
      <c r="BT45" s="79">
        <v>39.053919999999998</v>
      </c>
      <c r="BU45" s="127">
        <v>10620.483989999999</v>
      </c>
      <c r="BX45" s="84"/>
    </row>
    <row r="46" spans="1:76">
      <c r="A46" s="32" t="s">
        <v>479</v>
      </c>
      <c r="B46" s="132" t="s">
        <v>377</v>
      </c>
      <c r="C46" s="86" t="s">
        <v>62</v>
      </c>
      <c r="D46" s="79">
        <v>0</v>
      </c>
      <c r="E46" s="79">
        <v>0</v>
      </c>
      <c r="F46" s="79">
        <v>362.10471999999999</v>
      </c>
      <c r="G46" s="79">
        <v>0</v>
      </c>
      <c r="H46" s="79">
        <v>7980.6098700000002</v>
      </c>
      <c r="I46" s="79">
        <v>27.036529999999999</v>
      </c>
      <c r="J46" s="79">
        <v>17.814820000000001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0</v>
      </c>
      <c r="X46" s="79">
        <v>0</v>
      </c>
      <c r="Y46" s="79">
        <v>0</v>
      </c>
      <c r="Z46" s="79">
        <v>13.640980000000001</v>
      </c>
      <c r="AA46" s="79">
        <v>0</v>
      </c>
      <c r="AB46" s="79">
        <v>0</v>
      </c>
      <c r="AC46" s="79">
        <v>0</v>
      </c>
      <c r="AD46" s="79">
        <v>51.2059</v>
      </c>
      <c r="AE46" s="79">
        <v>2.7709000000000001</v>
      </c>
      <c r="AF46" s="79">
        <v>50.962879999999998</v>
      </c>
      <c r="AG46" s="79">
        <v>372.18075999999996</v>
      </c>
      <c r="AH46" s="79">
        <v>400.01566000000003</v>
      </c>
      <c r="AI46" s="79">
        <v>19.68235</v>
      </c>
      <c r="AJ46" s="79">
        <v>0</v>
      </c>
      <c r="AK46" s="79">
        <v>0.83311999999999997</v>
      </c>
      <c r="AL46" s="79">
        <v>0</v>
      </c>
      <c r="AM46" s="79">
        <v>56777.174079999997</v>
      </c>
      <c r="AN46" s="79">
        <v>0</v>
      </c>
      <c r="AO46" s="79">
        <v>0.86629</v>
      </c>
      <c r="AP46" s="79">
        <v>0</v>
      </c>
      <c r="AQ46" s="79">
        <v>6.6449199999999999</v>
      </c>
      <c r="AR46" s="79">
        <v>0</v>
      </c>
      <c r="AS46" s="79">
        <v>0</v>
      </c>
      <c r="AT46" s="79">
        <v>0</v>
      </c>
      <c r="AU46" s="79">
        <v>32.914520000000003</v>
      </c>
      <c r="AV46" s="79">
        <v>16.714110000000002</v>
      </c>
      <c r="AW46" s="79">
        <v>0</v>
      </c>
      <c r="AX46" s="79">
        <v>0</v>
      </c>
      <c r="AY46" s="79">
        <v>0</v>
      </c>
      <c r="AZ46" s="79">
        <v>5.8593900000000003</v>
      </c>
      <c r="BA46" s="79">
        <v>5.5512800000000002</v>
      </c>
      <c r="BB46" s="79">
        <v>0</v>
      </c>
      <c r="BC46" s="79">
        <v>42.170069999999996</v>
      </c>
      <c r="BD46" s="79">
        <v>82.944959999999995</v>
      </c>
      <c r="BE46" s="79">
        <v>151.15017</v>
      </c>
      <c r="BF46" s="79">
        <v>10.691800000000001</v>
      </c>
      <c r="BG46" s="79">
        <v>31.09751</v>
      </c>
      <c r="BH46" s="79">
        <v>0</v>
      </c>
      <c r="BI46" s="79">
        <v>15.37181</v>
      </c>
      <c r="BJ46" s="79">
        <v>166.08251999999999</v>
      </c>
      <c r="BK46" s="79">
        <v>0</v>
      </c>
      <c r="BL46" s="79">
        <v>5.0218400000000001</v>
      </c>
      <c r="BM46" s="79">
        <v>16.504110000000001</v>
      </c>
      <c r="BN46" s="79">
        <v>0</v>
      </c>
      <c r="BO46" s="79">
        <v>0</v>
      </c>
      <c r="BP46" s="125">
        <v>66665.617869999987</v>
      </c>
      <c r="BQ46" s="79">
        <v>27751.885159999998</v>
      </c>
      <c r="BR46" s="125">
        <v>94417.503029999993</v>
      </c>
      <c r="BS46" s="79">
        <v>0</v>
      </c>
      <c r="BT46" s="79">
        <v>1490.24485</v>
      </c>
      <c r="BU46" s="127">
        <v>95907.747879999995</v>
      </c>
      <c r="BX46" s="84"/>
    </row>
    <row r="47" spans="1:76">
      <c r="A47" s="32" t="s">
        <v>480</v>
      </c>
      <c r="B47" s="132" t="s">
        <v>348</v>
      </c>
      <c r="C47" s="86" t="s">
        <v>147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2.2519399999999998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</v>
      </c>
      <c r="AA47" s="79">
        <v>0</v>
      </c>
      <c r="AB47" s="79">
        <v>0</v>
      </c>
      <c r="AC47" s="79">
        <v>0</v>
      </c>
      <c r="AD47" s="79">
        <v>0</v>
      </c>
      <c r="AE47" s="79">
        <v>0</v>
      </c>
      <c r="AF47" s="79">
        <v>0</v>
      </c>
      <c r="AG47" s="79">
        <v>0</v>
      </c>
      <c r="AH47" s="79">
        <v>0</v>
      </c>
      <c r="AI47" s="79">
        <v>0</v>
      </c>
      <c r="AJ47" s="79">
        <v>0</v>
      </c>
      <c r="AK47" s="79">
        <v>0</v>
      </c>
      <c r="AL47" s="79">
        <v>0</v>
      </c>
      <c r="AM47" s="79">
        <v>0</v>
      </c>
      <c r="AN47" s="79">
        <v>2571.0510199999999</v>
      </c>
      <c r="AO47" s="79">
        <v>0</v>
      </c>
      <c r="AP47" s="79">
        <v>0</v>
      </c>
      <c r="AQ47" s="79">
        <v>0</v>
      </c>
      <c r="AR47" s="79">
        <v>0</v>
      </c>
      <c r="AS47" s="79">
        <v>0</v>
      </c>
      <c r="AT47" s="79">
        <v>0</v>
      </c>
      <c r="AU47" s="79">
        <v>0</v>
      </c>
      <c r="AV47" s="79">
        <v>0</v>
      </c>
      <c r="AW47" s="79">
        <v>0</v>
      </c>
      <c r="AX47" s="79">
        <v>0</v>
      </c>
      <c r="AY47" s="79">
        <v>0</v>
      </c>
      <c r="AZ47" s="79">
        <v>44.298920000000003</v>
      </c>
      <c r="BA47" s="79">
        <v>0</v>
      </c>
      <c r="BB47" s="79">
        <v>0</v>
      </c>
      <c r="BC47" s="79">
        <v>0</v>
      </c>
      <c r="BD47" s="79">
        <v>0</v>
      </c>
      <c r="BE47" s="79">
        <v>0</v>
      </c>
      <c r="BF47" s="79">
        <v>15.414210000000001</v>
      </c>
      <c r="BG47" s="79">
        <v>0</v>
      </c>
      <c r="BH47" s="79">
        <v>0</v>
      </c>
      <c r="BI47" s="79">
        <v>0</v>
      </c>
      <c r="BJ47" s="79">
        <v>0</v>
      </c>
      <c r="BK47" s="79">
        <v>0</v>
      </c>
      <c r="BL47" s="79">
        <v>0</v>
      </c>
      <c r="BM47" s="79">
        <v>0</v>
      </c>
      <c r="BN47" s="79">
        <v>0</v>
      </c>
      <c r="BO47" s="79">
        <v>0</v>
      </c>
      <c r="BP47" s="125">
        <v>2633.0160900000001</v>
      </c>
      <c r="BQ47" s="79">
        <v>5342.8274700000002</v>
      </c>
      <c r="BR47" s="125">
        <v>7975.8435600000003</v>
      </c>
      <c r="BS47" s="79">
        <v>559.08641</v>
      </c>
      <c r="BT47" s="79">
        <v>759.01651000000004</v>
      </c>
      <c r="BU47" s="127">
        <v>9293.9464800000005</v>
      </c>
      <c r="BX47" s="84"/>
    </row>
    <row r="48" spans="1:76">
      <c r="A48" s="32" t="s">
        <v>481</v>
      </c>
      <c r="B48" s="132" t="s">
        <v>378</v>
      </c>
      <c r="C48" s="86" t="s">
        <v>148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1.4379599999999999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0</v>
      </c>
      <c r="W48" s="79">
        <v>0</v>
      </c>
      <c r="X48" s="79">
        <v>0</v>
      </c>
      <c r="Y48" s="79">
        <v>0</v>
      </c>
      <c r="Z48" s="79">
        <v>74.935190000000006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2.3995799999999998</v>
      </c>
      <c r="AH48" s="79">
        <v>0</v>
      </c>
      <c r="AI48" s="79">
        <v>0</v>
      </c>
      <c r="AJ48" s="79">
        <v>0</v>
      </c>
      <c r="AK48" s="79">
        <v>0</v>
      </c>
      <c r="AL48" s="79">
        <v>0</v>
      </c>
      <c r="AM48" s="79">
        <v>0</v>
      </c>
      <c r="AN48" s="79">
        <v>18.65063</v>
      </c>
      <c r="AO48" s="79">
        <v>18320.991429999998</v>
      </c>
      <c r="AP48" s="79">
        <v>201.64413999999999</v>
      </c>
      <c r="AQ48" s="79">
        <v>15.27308</v>
      </c>
      <c r="AR48" s="79">
        <v>0</v>
      </c>
      <c r="AS48" s="79">
        <v>0</v>
      </c>
      <c r="AT48" s="79">
        <v>0</v>
      </c>
      <c r="AU48" s="79">
        <v>0</v>
      </c>
      <c r="AV48" s="79">
        <v>0</v>
      </c>
      <c r="AW48" s="79">
        <v>0</v>
      </c>
      <c r="AX48" s="79">
        <v>0</v>
      </c>
      <c r="AY48" s="79">
        <v>0</v>
      </c>
      <c r="AZ48" s="79">
        <v>0</v>
      </c>
      <c r="BA48" s="79">
        <v>0</v>
      </c>
      <c r="BB48" s="79">
        <v>0</v>
      </c>
      <c r="BC48" s="79">
        <v>0</v>
      </c>
      <c r="BD48" s="79">
        <v>0</v>
      </c>
      <c r="BE48" s="79">
        <v>0</v>
      </c>
      <c r="BF48" s="79">
        <v>0</v>
      </c>
      <c r="BG48" s="79">
        <v>0</v>
      </c>
      <c r="BH48" s="79">
        <v>0</v>
      </c>
      <c r="BI48" s="79">
        <v>0</v>
      </c>
      <c r="BJ48" s="79">
        <v>0</v>
      </c>
      <c r="BK48" s="79">
        <v>0</v>
      </c>
      <c r="BL48" s="79">
        <v>0</v>
      </c>
      <c r="BM48" s="79">
        <v>0</v>
      </c>
      <c r="BN48" s="79">
        <v>0</v>
      </c>
      <c r="BO48" s="79">
        <v>0</v>
      </c>
      <c r="BP48" s="125">
        <v>18635.332009999998</v>
      </c>
      <c r="BQ48" s="79">
        <v>285.17286000000001</v>
      </c>
      <c r="BR48" s="125">
        <v>18920.504869999997</v>
      </c>
      <c r="BS48" s="79">
        <v>75.812809999999999</v>
      </c>
      <c r="BT48" s="79">
        <v>277.26011</v>
      </c>
      <c r="BU48" s="127">
        <v>19273.577789999996</v>
      </c>
      <c r="BX48" s="84"/>
    </row>
    <row r="49" spans="1:76">
      <c r="A49" s="32" t="s">
        <v>482</v>
      </c>
      <c r="B49" s="132" t="s">
        <v>379</v>
      </c>
      <c r="C49" s="86" t="s">
        <v>63</v>
      </c>
      <c r="D49" s="79">
        <v>0</v>
      </c>
      <c r="E49" s="79">
        <v>0</v>
      </c>
      <c r="F49" s="79">
        <v>0</v>
      </c>
      <c r="G49" s="79">
        <v>0</v>
      </c>
      <c r="H49" s="79">
        <v>0</v>
      </c>
      <c r="I49" s="79">
        <v>0</v>
      </c>
      <c r="J49" s="79">
        <v>0</v>
      </c>
      <c r="K49" s="79">
        <v>0</v>
      </c>
      <c r="L49" s="79">
        <v>0</v>
      </c>
      <c r="M49" s="79">
        <v>0</v>
      </c>
      <c r="N49" s="79">
        <v>0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9">
        <v>0</v>
      </c>
      <c r="U49" s="79">
        <v>0</v>
      </c>
      <c r="V49" s="79">
        <v>0</v>
      </c>
      <c r="W49" s="79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23.23386</v>
      </c>
      <c r="AH49" s="79">
        <v>0</v>
      </c>
      <c r="AI49" s="79">
        <v>0</v>
      </c>
      <c r="AJ49" s="79">
        <v>0</v>
      </c>
      <c r="AK49" s="79">
        <v>0</v>
      </c>
      <c r="AL49" s="79">
        <v>0</v>
      </c>
      <c r="AM49" s="79">
        <v>0</v>
      </c>
      <c r="AN49" s="79">
        <v>0</v>
      </c>
      <c r="AO49" s="79">
        <v>11.57558</v>
      </c>
      <c r="AP49" s="79">
        <v>71317.299780000001</v>
      </c>
      <c r="AQ49" s="79">
        <v>1269.5670599999999</v>
      </c>
      <c r="AR49" s="79">
        <v>0</v>
      </c>
      <c r="AS49" s="79">
        <v>0</v>
      </c>
      <c r="AT49" s="79">
        <v>0</v>
      </c>
      <c r="AU49" s="79">
        <v>0</v>
      </c>
      <c r="AV49" s="79">
        <v>0</v>
      </c>
      <c r="AW49" s="79">
        <v>0</v>
      </c>
      <c r="AX49" s="79">
        <v>0</v>
      </c>
      <c r="AY49" s="79">
        <v>0</v>
      </c>
      <c r="AZ49" s="79">
        <v>0</v>
      </c>
      <c r="BA49" s="79">
        <v>0</v>
      </c>
      <c r="BB49" s="79">
        <v>0</v>
      </c>
      <c r="BC49" s="79">
        <v>20.554480000000002</v>
      </c>
      <c r="BD49" s="79">
        <v>0</v>
      </c>
      <c r="BE49" s="79">
        <v>0</v>
      </c>
      <c r="BF49" s="79">
        <v>0</v>
      </c>
      <c r="BG49" s="79">
        <v>0</v>
      </c>
      <c r="BH49" s="79">
        <v>0</v>
      </c>
      <c r="BI49" s="79">
        <v>0</v>
      </c>
      <c r="BJ49" s="79">
        <v>0</v>
      </c>
      <c r="BK49" s="79">
        <v>0</v>
      </c>
      <c r="BL49" s="79">
        <v>0</v>
      </c>
      <c r="BM49" s="79">
        <v>0</v>
      </c>
      <c r="BN49" s="79">
        <v>0</v>
      </c>
      <c r="BO49" s="79">
        <v>0</v>
      </c>
      <c r="BP49" s="125">
        <v>72642.230760000006</v>
      </c>
      <c r="BQ49" s="79">
        <v>5229.7290999999996</v>
      </c>
      <c r="BR49" s="125">
        <v>77871.959860000003</v>
      </c>
      <c r="BS49" s="79">
        <v>0</v>
      </c>
      <c r="BT49" s="79">
        <v>1182.63256</v>
      </c>
      <c r="BU49" s="127">
        <v>79054.592420000001</v>
      </c>
      <c r="BX49" s="84"/>
    </row>
    <row r="50" spans="1:76">
      <c r="A50" s="32" t="s">
        <v>483</v>
      </c>
      <c r="B50" s="132" t="s">
        <v>380</v>
      </c>
      <c r="C50" s="86" t="s">
        <v>64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233.81356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387.49236000000002</v>
      </c>
      <c r="AE50" s="79">
        <v>0</v>
      </c>
      <c r="AF50" s="79">
        <v>7.6338900000000001</v>
      </c>
      <c r="AG50" s="79">
        <v>38.778120000000001</v>
      </c>
      <c r="AH50" s="79">
        <v>0</v>
      </c>
      <c r="AI50" s="79">
        <v>0</v>
      </c>
      <c r="AJ50" s="79">
        <v>0</v>
      </c>
      <c r="AK50" s="79">
        <v>0</v>
      </c>
      <c r="AL50" s="79">
        <v>1.22848</v>
      </c>
      <c r="AM50" s="79">
        <v>0</v>
      </c>
      <c r="AN50" s="79">
        <v>0.72706999999999999</v>
      </c>
      <c r="AO50" s="79">
        <v>86.974040000000002</v>
      </c>
      <c r="AP50" s="79">
        <v>0.55066000000000004</v>
      </c>
      <c r="AQ50" s="79">
        <v>22749.26626</v>
      </c>
      <c r="AR50" s="79">
        <v>0</v>
      </c>
      <c r="AS50" s="79">
        <v>0</v>
      </c>
      <c r="AT50" s="79">
        <v>0</v>
      </c>
      <c r="AU50" s="79">
        <v>0</v>
      </c>
      <c r="AV50" s="79">
        <v>120.14413999999999</v>
      </c>
      <c r="AW50" s="79">
        <v>0</v>
      </c>
      <c r="AX50" s="79">
        <v>0</v>
      </c>
      <c r="AY50" s="79">
        <v>0</v>
      </c>
      <c r="AZ50" s="79">
        <v>0</v>
      </c>
      <c r="BA50" s="79">
        <v>0</v>
      </c>
      <c r="BB50" s="79">
        <v>0</v>
      </c>
      <c r="BC50" s="79">
        <v>0</v>
      </c>
      <c r="BD50" s="79">
        <v>36.886180000000003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</v>
      </c>
      <c r="BK50" s="79">
        <v>0</v>
      </c>
      <c r="BL50" s="79">
        <v>0</v>
      </c>
      <c r="BM50" s="79">
        <v>2.3320699999999999</v>
      </c>
      <c r="BN50" s="79">
        <v>0</v>
      </c>
      <c r="BO50" s="79">
        <v>0</v>
      </c>
      <c r="BP50" s="125">
        <v>23665.826830000002</v>
      </c>
      <c r="BQ50" s="79">
        <v>4599.9098800000002</v>
      </c>
      <c r="BR50" s="125">
        <v>28265.736710000001</v>
      </c>
      <c r="BS50" s="79">
        <v>0</v>
      </c>
      <c r="BT50" s="79">
        <v>312.93555000000003</v>
      </c>
      <c r="BU50" s="127">
        <v>28578.672259999999</v>
      </c>
      <c r="BX50" s="84"/>
    </row>
    <row r="51" spans="1:76">
      <c r="A51" s="32" t="s">
        <v>484</v>
      </c>
      <c r="B51" s="22" t="s">
        <v>349</v>
      </c>
      <c r="C51" s="87" t="s">
        <v>149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9">
        <v>0</v>
      </c>
      <c r="U51" s="79">
        <v>0</v>
      </c>
      <c r="V51" s="79">
        <v>0</v>
      </c>
      <c r="W51" s="79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79">
        <v>0</v>
      </c>
      <c r="AI51" s="79">
        <v>0</v>
      </c>
      <c r="AJ51" s="79">
        <v>0</v>
      </c>
      <c r="AK51" s="79">
        <v>0</v>
      </c>
      <c r="AL51" s="79">
        <v>0</v>
      </c>
      <c r="AM51" s="79">
        <v>8.7472899999999996</v>
      </c>
      <c r="AN51" s="79">
        <v>0</v>
      </c>
      <c r="AO51" s="79">
        <v>0</v>
      </c>
      <c r="AP51" s="79">
        <v>0</v>
      </c>
      <c r="AQ51" s="79">
        <v>0</v>
      </c>
      <c r="AR51" s="79">
        <v>49221.14774</v>
      </c>
      <c r="AS51" s="79">
        <v>0</v>
      </c>
      <c r="AT51" s="79">
        <v>0</v>
      </c>
      <c r="AU51" s="79">
        <v>0</v>
      </c>
      <c r="AV51" s="79">
        <v>0</v>
      </c>
      <c r="AW51" s="79">
        <v>0</v>
      </c>
      <c r="AX51" s="79">
        <v>0</v>
      </c>
      <c r="AY51" s="79">
        <v>0</v>
      </c>
      <c r="AZ51" s="79">
        <v>0</v>
      </c>
      <c r="BA51" s="79">
        <v>0</v>
      </c>
      <c r="BB51" s="79">
        <v>0</v>
      </c>
      <c r="BC51" s="79">
        <v>0</v>
      </c>
      <c r="BD51" s="79">
        <v>0</v>
      </c>
      <c r="BE51" s="79">
        <v>0</v>
      </c>
      <c r="BF51" s="79">
        <v>0</v>
      </c>
      <c r="BG51" s="79">
        <v>0</v>
      </c>
      <c r="BH51" s="79">
        <v>0</v>
      </c>
      <c r="BI51" s="79">
        <v>0</v>
      </c>
      <c r="BJ51" s="79">
        <v>0</v>
      </c>
      <c r="BK51" s="79">
        <v>0</v>
      </c>
      <c r="BL51" s="79">
        <v>0</v>
      </c>
      <c r="BM51" s="79">
        <v>0</v>
      </c>
      <c r="BN51" s="79">
        <v>0</v>
      </c>
      <c r="BO51" s="79">
        <v>0</v>
      </c>
      <c r="BP51" s="125">
        <v>49229.89503</v>
      </c>
      <c r="BQ51" s="79">
        <v>1284.19604</v>
      </c>
      <c r="BR51" s="125">
        <v>50514.091070000002</v>
      </c>
      <c r="BS51" s="79">
        <v>0</v>
      </c>
      <c r="BT51" s="79">
        <v>198.70740000000001</v>
      </c>
      <c r="BU51" s="127">
        <v>50712.798470000002</v>
      </c>
      <c r="BX51" s="84"/>
    </row>
    <row r="52" spans="1:76">
      <c r="A52" s="32" t="s">
        <v>485</v>
      </c>
      <c r="B52" s="22" t="s">
        <v>381</v>
      </c>
      <c r="C52" s="87" t="s">
        <v>150</v>
      </c>
      <c r="D52" s="79">
        <v>0</v>
      </c>
      <c r="E52" s="79">
        <v>0</v>
      </c>
      <c r="F52" s="79">
        <v>0</v>
      </c>
      <c r="G52" s="79">
        <v>0</v>
      </c>
      <c r="H52" s="79">
        <v>0</v>
      </c>
      <c r="I52" s="79">
        <v>0</v>
      </c>
      <c r="J52" s="79">
        <v>0</v>
      </c>
      <c r="K52" s="79">
        <v>0</v>
      </c>
      <c r="L52" s="79">
        <v>0</v>
      </c>
      <c r="M52" s="79">
        <v>0</v>
      </c>
      <c r="N52" s="79">
        <v>0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9">
        <v>0</v>
      </c>
      <c r="U52" s="79">
        <v>0</v>
      </c>
      <c r="V52" s="79">
        <v>0</v>
      </c>
      <c r="W52" s="79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79">
        <v>0</v>
      </c>
      <c r="AI52" s="79">
        <v>0</v>
      </c>
      <c r="AJ52" s="79">
        <v>0</v>
      </c>
      <c r="AK52" s="79">
        <v>0</v>
      </c>
      <c r="AL52" s="79">
        <v>0</v>
      </c>
      <c r="AM52" s="79">
        <v>0</v>
      </c>
      <c r="AN52" s="79">
        <v>0</v>
      </c>
      <c r="AO52" s="79">
        <v>0</v>
      </c>
      <c r="AP52" s="79">
        <v>0</v>
      </c>
      <c r="AQ52" s="79">
        <v>0</v>
      </c>
      <c r="AR52" s="79">
        <v>0</v>
      </c>
      <c r="AS52" s="79">
        <v>10821.984850000001</v>
      </c>
      <c r="AT52" s="79">
        <v>0</v>
      </c>
      <c r="AU52" s="79">
        <v>0</v>
      </c>
      <c r="AV52" s="79">
        <v>0</v>
      </c>
      <c r="AW52" s="79">
        <v>0</v>
      </c>
      <c r="AX52" s="79">
        <v>0</v>
      </c>
      <c r="AY52" s="79">
        <v>0</v>
      </c>
      <c r="AZ52" s="79">
        <v>0</v>
      </c>
      <c r="BA52" s="79">
        <v>0</v>
      </c>
      <c r="BB52" s="79">
        <v>0</v>
      </c>
      <c r="BC52" s="79">
        <v>0</v>
      </c>
      <c r="BD52" s="79">
        <v>0</v>
      </c>
      <c r="BE52" s="79">
        <v>0</v>
      </c>
      <c r="BF52" s="79">
        <v>0</v>
      </c>
      <c r="BG52" s="79">
        <v>0</v>
      </c>
      <c r="BH52" s="79">
        <v>0</v>
      </c>
      <c r="BI52" s="79">
        <v>0</v>
      </c>
      <c r="BJ52" s="79">
        <v>0</v>
      </c>
      <c r="BK52" s="79">
        <v>0</v>
      </c>
      <c r="BL52" s="79">
        <v>0</v>
      </c>
      <c r="BM52" s="79">
        <v>0</v>
      </c>
      <c r="BN52" s="79">
        <v>0</v>
      </c>
      <c r="BO52" s="79">
        <v>0</v>
      </c>
      <c r="BP52" s="125">
        <v>10821.984850000001</v>
      </c>
      <c r="BQ52" s="79">
        <v>2744.5967599999999</v>
      </c>
      <c r="BR52" s="125">
        <v>13566.581610000001</v>
      </c>
      <c r="BS52" s="79">
        <v>0</v>
      </c>
      <c r="BT52" s="79">
        <v>5.3738200000000003</v>
      </c>
      <c r="BU52" s="127">
        <v>13571.955430000002</v>
      </c>
      <c r="BX52" s="84"/>
    </row>
    <row r="53" spans="1:76">
      <c r="A53" s="32" t="s">
        <v>486</v>
      </c>
      <c r="B53" s="22" t="s">
        <v>350</v>
      </c>
      <c r="C53" s="87" t="s">
        <v>151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0</v>
      </c>
      <c r="Y53" s="79">
        <v>0</v>
      </c>
      <c r="Z53" s="79">
        <v>0</v>
      </c>
      <c r="AA53" s="79">
        <v>0</v>
      </c>
      <c r="AB53" s="79">
        <v>0</v>
      </c>
      <c r="AC53" s="79">
        <v>0</v>
      </c>
      <c r="AD53" s="79">
        <v>0</v>
      </c>
      <c r="AE53" s="79">
        <v>0</v>
      </c>
      <c r="AF53" s="79">
        <v>0</v>
      </c>
      <c r="AG53" s="79">
        <v>33.457569999999997</v>
      </c>
      <c r="AH53" s="79">
        <v>0</v>
      </c>
      <c r="AI53" s="79">
        <v>0</v>
      </c>
      <c r="AJ53" s="79">
        <v>0</v>
      </c>
      <c r="AK53" s="79">
        <v>0</v>
      </c>
      <c r="AL53" s="79">
        <v>0</v>
      </c>
      <c r="AM53" s="79">
        <v>0</v>
      </c>
      <c r="AN53" s="79">
        <v>0</v>
      </c>
      <c r="AO53" s="79">
        <v>0</v>
      </c>
      <c r="AP53" s="79">
        <v>0</v>
      </c>
      <c r="AQ53" s="79">
        <v>0</v>
      </c>
      <c r="AR53" s="79">
        <v>0</v>
      </c>
      <c r="AS53" s="79">
        <v>0</v>
      </c>
      <c r="AT53" s="79">
        <v>852.899</v>
      </c>
      <c r="AU53" s="79">
        <v>0</v>
      </c>
      <c r="AV53" s="79">
        <v>0</v>
      </c>
      <c r="AW53" s="79">
        <v>0</v>
      </c>
      <c r="AX53" s="79">
        <v>0</v>
      </c>
      <c r="AY53" s="79">
        <v>0</v>
      </c>
      <c r="AZ53" s="79">
        <v>0</v>
      </c>
      <c r="BA53" s="79">
        <v>0</v>
      </c>
      <c r="BB53" s="79">
        <v>0</v>
      </c>
      <c r="BC53" s="79">
        <v>0</v>
      </c>
      <c r="BD53" s="79">
        <v>0</v>
      </c>
      <c r="BE53" s="79">
        <v>0</v>
      </c>
      <c r="BF53" s="79">
        <v>0</v>
      </c>
      <c r="BG53" s="79">
        <v>0</v>
      </c>
      <c r="BH53" s="79">
        <v>0</v>
      </c>
      <c r="BI53" s="79">
        <v>0</v>
      </c>
      <c r="BJ53" s="79">
        <v>0</v>
      </c>
      <c r="BK53" s="79">
        <v>0</v>
      </c>
      <c r="BL53" s="79">
        <v>0</v>
      </c>
      <c r="BM53" s="79">
        <v>0</v>
      </c>
      <c r="BN53" s="79">
        <v>0</v>
      </c>
      <c r="BO53" s="79">
        <v>0</v>
      </c>
      <c r="BP53" s="125">
        <v>886.35657000000003</v>
      </c>
      <c r="BQ53" s="79">
        <v>0</v>
      </c>
      <c r="BR53" s="125">
        <v>886.35657000000003</v>
      </c>
      <c r="BS53" s="79">
        <v>0</v>
      </c>
      <c r="BT53" s="79">
        <v>56.99136</v>
      </c>
      <c r="BU53" s="127">
        <v>943.34793000000002</v>
      </c>
      <c r="BX53" s="84"/>
    </row>
    <row r="54" spans="1:76">
      <c r="A54" s="32" t="s">
        <v>487</v>
      </c>
      <c r="B54" s="22" t="s">
        <v>66</v>
      </c>
      <c r="C54" s="87" t="s">
        <v>65</v>
      </c>
      <c r="D54" s="79">
        <v>0</v>
      </c>
      <c r="E54" s="79">
        <v>0</v>
      </c>
      <c r="F54" s="79">
        <v>0</v>
      </c>
      <c r="G54" s="79">
        <v>0</v>
      </c>
      <c r="H54" s="79">
        <v>3.67855</v>
      </c>
      <c r="I54" s="79">
        <v>16.578990000000001</v>
      </c>
      <c r="J54" s="79">
        <v>0</v>
      </c>
      <c r="K54" s="79">
        <v>50.508229999999998</v>
      </c>
      <c r="L54" s="79">
        <v>0</v>
      </c>
      <c r="M54" s="79">
        <v>0</v>
      </c>
      <c r="N54" s="79">
        <v>2.2602000000000002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9">
        <v>0</v>
      </c>
      <c r="U54" s="79">
        <v>0</v>
      </c>
      <c r="V54" s="79">
        <v>0</v>
      </c>
      <c r="W54" s="79">
        <v>0</v>
      </c>
      <c r="X54" s="79">
        <v>0</v>
      </c>
      <c r="Y54" s="79">
        <v>0</v>
      </c>
      <c r="Z54" s="79">
        <v>0</v>
      </c>
      <c r="AA54" s="79">
        <v>0</v>
      </c>
      <c r="AB54" s="79">
        <v>0</v>
      </c>
      <c r="AC54" s="79">
        <v>2.2540000000000001E-2</v>
      </c>
      <c r="AD54" s="79">
        <v>987.72029000000009</v>
      </c>
      <c r="AE54" s="79">
        <v>1.16124</v>
      </c>
      <c r="AF54" s="79">
        <v>20.17332</v>
      </c>
      <c r="AG54" s="79">
        <v>62.406379999999999</v>
      </c>
      <c r="AH54" s="79">
        <v>3.6791999999999998</v>
      </c>
      <c r="AI54" s="79">
        <v>0</v>
      </c>
      <c r="AJ54" s="79">
        <v>0</v>
      </c>
      <c r="AK54" s="79">
        <v>5.2717200000000002</v>
      </c>
      <c r="AL54" s="79">
        <v>5.5125000000000002</v>
      </c>
      <c r="AM54" s="79">
        <v>98.572640000000007</v>
      </c>
      <c r="AN54" s="79">
        <v>0</v>
      </c>
      <c r="AO54" s="79">
        <v>0</v>
      </c>
      <c r="AP54" s="79">
        <v>0</v>
      </c>
      <c r="AQ54" s="79">
        <v>0</v>
      </c>
      <c r="AR54" s="79">
        <v>0</v>
      </c>
      <c r="AS54" s="79">
        <v>0</v>
      </c>
      <c r="AT54" s="79">
        <v>0</v>
      </c>
      <c r="AU54" s="79">
        <v>114654.26566999999</v>
      </c>
      <c r="AV54" s="79">
        <v>20.875920000000001</v>
      </c>
      <c r="AW54" s="79">
        <v>35.866639999999997</v>
      </c>
      <c r="AX54" s="79">
        <v>10.68</v>
      </c>
      <c r="AY54" s="79">
        <v>4.3133100000000004</v>
      </c>
      <c r="AZ54" s="79">
        <v>26.20167</v>
      </c>
      <c r="BA54" s="79">
        <v>32.7654</v>
      </c>
      <c r="BB54" s="79">
        <v>0</v>
      </c>
      <c r="BC54" s="79">
        <v>37.356310000000001</v>
      </c>
      <c r="BD54" s="79">
        <v>1.38907</v>
      </c>
      <c r="BE54" s="79">
        <v>198.71028000000001</v>
      </c>
      <c r="BF54" s="79">
        <v>14.19186</v>
      </c>
      <c r="BG54" s="79">
        <v>24.855619999999998</v>
      </c>
      <c r="BH54" s="79">
        <v>1.227E-2</v>
      </c>
      <c r="BI54" s="79">
        <v>3.2891700000000004</v>
      </c>
      <c r="BJ54" s="79">
        <v>0.77829000000000004</v>
      </c>
      <c r="BK54" s="79">
        <v>35.01276</v>
      </c>
      <c r="BL54" s="79">
        <v>0</v>
      </c>
      <c r="BM54" s="79">
        <v>0</v>
      </c>
      <c r="BN54" s="79">
        <v>0</v>
      </c>
      <c r="BO54" s="79">
        <v>0</v>
      </c>
      <c r="BP54" s="125">
        <v>116358.11004000001</v>
      </c>
      <c r="BQ54" s="79">
        <v>0</v>
      </c>
      <c r="BR54" s="125">
        <v>116358.11004000001</v>
      </c>
      <c r="BS54" s="79">
        <v>0</v>
      </c>
      <c r="BT54" s="79">
        <v>163.68491</v>
      </c>
      <c r="BU54" s="127">
        <v>116521.79495000001</v>
      </c>
      <c r="BX54" s="84"/>
    </row>
    <row r="55" spans="1:76">
      <c r="A55" s="32" t="s">
        <v>488</v>
      </c>
      <c r="B55" s="22" t="s">
        <v>382</v>
      </c>
      <c r="C55" s="87" t="s">
        <v>152</v>
      </c>
      <c r="D55" s="79">
        <v>0</v>
      </c>
      <c r="E55" s="79">
        <v>0</v>
      </c>
      <c r="F55" s="79">
        <v>0</v>
      </c>
      <c r="G55" s="79">
        <v>3.7694399999999999</v>
      </c>
      <c r="H55" s="79">
        <v>0</v>
      </c>
      <c r="I55" s="79">
        <v>3.12547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0</v>
      </c>
      <c r="Y55" s="79">
        <v>0</v>
      </c>
      <c r="Z55" s="79">
        <v>0</v>
      </c>
      <c r="AA55" s="79">
        <v>0</v>
      </c>
      <c r="AB55" s="79">
        <v>0</v>
      </c>
      <c r="AC55" s="79">
        <v>0</v>
      </c>
      <c r="AD55" s="79">
        <v>0</v>
      </c>
      <c r="AE55" s="79">
        <v>0</v>
      </c>
      <c r="AF55" s="79">
        <v>17.793990000000001</v>
      </c>
      <c r="AG55" s="79">
        <v>46.451309999999999</v>
      </c>
      <c r="AH55" s="79">
        <v>0</v>
      </c>
      <c r="AI55" s="79">
        <v>0</v>
      </c>
      <c r="AJ55" s="79">
        <v>0</v>
      </c>
      <c r="AK55" s="79">
        <v>0</v>
      </c>
      <c r="AL55" s="79">
        <v>0</v>
      </c>
      <c r="AM55" s="79">
        <v>30.030259999999998</v>
      </c>
      <c r="AN55" s="79">
        <v>40.757959999999997</v>
      </c>
      <c r="AO55" s="79">
        <v>0</v>
      </c>
      <c r="AP55" s="79">
        <v>3.5184899999999999</v>
      </c>
      <c r="AQ55" s="79">
        <v>0</v>
      </c>
      <c r="AR55" s="79">
        <v>0</v>
      </c>
      <c r="AS55" s="79">
        <v>0</v>
      </c>
      <c r="AT55" s="79">
        <v>0</v>
      </c>
      <c r="AU55" s="79">
        <v>230.81458999999998</v>
      </c>
      <c r="AV55" s="79">
        <v>34993.852050000001</v>
      </c>
      <c r="AW55" s="79">
        <v>535.99208999999996</v>
      </c>
      <c r="AX55" s="79">
        <v>0.37151000000000001</v>
      </c>
      <c r="AY55" s="79">
        <v>40.261380000000003</v>
      </c>
      <c r="AZ55" s="79">
        <v>0</v>
      </c>
      <c r="BA55" s="79">
        <v>0</v>
      </c>
      <c r="BB55" s="79">
        <v>0</v>
      </c>
      <c r="BC55" s="79">
        <v>0.90978999999999999</v>
      </c>
      <c r="BD55" s="79">
        <v>105.08821</v>
      </c>
      <c r="BE55" s="79">
        <v>0</v>
      </c>
      <c r="BF55" s="79">
        <v>18.9072</v>
      </c>
      <c r="BG55" s="79">
        <v>5.9847599999999996</v>
      </c>
      <c r="BH55" s="79">
        <v>0</v>
      </c>
      <c r="BI55" s="79">
        <v>0</v>
      </c>
      <c r="BJ55" s="79">
        <v>0</v>
      </c>
      <c r="BK55" s="79">
        <v>0</v>
      </c>
      <c r="BL55" s="79">
        <v>0</v>
      </c>
      <c r="BM55" s="79">
        <v>4.2416299999999998</v>
      </c>
      <c r="BN55" s="79">
        <v>0</v>
      </c>
      <c r="BO55" s="79">
        <v>0</v>
      </c>
      <c r="BP55" s="125">
        <v>36081.870129999996</v>
      </c>
      <c r="BQ55" s="79">
        <v>14431.853929999999</v>
      </c>
      <c r="BR55" s="125">
        <v>50513.724059999993</v>
      </c>
      <c r="BS55" s="79">
        <v>0</v>
      </c>
      <c r="BT55" s="79">
        <v>678.66570000000002</v>
      </c>
      <c r="BU55" s="127">
        <v>51192.389759999991</v>
      </c>
      <c r="BX55" s="84"/>
    </row>
    <row r="56" spans="1:76">
      <c r="A56" s="32" t="s">
        <v>489</v>
      </c>
      <c r="B56" s="22" t="s">
        <v>351</v>
      </c>
      <c r="C56" s="87" t="s">
        <v>153</v>
      </c>
      <c r="D56" s="79">
        <v>0</v>
      </c>
      <c r="E56" s="79">
        <v>0</v>
      </c>
      <c r="F56" s="79">
        <v>0</v>
      </c>
      <c r="G56" s="79">
        <v>0</v>
      </c>
      <c r="H56" s="79">
        <v>0</v>
      </c>
      <c r="I56" s="79">
        <v>0</v>
      </c>
      <c r="J56" s="79">
        <v>0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0</v>
      </c>
      <c r="Q56" s="79">
        <v>0</v>
      </c>
      <c r="R56" s="79">
        <v>0</v>
      </c>
      <c r="S56" s="79">
        <v>0</v>
      </c>
      <c r="T56" s="79">
        <v>0</v>
      </c>
      <c r="U56" s="79">
        <v>0</v>
      </c>
      <c r="V56" s="79">
        <v>0</v>
      </c>
      <c r="W56" s="79">
        <v>0</v>
      </c>
      <c r="X56" s="79">
        <v>0</v>
      </c>
      <c r="Y56" s="79">
        <v>0</v>
      </c>
      <c r="Z56" s="79">
        <v>0</v>
      </c>
      <c r="AA56" s="79">
        <v>0</v>
      </c>
      <c r="AB56" s="79">
        <v>0</v>
      </c>
      <c r="AC56" s="79">
        <v>0</v>
      </c>
      <c r="AD56" s="79">
        <v>113.65763999999999</v>
      </c>
      <c r="AE56" s="79">
        <v>0</v>
      </c>
      <c r="AF56" s="79">
        <v>21.811769999999999</v>
      </c>
      <c r="AG56" s="79">
        <v>3.07158</v>
      </c>
      <c r="AH56" s="79">
        <v>0</v>
      </c>
      <c r="AI56" s="79">
        <v>0</v>
      </c>
      <c r="AJ56" s="79">
        <v>0</v>
      </c>
      <c r="AK56" s="79">
        <v>0</v>
      </c>
      <c r="AL56" s="79">
        <v>0</v>
      </c>
      <c r="AM56" s="79">
        <v>72.057339999999996</v>
      </c>
      <c r="AN56" s="79">
        <v>0</v>
      </c>
      <c r="AO56" s="79">
        <v>47.102220000000003</v>
      </c>
      <c r="AP56" s="79">
        <v>0</v>
      </c>
      <c r="AQ56" s="79">
        <v>0</v>
      </c>
      <c r="AR56" s="79">
        <v>0</v>
      </c>
      <c r="AS56" s="79">
        <v>0</v>
      </c>
      <c r="AT56" s="79">
        <v>0</v>
      </c>
      <c r="AU56" s="79">
        <v>23.95964</v>
      </c>
      <c r="AV56" s="79">
        <v>3114.01017</v>
      </c>
      <c r="AW56" s="79">
        <v>41654.487459999997</v>
      </c>
      <c r="AX56" s="79">
        <v>0.52061999999999997</v>
      </c>
      <c r="AY56" s="79">
        <v>0</v>
      </c>
      <c r="AZ56" s="79">
        <v>0</v>
      </c>
      <c r="BA56" s="79">
        <v>0</v>
      </c>
      <c r="BB56" s="79">
        <v>0</v>
      </c>
      <c r="BC56" s="79">
        <v>0</v>
      </c>
      <c r="BD56" s="79">
        <v>356.93723</v>
      </c>
      <c r="BE56" s="79">
        <v>0</v>
      </c>
      <c r="BF56" s="79">
        <v>26.04842</v>
      </c>
      <c r="BG56" s="79">
        <v>0</v>
      </c>
      <c r="BH56" s="79">
        <v>0</v>
      </c>
      <c r="BI56" s="79">
        <v>0</v>
      </c>
      <c r="BJ56" s="79">
        <v>0</v>
      </c>
      <c r="BK56" s="79">
        <v>0</v>
      </c>
      <c r="BL56" s="79">
        <v>0</v>
      </c>
      <c r="BM56" s="79">
        <v>151.02870999999999</v>
      </c>
      <c r="BN56" s="79">
        <v>0</v>
      </c>
      <c r="BO56" s="79">
        <v>0</v>
      </c>
      <c r="BP56" s="125">
        <v>45584.692799999997</v>
      </c>
      <c r="BQ56" s="79">
        <v>1027.08681</v>
      </c>
      <c r="BR56" s="125">
        <v>46611.779609999998</v>
      </c>
      <c r="BS56" s="79">
        <v>0</v>
      </c>
      <c r="BT56" s="79">
        <v>615.221</v>
      </c>
      <c r="BU56" s="127">
        <v>47227.000609999996</v>
      </c>
      <c r="BX56" s="84"/>
    </row>
    <row r="57" spans="1:76">
      <c r="A57" s="32" t="s">
        <v>490</v>
      </c>
      <c r="B57" s="22" t="s">
        <v>383</v>
      </c>
      <c r="C57" s="87" t="s">
        <v>154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0</v>
      </c>
      <c r="Y57" s="79">
        <v>0</v>
      </c>
      <c r="Z57" s="79">
        <v>0</v>
      </c>
      <c r="AA57" s="79">
        <v>0</v>
      </c>
      <c r="AB57" s="79">
        <v>0</v>
      </c>
      <c r="AC57" s="79">
        <v>4.2922000000000002</v>
      </c>
      <c r="AD57" s="79">
        <v>11.951170000000001</v>
      </c>
      <c r="AE57" s="79">
        <v>0</v>
      </c>
      <c r="AF57" s="79">
        <v>0</v>
      </c>
      <c r="AG57" s="79">
        <v>0</v>
      </c>
      <c r="AH57" s="79">
        <v>0</v>
      </c>
      <c r="AI57" s="79">
        <v>0</v>
      </c>
      <c r="AJ57" s="79">
        <v>0</v>
      </c>
      <c r="AK57" s="79">
        <v>0</v>
      </c>
      <c r="AL57" s="79">
        <v>0</v>
      </c>
      <c r="AM57" s="79">
        <v>0</v>
      </c>
      <c r="AN57" s="79">
        <v>0</v>
      </c>
      <c r="AO57" s="79">
        <v>0</v>
      </c>
      <c r="AP57" s="79">
        <v>0</v>
      </c>
      <c r="AQ57" s="79">
        <v>0</v>
      </c>
      <c r="AR57" s="79">
        <v>0</v>
      </c>
      <c r="AS57" s="79">
        <v>0</v>
      </c>
      <c r="AT57" s="79">
        <v>0</v>
      </c>
      <c r="AU57" s="79">
        <v>0</v>
      </c>
      <c r="AV57" s="79">
        <v>0</v>
      </c>
      <c r="AW57" s="79">
        <v>0</v>
      </c>
      <c r="AX57" s="79">
        <v>623.86977000000002</v>
      </c>
      <c r="AY57" s="79">
        <v>0</v>
      </c>
      <c r="AZ57" s="79">
        <v>442.90697999999998</v>
      </c>
      <c r="BA57" s="79">
        <v>0</v>
      </c>
      <c r="BB57" s="79">
        <v>0</v>
      </c>
      <c r="BC57" s="79">
        <v>0</v>
      </c>
      <c r="BD57" s="79">
        <v>0</v>
      </c>
      <c r="BE57" s="79">
        <v>269.67612000000003</v>
      </c>
      <c r="BF57" s="79">
        <v>0.19331999999999999</v>
      </c>
      <c r="BG57" s="79">
        <v>5.296E-2</v>
      </c>
      <c r="BH57" s="79">
        <v>0</v>
      </c>
      <c r="BI57" s="79">
        <v>8.2000000000000003E-2</v>
      </c>
      <c r="BJ57" s="79">
        <v>0</v>
      </c>
      <c r="BK57" s="79">
        <v>1156.2625700000001</v>
      </c>
      <c r="BL57" s="79">
        <v>0</v>
      </c>
      <c r="BM57" s="79">
        <v>0</v>
      </c>
      <c r="BN57" s="79">
        <v>0</v>
      </c>
      <c r="BO57" s="79">
        <v>0</v>
      </c>
      <c r="BP57" s="125">
        <v>2509.2870900000007</v>
      </c>
      <c r="BQ57" s="79">
        <v>163.38806</v>
      </c>
      <c r="BR57" s="125">
        <v>2672.6751500000009</v>
      </c>
      <c r="BS57" s="79">
        <v>0</v>
      </c>
      <c r="BT57" s="79">
        <v>17.310420000000001</v>
      </c>
      <c r="BU57" s="127">
        <v>2689.9855700000007</v>
      </c>
      <c r="BX57" s="84"/>
    </row>
    <row r="58" spans="1:76">
      <c r="A58" s="32" t="s">
        <v>491</v>
      </c>
      <c r="B58" s="23" t="s">
        <v>384</v>
      </c>
      <c r="C58" s="87" t="s">
        <v>155</v>
      </c>
      <c r="D58" s="79">
        <v>0</v>
      </c>
      <c r="E58" s="79">
        <v>0</v>
      </c>
      <c r="F58" s="79">
        <v>0</v>
      </c>
      <c r="G58" s="79">
        <v>0</v>
      </c>
      <c r="H58" s="79">
        <v>0</v>
      </c>
      <c r="I58" s="79">
        <v>0</v>
      </c>
      <c r="J58" s="79">
        <v>0</v>
      </c>
      <c r="K58" s="79">
        <v>0</v>
      </c>
      <c r="L58" s="79">
        <v>1.2385699999999999</v>
      </c>
      <c r="M58" s="79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9">
        <v>0</v>
      </c>
      <c r="U58" s="79">
        <v>0</v>
      </c>
      <c r="V58" s="79">
        <v>0</v>
      </c>
      <c r="W58" s="79">
        <v>0</v>
      </c>
      <c r="X58" s="79">
        <v>0</v>
      </c>
      <c r="Y58" s="79">
        <v>0</v>
      </c>
      <c r="Z58" s="79">
        <v>0</v>
      </c>
      <c r="AA58" s="79">
        <v>0</v>
      </c>
      <c r="AB58" s="79">
        <v>0</v>
      </c>
      <c r="AC58" s="79">
        <v>0</v>
      </c>
      <c r="AD58" s="79">
        <v>1.04158</v>
      </c>
      <c r="AE58" s="79">
        <v>0</v>
      </c>
      <c r="AF58" s="79">
        <v>0</v>
      </c>
      <c r="AG58" s="79">
        <v>1.6937800000000001</v>
      </c>
      <c r="AH58" s="79">
        <v>0</v>
      </c>
      <c r="AI58" s="79">
        <v>0</v>
      </c>
      <c r="AJ58" s="79">
        <v>0</v>
      </c>
      <c r="AK58" s="79">
        <v>0</v>
      </c>
      <c r="AL58" s="79">
        <v>0</v>
      </c>
      <c r="AM58" s="79">
        <v>0</v>
      </c>
      <c r="AN58" s="79">
        <v>8.3690899999999999</v>
      </c>
      <c r="AO58" s="79">
        <v>0</v>
      </c>
      <c r="AP58" s="79">
        <v>0</v>
      </c>
      <c r="AQ58" s="79">
        <v>20.079360000000001</v>
      </c>
      <c r="AR58" s="79">
        <v>0</v>
      </c>
      <c r="AS58" s="79">
        <v>0</v>
      </c>
      <c r="AT58" s="79">
        <v>0</v>
      </c>
      <c r="AU58" s="79">
        <v>0</v>
      </c>
      <c r="AV58" s="79">
        <v>0</v>
      </c>
      <c r="AW58" s="79">
        <v>0</v>
      </c>
      <c r="AX58" s="79">
        <v>0</v>
      </c>
      <c r="AY58" s="79">
        <v>9234.8773899999997</v>
      </c>
      <c r="AZ58" s="79">
        <v>493.66032999999999</v>
      </c>
      <c r="BA58" s="79">
        <v>0</v>
      </c>
      <c r="BB58" s="79">
        <v>0</v>
      </c>
      <c r="BC58" s="79">
        <v>0</v>
      </c>
      <c r="BD58" s="79">
        <v>0</v>
      </c>
      <c r="BE58" s="79">
        <v>0</v>
      </c>
      <c r="BF58" s="79">
        <v>41.760599999999997</v>
      </c>
      <c r="BG58" s="79">
        <v>0</v>
      </c>
      <c r="BH58" s="79">
        <v>0</v>
      </c>
      <c r="BI58" s="79">
        <v>0</v>
      </c>
      <c r="BJ58" s="79">
        <v>153.82657</v>
      </c>
      <c r="BK58" s="79">
        <v>0</v>
      </c>
      <c r="BL58" s="79">
        <v>0</v>
      </c>
      <c r="BM58" s="79">
        <v>0</v>
      </c>
      <c r="BN58" s="79">
        <v>0</v>
      </c>
      <c r="BO58" s="79">
        <v>0</v>
      </c>
      <c r="BP58" s="125">
        <v>9956.5472699999991</v>
      </c>
      <c r="BQ58" s="79">
        <v>3867.2587699999999</v>
      </c>
      <c r="BR58" s="125">
        <v>13823.806039999999</v>
      </c>
      <c r="BS58" s="79">
        <v>0</v>
      </c>
      <c r="BT58" s="79">
        <v>546.452</v>
      </c>
      <c r="BU58" s="127">
        <v>14370.258039999999</v>
      </c>
      <c r="BX58" s="84"/>
    </row>
    <row r="59" spans="1:76">
      <c r="A59" s="32" t="s">
        <v>492</v>
      </c>
      <c r="B59" s="22" t="s">
        <v>352</v>
      </c>
      <c r="C59" s="87" t="s">
        <v>156</v>
      </c>
      <c r="D59" s="79">
        <v>0</v>
      </c>
      <c r="E59" s="79">
        <v>0</v>
      </c>
      <c r="F59" s="79">
        <v>0</v>
      </c>
      <c r="G59" s="79">
        <v>0</v>
      </c>
      <c r="H59" s="79">
        <v>0</v>
      </c>
      <c r="I59" s="79">
        <v>0</v>
      </c>
      <c r="J59" s="79">
        <v>0</v>
      </c>
      <c r="K59" s="79">
        <v>0</v>
      </c>
      <c r="L59" s="79">
        <v>0</v>
      </c>
      <c r="M59" s="79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0.56262999999999996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</v>
      </c>
      <c r="AF59" s="79">
        <v>0</v>
      </c>
      <c r="AG59" s="79">
        <v>44.758510000000001</v>
      </c>
      <c r="AH59" s="79">
        <v>0</v>
      </c>
      <c r="AI59" s="79">
        <v>0</v>
      </c>
      <c r="AJ59" s="79">
        <v>0</v>
      </c>
      <c r="AK59" s="79">
        <v>0</v>
      </c>
      <c r="AL59" s="79">
        <v>0</v>
      </c>
      <c r="AM59" s="79">
        <v>3.94258</v>
      </c>
      <c r="AN59" s="79">
        <v>0</v>
      </c>
      <c r="AO59" s="79">
        <v>0</v>
      </c>
      <c r="AP59" s="79">
        <v>0</v>
      </c>
      <c r="AQ59" s="79">
        <v>0</v>
      </c>
      <c r="AR59" s="79">
        <v>0</v>
      </c>
      <c r="AS59" s="79">
        <v>0</v>
      </c>
      <c r="AT59" s="79">
        <v>0</v>
      </c>
      <c r="AU59" s="79">
        <v>0</v>
      </c>
      <c r="AV59" s="79">
        <v>173.16750999999999</v>
      </c>
      <c r="AW59" s="79">
        <v>0</v>
      </c>
      <c r="AX59" s="79">
        <v>5.5E-2</v>
      </c>
      <c r="AY59" s="79">
        <v>646.49429000000009</v>
      </c>
      <c r="AZ59" s="79">
        <v>3827.9008000000003</v>
      </c>
      <c r="BA59" s="79">
        <v>0</v>
      </c>
      <c r="BB59" s="79">
        <v>0</v>
      </c>
      <c r="BC59" s="79">
        <v>231.96093999999999</v>
      </c>
      <c r="BD59" s="79">
        <v>15.705080000000001</v>
      </c>
      <c r="BE59" s="79">
        <v>0</v>
      </c>
      <c r="BF59" s="79">
        <v>0</v>
      </c>
      <c r="BG59" s="79">
        <v>0</v>
      </c>
      <c r="BH59" s="79">
        <v>0</v>
      </c>
      <c r="BI59" s="79">
        <v>0</v>
      </c>
      <c r="BJ59" s="79">
        <v>0</v>
      </c>
      <c r="BK59" s="79">
        <v>43.48359</v>
      </c>
      <c r="BL59" s="79">
        <v>0</v>
      </c>
      <c r="BM59" s="79">
        <v>0</v>
      </c>
      <c r="BN59" s="79">
        <v>0</v>
      </c>
      <c r="BO59" s="79">
        <v>0</v>
      </c>
      <c r="BP59" s="125">
        <v>4988.0309299999999</v>
      </c>
      <c r="BQ59" s="79">
        <v>686.28583000000003</v>
      </c>
      <c r="BR59" s="125">
        <v>5674.3167599999997</v>
      </c>
      <c r="BS59" s="79">
        <v>115.91923</v>
      </c>
      <c r="BT59" s="79">
        <v>50.5334</v>
      </c>
      <c r="BU59" s="127">
        <v>5840.7693899999995</v>
      </c>
      <c r="BX59" s="84"/>
    </row>
    <row r="60" spans="1:76">
      <c r="A60" s="32" t="s">
        <v>493</v>
      </c>
      <c r="B60" s="22" t="s">
        <v>385</v>
      </c>
      <c r="C60" s="87" t="s">
        <v>157</v>
      </c>
      <c r="D60" s="79">
        <v>0</v>
      </c>
      <c r="E60" s="79">
        <v>0</v>
      </c>
      <c r="F60" s="79">
        <v>0</v>
      </c>
      <c r="G60" s="79">
        <v>0</v>
      </c>
      <c r="H60" s="79">
        <v>0</v>
      </c>
      <c r="I60" s="79">
        <v>1.36856</v>
      </c>
      <c r="J60" s="79">
        <v>5.3432399999999998</v>
      </c>
      <c r="K60" s="79">
        <v>0</v>
      </c>
      <c r="L60" s="79">
        <v>0</v>
      </c>
      <c r="M60" s="79">
        <v>0</v>
      </c>
      <c r="N60" s="79">
        <v>0</v>
      </c>
      <c r="O60" s="79">
        <v>0</v>
      </c>
      <c r="P60" s="79">
        <v>0</v>
      </c>
      <c r="Q60" s="79">
        <v>0</v>
      </c>
      <c r="R60" s="79">
        <v>0</v>
      </c>
      <c r="S60" s="79">
        <v>0</v>
      </c>
      <c r="T60" s="79">
        <v>0</v>
      </c>
      <c r="U60" s="79">
        <v>0</v>
      </c>
      <c r="V60" s="79">
        <v>0</v>
      </c>
      <c r="W60" s="79">
        <v>0</v>
      </c>
      <c r="X60" s="79">
        <v>0</v>
      </c>
      <c r="Y60" s="79">
        <v>0</v>
      </c>
      <c r="Z60" s="79">
        <v>0</v>
      </c>
      <c r="AA60" s="79">
        <v>0</v>
      </c>
      <c r="AB60" s="79">
        <v>0</v>
      </c>
      <c r="AC60" s="79">
        <v>0</v>
      </c>
      <c r="AD60" s="79">
        <v>698.25017000000003</v>
      </c>
      <c r="AE60" s="79">
        <v>87.060609999999997</v>
      </c>
      <c r="AF60" s="79">
        <v>2.7484000000000002</v>
      </c>
      <c r="AG60" s="79">
        <v>0</v>
      </c>
      <c r="AH60" s="79">
        <v>0</v>
      </c>
      <c r="AI60" s="79">
        <v>0</v>
      </c>
      <c r="AJ60" s="79">
        <v>0</v>
      </c>
      <c r="AK60" s="79">
        <v>2.8397600000000001</v>
      </c>
      <c r="AL60" s="79">
        <v>0</v>
      </c>
      <c r="AM60" s="79">
        <v>5.8939599999999999</v>
      </c>
      <c r="AN60" s="79">
        <v>0</v>
      </c>
      <c r="AO60" s="79">
        <v>0</v>
      </c>
      <c r="AP60" s="79">
        <v>0</v>
      </c>
      <c r="AQ60" s="79">
        <v>0</v>
      </c>
      <c r="AR60" s="79">
        <v>0</v>
      </c>
      <c r="AS60" s="79">
        <v>0</v>
      </c>
      <c r="AT60" s="79">
        <v>0</v>
      </c>
      <c r="AU60" s="79">
        <v>0</v>
      </c>
      <c r="AV60" s="79">
        <v>0</v>
      </c>
      <c r="AW60" s="79">
        <v>0</v>
      </c>
      <c r="AX60" s="79">
        <v>0</v>
      </c>
      <c r="AY60" s="79">
        <v>0</v>
      </c>
      <c r="AZ60" s="79">
        <v>0</v>
      </c>
      <c r="BA60" s="79">
        <v>3360.63454</v>
      </c>
      <c r="BB60" s="79">
        <v>0</v>
      </c>
      <c r="BC60" s="79">
        <v>3.5256799999999999</v>
      </c>
      <c r="BD60" s="79">
        <v>0</v>
      </c>
      <c r="BE60" s="79">
        <v>4.0004400000000002</v>
      </c>
      <c r="BF60" s="79">
        <v>0</v>
      </c>
      <c r="BG60" s="79">
        <v>0.82674999999999998</v>
      </c>
      <c r="BH60" s="79">
        <v>4.5999999999999999E-2</v>
      </c>
      <c r="BI60" s="79">
        <v>0</v>
      </c>
      <c r="BJ60" s="79">
        <v>0</v>
      </c>
      <c r="BK60" s="79">
        <v>0</v>
      </c>
      <c r="BL60" s="79">
        <v>6.1306200000000004</v>
      </c>
      <c r="BM60" s="79">
        <v>0.73189000000000004</v>
      </c>
      <c r="BN60" s="79">
        <v>0</v>
      </c>
      <c r="BO60" s="79">
        <v>0</v>
      </c>
      <c r="BP60" s="125">
        <v>4179.4006200000003</v>
      </c>
      <c r="BQ60" s="79">
        <v>3997.93534</v>
      </c>
      <c r="BR60" s="125">
        <v>8177.3359600000003</v>
      </c>
      <c r="BS60" s="79">
        <v>0</v>
      </c>
      <c r="BT60" s="79">
        <v>87.011809999999997</v>
      </c>
      <c r="BU60" s="127">
        <v>8264.3477700000003</v>
      </c>
      <c r="BW60" s="75" t="s">
        <v>18</v>
      </c>
      <c r="BX60" s="84"/>
    </row>
    <row r="61" spans="1:76">
      <c r="A61" s="32" t="s">
        <v>494</v>
      </c>
      <c r="B61" s="22" t="s">
        <v>386</v>
      </c>
      <c r="C61" s="87" t="s">
        <v>158</v>
      </c>
      <c r="D61" s="79">
        <v>0</v>
      </c>
      <c r="E61" s="79">
        <v>0</v>
      </c>
      <c r="F61" s="79">
        <v>0</v>
      </c>
      <c r="G61" s="79">
        <v>0</v>
      </c>
      <c r="H61" s="79">
        <v>0</v>
      </c>
      <c r="I61" s="79">
        <v>0</v>
      </c>
      <c r="J61" s="79">
        <v>0</v>
      </c>
      <c r="K61" s="79">
        <v>0</v>
      </c>
      <c r="L61" s="79">
        <v>175.90729999999999</v>
      </c>
      <c r="M61" s="79">
        <v>0</v>
      </c>
      <c r="N61" s="79">
        <v>0</v>
      </c>
      <c r="O61" s="79">
        <v>0</v>
      </c>
      <c r="P61" s="79">
        <v>0</v>
      </c>
      <c r="Q61" s="79">
        <v>0</v>
      </c>
      <c r="R61" s="79">
        <v>0</v>
      </c>
      <c r="S61" s="79">
        <v>0</v>
      </c>
      <c r="T61" s="79">
        <v>0</v>
      </c>
      <c r="U61" s="79">
        <v>0</v>
      </c>
      <c r="V61" s="79">
        <v>0</v>
      </c>
      <c r="W61" s="79">
        <v>0</v>
      </c>
      <c r="X61" s="79">
        <v>0</v>
      </c>
      <c r="Y61" s="79">
        <v>0</v>
      </c>
      <c r="Z61" s="79">
        <v>0</v>
      </c>
      <c r="AA61" s="79">
        <v>0</v>
      </c>
      <c r="AB61" s="79">
        <v>0</v>
      </c>
      <c r="AC61" s="79">
        <v>0</v>
      </c>
      <c r="AD61" s="79">
        <v>0</v>
      </c>
      <c r="AE61" s="79">
        <v>0</v>
      </c>
      <c r="AF61" s="79">
        <v>0</v>
      </c>
      <c r="AG61" s="79">
        <v>0</v>
      </c>
      <c r="AH61" s="79">
        <v>0</v>
      </c>
      <c r="AI61" s="79">
        <v>0</v>
      </c>
      <c r="AJ61" s="79">
        <v>0</v>
      </c>
      <c r="AK61" s="79">
        <v>0</v>
      </c>
      <c r="AL61" s="79">
        <v>0</v>
      </c>
      <c r="AM61" s="79">
        <v>0</v>
      </c>
      <c r="AN61" s="79">
        <v>0</v>
      </c>
      <c r="AO61" s="79">
        <v>0</v>
      </c>
      <c r="AP61" s="79">
        <v>0</v>
      </c>
      <c r="AQ61" s="79">
        <v>56.635950000000001</v>
      </c>
      <c r="AR61" s="79">
        <v>0</v>
      </c>
      <c r="AS61" s="79">
        <v>0</v>
      </c>
      <c r="AT61" s="79">
        <v>0</v>
      </c>
      <c r="AU61" s="79">
        <v>0</v>
      </c>
      <c r="AV61" s="79">
        <v>0</v>
      </c>
      <c r="AW61" s="79">
        <v>0</v>
      </c>
      <c r="AX61" s="79">
        <v>0</v>
      </c>
      <c r="AY61" s="79">
        <v>0</v>
      </c>
      <c r="AZ61" s="79">
        <v>0</v>
      </c>
      <c r="BA61" s="79">
        <v>0</v>
      </c>
      <c r="BB61" s="79">
        <v>595.73977000000002</v>
      </c>
      <c r="BC61" s="79">
        <v>0</v>
      </c>
      <c r="BD61" s="79">
        <v>0</v>
      </c>
      <c r="BE61" s="79">
        <v>0</v>
      </c>
      <c r="BF61" s="79">
        <v>0</v>
      </c>
      <c r="BG61" s="79">
        <v>0</v>
      </c>
      <c r="BH61" s="79">
        <v>0</v>
      </c>
      <c r="BI61" s="79">
        <v>0</v>
      </c>
      <c r="BJ61" s="79">
        <v>0</v>
      </c>
      <c r="BK61" s="79">
        <v>0</v>
      </c>
      <c r="BL61" s="79">
        <v>0</v>
      </c>
      <c r="BM61" s="79">
        <v>0</v>
      </c>
      <c r="BN61" s="79">
        <v>0</v>
      </c>
      <c r="BO61" s="79">
        <v>0</v>
      </c>
      <c r="BP61" s="125">
        <v>828.28302000000008</v>
      </c>
      <c r="BQ61" s="79">
        <v>0</v>
      </c>
      <c r="BR61" s="125">
        <v>828.28302000000008</v>
      </c>
      <c r="BS61" s="79">
        <v>0</v>
      </c>
      <c r="BT61" s="79">
        <v>-104.75569</v>
      </c>
      <c r="BU61" s="127">
        <v>723.52733000000012</v>
      </c>
      <c r="BX61" s="84"/>
    </row>
    <row r="62" spans="1:76">
      <c r="A62" s="32" t="s">
        <v>495</v>
      </c>
      <c r="B62" s="22" t="s">
        <v>387</v>
      </c>
      <c r="C62" s="87" t="s">
        <v>159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79">
        <v>0</v>
      </c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0</v>
      </c>
      <c r="AG62" s="79">
        <v>9.3827300000000005</v>
      </c>
      <c r="AH62" s="79">
        <v>0.42857000000000001</v>
      </c>
      <c r="AI62" s="79">
        <v>0</v>
      </c>
      <c r="AJ62" s="79">
        <v>0</v>
      </c>
      <c r="AK62" s="79">
        <v>6.3102999999999998</v>
      </c>
      <c r="AL62" s="79">
        <v>16.034949999999998</v>
      </c>
      <c r="AM62" s="79">
        <v>13.916509999999999</v>
      </c>
      <c r="AN62" s="79">
        <v>0</v>
      </c>
      <c r="AO62" s="79">
        <v>0</v>
      </c>
      <c r="AP62" s="79">
        <v>0</v>
      </c>
      <c r="AQ62" s="79">
        <v>47.182899999999997</v>
      </c>
      <c r="AR62" s="79">
        <v>0</v>
      </c>
      <c r="AS62" s="79">
        <v>0</v>
      </c>
      <c r="AT62" s="79">
        <v>0</v>
      </c>
      <c r="AU62" s="79">
        <v>0</v>
      </c>
      <c r="AV62" s="79">
        <v>0.45634000000000002</v>
      </c>
      <c r="AW62" s="79">
        <v>0</v>
      </c>
      <c r="AX62" s="79">
        <v>0</v>
      </c>
      <c r="AY62" s="79">
        <v>0</v>
      </c>
      <c r="AZ62" s="79">
        <v>0</v>
      </c>
      <c r="BA62" s="79">
        <v>0</v>
      </c>
      <c r="BB62" s="79">
        <v>0</v>
      </c>
      <c r="BC62" s="79">
        <v>12667.61584</v>
      </c>
      <c r="BD62" s="79">
        <v>0</v>
      </c>
      <c r="BE62" s="79">
        <v>0</v>
      </c>
      <c r="BF62" s="79">
        <v>0</v>
      </c>
      <c r="BG62" s="79">
        <v>0</v>
      </c>
      <c r="BH62" s="79">
        <v>0</v>
      </c>
      <c r="BI62" s="79">
        <v>0</v>
      </c>
      <c r="BJ62" s="79">
        <v>0</v>
      </c>
      <c r="BK62" s="79">
        <v>0</v>
      </c>
      <c r="BL62" s="79">
        <v>0</v>
      </c>
      <c r="BM62" s="79">
        <v>0</v>
      </c>
      <c r="BN62" s="79">
        <v>0</v>
      </c>
      <c r="BO62" s="79">
        <v>0</v>
      </c>
      <c r="BP62" s="125">
        <v>12761.32814</v>
      </c>
      <c r="BQ62" s="79">
        <v>3571.3244199999999</v>
      </c>
      <c r="BR62" s="125">
        <v>16332.652559999999</v>
      </c>
      <c r="BS62" s="79">
        <v>0</v>
      </c>
      <c r="BT62" s="79">
        <v>42.980870000000003</v>
      </c>
      <c r="BU62" s="127">
        <v>16375.633429999998</v>
      </c>
      <c r="BX62" s="84"/>
    </row>
    <row r="63" spans="1:76">
      <c r="A63" s="32" t="s">
        <v>496</v>
      </c>
      <c r="B63" s="22" t="s">
        <v>388</v>
      </c>
      <c r="C63" s="87" t="s">
        <v>160</v>
      </c>
      <c r="D63" s="79">
        <v>0</v>
      </c>
      <c r="E63" s="79">
        <v>0</v>
      </c>
      <c r="F63" s="79">
        <v>0</v>
      </c>
      <c r="G63" s="79">
        <v>29.59498</v>
      </c>
      <c r="H63" s="79">
        <v>26.9057</v>
      </c>
      <c r="I63" s="79">
        <v>0</v>
      </c>
      <c r="J63" s="79">
        <v>0</v>
      </c>
      <c r="K63" s="79">
        <v>0</v>
      </c>
      <c r="L63" s="79">
        <v>0</v>
      </c>
      <c r="M63" s="79">
        <v>0</v>
      </c>
      <c r="N63" s="79">
        <v>0</v>
      </c>
      <c r="O63" s="79">
        <v>0</v>
      </c>
      <c r="P63" s="79">
        <v>0</v>
      </c>
      <c r="Q63" s="79">
        <v>0</v>
      </c>
      <c r="R63" s="79">
        <v>0</v>
      </c>
      <c r="S63" s="79">
        <v>0</v>
      </c>
      <c r="T63" s="79">
        <v>0</v>
      </c>
      <c r="U63" s="79">
        <v>0</v>
      </c>
      <c r="V63" s="79">
        <v>0</v>
      </c>
      <c r="W63" s="79">
        <v>0</v>
      </c>
      <c r="X63" s="79">
        <v>0</v>
      </c>
      <c r="Y63" s="79">
        <v>0</v>
      </c>
      <c r="Z63" s="79">
        <v>0</v>
      </c>
      <c r="AA63" s="79">
        <v>0</v>
      </c>
      <c r="AB63" s="79">
        <v>0</v>
      </c>
      <c r="AC63" s="79">
        <v>0</v>
      </c>
      <c r="AD63" s="79">
        <v>143.89924000000002</v>
      </c>
      <c r="AE63" s="79">
        <v>4.3265200000000004</v>
      </c>
      <c r="AF63" s="79">
        <v>3.19042</v>
      </c>
      <c r="AG63" s="79">
        <v>3319.90389</v>
      </c>
      <c r="AH63" s="79">
        <v>1.57501</v>
      </c>
      <c r="AI63" s="79">
        <v>0</v>
      </c>
      <c r="AJ63" s="79">
        <v>0</v>
      </c>
      <c r="AK63" s="79">
        <v>0</v>
      </c>
      <c r="AL63" s="79">
        <v>0</v>
      </c>
      <c r="AM63" s="79">
        <v>54.105180000000004</v>
      </c>
      <c r="AN63" s="79">
        <v>19.898150000000001</v>
      </c>
      <c r="AO63" s="79">
        <v>0</v>
      </c>
      <c r="AP63" s="79">
        <v>3897.6757200000002</v>
      </c>
      <c r="AQ63" s="79">
        <v>87.032870000000003</v>
      </c>
      <c r="AR63" s="79">
        <v>0</v>
      </c>
      <c r="AS63" s="79">
        <v>0</v>
      </c>
      <c r="AT63" s="79">
        <v>0</v>
      </c>
      <c r="AU63" s="79">
        <v>0</v>
      </c>
      <c r="AV63" s="79">
        <v>125.17702</v>
      </c>
      <c r="AW63" s="79">
        <v>0</v>
      </c>
      <c r="AX63" s="79">
        <v>0</v>
      </c>
      <c r="AY63" s="79">
        <v>0</v>
      </c>
      <c r="AZ63" s="79">
        <v>0</v>
      </c>
      <c r="BA63" s="79">
        <v>0</v>
      </c>
      <c r="BB63" s="79">
        <v>0</v>
      </c>
      <c r="BC63" s="79">
        <v>0</v>
      </c>
      <c r="BD63" s="79">
        <v>55008.790930000003</v>
      </c>
      <c r="BE63" s="79">
        <v>3826.7054499999999</v>
      </c>
      <c r="BF63" s="79">
        <v>0</v>
      </c>
      <c r="BG63" s="79">
        <v>3.5020000000000003E-2</v>
      </c>
      <c r="BH63" s="79">
        <v>0</v>
      </c>
      <c r="BI63" s="79">
        <v>0</v>
      </c>
      <c r="BJ63" s="79">
        <v>0</v>
      </c>
      <c r="BK63" s="79">
        <v>0</v>
      </c>
      <c r="BL63" s="79">
        <v>0</v>
      </c>
      <c r="BM63" s="79">
        <v>113.00704999999999</v>
      </c>
      <c r="BN63" s="79">
        <v>0</v>
      </c>
      <c r="BO63" s="79">
        <v>0</v>
      </c>
      <c r="BP63" s="125">
        <v>66661.823149999997</v>
      </c>
      <c r="BQ63" s="79">
        <v>5303.5536199999997</v>
      </c>
      <c r="BR63" s="125">
        <v>71965.376770000003</v>
      </c>
      <c r="BS63" s="79">
        <v>0</v>
      </c>
      <c r="BT63" s="79">
        <v>509.19412999999997</v>
      </c>
      <c r="BU63" s="127">
        <v>72474.570900000006</v>
      </c>
      <c r="BX63" s="84"/>
    </row>
    <row r="64" spans="1:76">
      <c r="A64" s="32" t="s">
        <v>497</v>
      </c>
      <c r="B64" s="22" t="s">
        <v>389</v>
      </c>
      <c r="C64" s="87" t="s">
        <v>67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  <c r="K64" s="79">
        <v>0</v>
      </c>
      <c r="L64" s="79">
        <v>0</v>
      </c>
      <c r="M64" s="79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9">
        <v>0</v>
      </c>
      <c r="U64" s="79">
        <v>0</v>
      </c>
      <c r="V64" s="79">
        <v>0</v>
      </c>
      <c r="W64" s="79">
        <v>0</v>
      </c>
      <c r="X64" s="79">
        <v>0</v>
      </c>
      <c r="Y64" s="79">
        <v>0</v>
      </c>
      <c r="Z64" s="79">
        <v>0</v>
      </c>
      <c r="AA64" s="79">
        <v>0</v>
      </c>
      <c r="AB64" s="79">
        <v>0</v>
      </c>
      <c r="AC64" s="79">
        <v>0</v>
      </c>
      <c r="AD64" s="79">
        <v>0.1923</v>
      </c>
      <c r="AE64" s="79">
        <v>0</v>
      </c>
      <c r="AF64" s="79">
        <v>3.0000000000000001E-3</v>
      </c>
      <c r="AG64" s="79">
        <v>0</v>
      </c>
      <c r="AH64" s="79">
        <v>0</v>
      </c>
      <c r="AI64" s="79">
        <v>0</v>
      </c>
      <c r="AJ64" s="79">
        <v>0</v>
      </c>
      <c r="AK64" s="79">
        <v>0</v>
      </c>
      <c r="AL64" s="79">
        <v>0</v>
      </c>
      <c r="AM64" s="79">
        <v>0</v>
      </c>
      <c r="AN64" s="79">
        <v>0</v>
      </c>
      <c r="AO64" s="79">
        <v>0</v>
      </c>
      <c r="AP64" s="79">
        <v>0</v>
      </c>
      <c r="AQ64" s="79">
        <v>0</v>
      </c>
      <c r="AR64" s="79">
        <v>0</v>
      </c>
      <c r="AS64" s="79">
        <v>0</v>
      </c>
      <c r="AT64" s="79">
        <v>0</v>
      </c>
      <c r="AU64" s="79">
        <v>0</v>
      </c>
      <c r="AV64" s="79">
        <v>0</v>
      </c>
      <c r="AW64" s="79">
        <v>0</v>
      </c>
      <c r="AX64" s="79">
        <v>0</v>
      </c>
      <c r="AY64" s="79">
        <v>0</v>
      </c>
      <c r="AZ64" s="79">
        <v>0</v>
      </c>
      <c r="BA64" s="79">
        <v>0</v>
      </c>
      <c r="BB64" s="79">
        <v>0</v>
      </c>
      <c r="BC64" s="79">
        <v>0</v>
      </c>
      <c r="BD64" s="79">
        <v>0</v>
      </c>
      <c r="BE64" s="79">
        <v>121908.90929</v>
      </c>
      <c r="BF64" s="79">
        <v>896.31538</v>
      </c>
      <c r="BG64" s="79">
        <v>0.30185000000000001</v>
      </c>
      <c r="BH64" s="79">
        <v>8.9999999999999993E-3</v>
      </c>
      <c r="BI64" s="79">
        <v>0.01</v>
      </c>
      <c r="BJ64" s="79">
        <v>0</v>
      </c>
      <c r="BK64" s="79">
        <v>123.56117</v>
      </c>
      <c r="BL64" s="79">
        <v>0</v>
      </c>
      <c r="BM64" s="79">
        <v>0</v>
      </c>
      <c r="BN64" s="79">
        <v>0</v>
      </c>
      <c r="BO64" s="79">
        <v>0</v>
      </c>
      <c r="BP64" s="125">
        <v>122929.30199000001</v>
      </c>
      <c r="BQ64" s="79">
        <v>8925.3264299999992</v>
      </c>
      <c r="BR64" s="125">
        <v>131854.62841999999</v>
      </c>
      <c r="BS64" s="79">
        <v>0</v>
      </c>
      <c r="BT64" s="79">
        <v>12.00376</v>
      </c>
      <c r="BU64" s="127">
        <v>131866.63217999999</v>
      </c>
      <c r="BX64" s="84"/>
    </row>
    <row r="65" spans="1:77">
      <c r="A65" s="32" t="s">
        <v>498</v>
      </c>
      <c r="B65" s="22" t="s">
        <v>390</v>
      </c>
      <c r="C65" s="87" t="s">
        <v>68</v>
      </c>
      <c r="D65" s="79">
        <v>0</v>
      </c>
      <c r="E65" s="79">
        <v>0</v>
      </c>
      <c r="F65" s="79">
        <v>0</v>
      </c>
      <c r="G65" s="79">
        <v>0</v>
      </c>
      <c r="H65" s="79">
        <v>0</v>
      </c>
      <c r="I65" s="79">
        <v>0</v>
      </c>
      <c r="J65" s="79">
        <v>0</v>
      </c>
      <c r="K65" s="79">
        <v>0</v>
      </c>
      <c r="L65" s="79">
        <v>0</v>
      </c>
      <c r="M65" s="79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9">
        <v>0</v>
      </c>
      <c r="U65" s="79">
        <v>0</v>
      </c>
      <c r="V65" s="79">
        <v>0</v>
      </c>
      <c r="W65" s="79">
        <v>0</v>
      </c>
      <c r="X65" s="79">
        <v>0</v>
      </c>
      <c r="Y65" s="79">
        <v>0</v>
      </c>
      <c r="Z65" s="79">
        <v>0</v>
      </c>
      <c r="AA65" s="79">
        <v>0</v>
      </c>
      <c r="AB65" s="79">
        <v>0</v>
      </c>
      <c r="AC65" s="79">
        <v>0</v>
      </c>
      <c r="AD65" s="79">
        <v>4.6506499999999997</v>
      </c>
      <c r="AE65" s="79">
        <v>0</v>
      </c>
      <c r="AF65" s="79">
        <v>0</v>
      </c>
      <c r="AG65" s="79">
        <v>11.731439999999999</v>
      </c>
      <c r="AH65" s="79">
        <v>0</v>
      </c>
      <c r="AI65" s="79">
        <v>0</v>
      </c>
      <c r="AJ65" s="79">
        <v>0</v>
      </c>
      <c r="AK65" s="79">
        <v>0.18804999999999999</v>
      </c>
      <c r="AL65" s="79">
        <v>0</v>
      </c>
      <c r="AM65" s="79">
        <v>0</v>
      </c>
      <c r="AN65" s="79">
        <v>0</v>
      </c>
      <c r="AO65" s="79">
        <v>0</v>
      </c>
      <c r="AP65" s="79">
        <v>0</v>
      </c>
      <c r="AQ65" s="79">
        <v>0</v>
      </c>
      <c r="AR65" s="79">
        <v>0</v>
      </c>
      <c r="AS65" s="79">
        <v>0</v>
      </c>
      <c r="AT65" s="79">
        <v>0</v>
      </c>
      <c r="AU65" s="79">
        <v>0</v>
      </c>
      <c r="AV65" s="79">
        <v>0</v>
      </c>
      <c r="AW65" s="79">
        <v>0</v>
      </c>
      <c r="AX65" s="79">
        <v>11.151910000000001</v>
      </c>
      <c r="AY65" s="79">
        <v>0</v>
      </c>
      <c r="AZ65" s="79">
        <v>0</v>
      </c>
      <c r="BA65" s="79">
        <v>0.64300999999999997</v>
      </c>
      <c r="BB65" s="79">
        <v>0</v>
      </c>
      <c r="BC65" s="79">
        <v>1.95766</v>
      </c>
      <c r="BD65" s="79">
        <v>18.778839999999999</v>
      </c>
      <c r="BE65" s="79">
        <v>363.95733000000001</v>
      </c>
      <c r="BF65" s="79">
        <v>63690.751149999996</v>
      </c>
      <c r="BG65" s="79">
        <v>7.0000000000000001E-3</v>
      </c>
      <c r="BH65" s="79">
        <v>33.163119999999999</v>
      </c>
      <c r="BI65" s="79">
        <v>0</v>
      </c>
      <c r="BJ65" s="79">
        <v>2.6764999999999999</v>
      </c>
      <c r="BK65" s="79">
        <v>1639.0490199999999</v>
      </c>
      <c r="BL65" s="79">
        <v>0</v>
      </c>
      <c r="BM65" s="79">
        <v>0</v>
      </c>
      <c r="BN65" s="79">
        <v>0</v>
      </c>
      <c r="BO65" s="79">
        <v>0</v>
      </c>
      <c r="BP65" s="125">
        <v>65778.705679999999</v>
      </c>
      <c r="BQ65" s="79">
        <v>1657.61033</v>
      </c>
      <c r="BR65" s="125">
        <v>67436.316009999995</v>
      </c>
      <c r="BS65" s="79">
        <v>0</v>
      </c>
      <c r="BT65" s="79">
        <v>36.749639999999999</v>
      </c>
      <c r="BU65" s="127">
        <v>67473.06564999999</v>
      </c>
      <c r="BX65" s="84"/>
    </row>
    <row r="66" spans="1:77">
      <c r="A66" s="32" t="s">
        <v>499</v>
      </c>
      <c r="B66" s="22" t="s">
        <v>391</v>
      </c>
      <c r="C66" s="87" t="s">
        <v>69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  <c r="K66" s="79">
        <v>0</v>
      </c>
      <c r="L66" s="79">
        <v>111.80197</v>
      </c>
      <c r="M66" s="79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11.703620000000001</v>
      </c>
      <c r="T66" s="79">
        <v>0</v>
      </c>
      <c r="U66" s="79">
        <v>0</v>
      </c>
      <c r="V66" s="79">
        <v>0</v>
      </c>
      <c r="W66" s="79">
        <v>0</v>
      </c>
      <c r="X66" s="79">
        <v>0</v>
      </c>
      <c r="Y66" s="79">
        <v>53.853090000000002</v>
      </c>
      <c r="Z66" s="79">
        <v>0</v>
      </c>
      <c r="AA66" s="79">
        <v>0</v>
      </c>
      <c r="AB66" s="79">
        <v>0</v>
      </c>
      <c r="AC66" s="79">
        <v>0</v>
      </c>
      <c r="AD66" s="79">
        <v>8.7440499999999997</v>
      </c>
      <c r="AE66" s="79">
        <v>0</v>
      </c>
      <c r="AF66" s="79">
        <v>30.866230000000002</v>
      </c>
      <c r="AG66" s="79">
        <v>60.772320000000001</v>
      </c>
      <c r="AH66" s="79">
        <v>0</v>
      </c>
      <c r="AI66" s="79">
        <v>0</v>
      </c>
      <c r="AJ66" s="79">
        <v>0</v>
      </c>
      <c r="AK66" s="79">
        <v>0</v>
      </c>
      <c r="AL66" s="79">
        <v>0</v>
      </c>
      <c r="AM66" s="79">
        <v>0</v>
      </c>
      <c r="AN66" s="79">
        <v>0</v>
      </c>
      <c r="AO66" s="79">
        <v>0</v>
      </c>
      <c r="AP66" s="79">
        <v>0</v>
      </c>
      <c r="AQ66" s="79">
        <v>0</v>
      </c>
      <c r="AR66" s="79">
        <v>0</v>
      </c>
      <c r="AS66" s="79">
        <v>0</v>
      </c>
      <c r="AT66" s="79">
        <v>0</v>
      </c>
      <c r="AU66" s="79">
        <v>0</v>
      </c>
      <c r="AV66" s="79">
        <v>0</v>
      </c>
      <c r="AW66" s="79">
        <v>21.015809999999998</v>
      </c>
      <c r="AX66" s="79">
        <v>0</v>
      </c>
      <c r="AY66" s="79">
        <v>0</v>
      </c>
      <c r="AZ66" s="79">
        <v>29.582450000000001</v>
      </c>
      <c r="BA66" s="79">
        <v>0</v>
      </c>
      <c r="BB66" s="79">
        <v>0</v>
      </c>
      <c r="BC66" s="79">
        <v>236.59691000000001</v>
      </c>
      <c r="BD66" s="79">
        <v>65.991900000000001</v>
      </c>
      <c r="BE66" s="79">
        <v>206.40956</v>
      </c>
      <c r="BF66" s="79">
        <v>0</v>
      </c>
      <c r="BG66" s="79">
        <v>70546.165800000002</v>
      </c>
      <c r="BH66" s="79">
        <v>23.345590000000001</v>
      </c>
      <c r="BI66" s="79">
        <v>0</v>
      </c>
      <c r="BJ66" s="79">
        <v>0</v>
      </c>
      <c r="BK66" s="79">
        <v>368.65050000000002</v>
      </c>
      <c r="BL66" s="79">
        <v>0</v>
      </c>
      <c r="BM66" s="79">
        <v>742.92588999999998</v>
      </c>
      <c r="BN66" s="79">
        <v>0</v>
      </c>
      <c r="BO66" s="79">
        <v>0</v>
      </c>
      <c r="BP66" s="125">
        <v>72518.425690000004</v>
      </c>
      <c r="BQ66" s="79">
        <v>1661.85311</v>
      </c>
      <c r="BR66" s="125">
        <v>74180.2788</v>
      </c>
      <c r="BS66" s="79">
        <v>0</v>
      </c>
      <c r="BT66" s="79">
        <v>76.261499999999998</v>
      </c>
      <c r="BU66" s="127">
        <v>74256.540299999993</v>
      </c>
      <c r="BX66" s="84"/>
    </row>
    <row r="67" spans="1:77">
      <c r="A67" s="32" t="s">
        <v>500</v>
      </c>
      <c r="B67" s="22" t="s">
        <v>392</v>
      </c>
      <c r="C67" s="87" t="s">
        <v>161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79">
        <v>0</v>
      </c>
      <c r="J67" s="79">
        <v>0</v>
      </c>
      <c r="K67" s="79">
        <v>0</v>
      </c>
      <c r="L67" s="79">
        <v>0</v>
      </c>
      <c r="M67" s="79">
        <v>0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4.1596399999999996</v>
      </c>
      <c r="AH67" s="79">
        <v>0</v>
      </c>
      <c r="AI67" s="79">
        <v>0</v>
      </c>
      <c r="AJ67" s="79">
        <v>0</v>
      </c>
      <c r="AK67" s="79">
        <v>0</v>
      </c>
      <c r="AL67" s="79">
        <v>0</v>
      </c>
      <c r="AM67" s="79">
        <v>0</v>
      </c>
      <c r="AN67" s="79">
        <v>0</v>
      </c>
      <c r="AO67" s="79">
        <v>0</v>
      </c>
      <c r="AP67" s="79">
        <v>0</v>
      </c>
      <c r="AQ67" s="79">
        <v>0</v>
      </c>
      <c r="AR67" s="79">
        <v>0</v>
      </c>
      <c r="AS67" s="79">
        <v>0</v>
      </c>
      <c r="AT67" s="79">
        <v>0</v>
      </c>
      <c r="AU67" s="79">
        <v>0</v>
      </c>
      <c r="AV67" s="79">
        <v>0</v>
      </c>
      <c r="AW67" s="79">
        <v>0</v>
      </c>
      <c r="AX67" s="79">
        <v>0</v>
      </c>
      <c r="AY67" s="79">
        <v>0</v>
      </c>
      <c r="AZ67" s="79">
        <v>0</v>
      </c>
      <c r="BA67" s="79">
        <v>0</v>
      </c>
      <c r="BB67" s="79">
        <v>157.75111999999999</v>
      </c>
      <c r="BC67" s="79">
        <v>0</v>
      </c>
      <c r="BD67" s="79">
        <v>80.705650000000006</v>
      </c>
      <c r="BE67" s="79">
        <v>0</v>
      </c>
      <c r="BF67" s="79">
        <v>5.5437099999999999</v>
      </c>
      <c r="BG67" s="79">
        <v>0</v>
      </c>
      <c r="BH67" s="79">
        <v>1693.9283300000002</v>
      </c>
      <c r="BI67" s="79">
        <v>0</v>
      </c>
      <c r="BJ67" s="79">
        <v>0</v>
      </c>
      <c r="BK67" s="79">
        <v>473.29912000000002</v>
      </c>
      <c r="BL67" s="79">
        <v>0</v>
      </c>
      <c r="BM67" s="79">
        <v>0</v>
      </c>
      <c r="BN67" s="79">
        <v>0</v>
      </c>
      <c r="BO67" s="79">
        <v>0</v>
      </c>
      <c r="BP67" s="125">
        <v>2415.3875700000003</v>
      </c>
      <c r="BQ67" s="79">
        <v>0</v>
      </c>
      <c r="BR67" s="125">
        <v>2415.3875700000003</v>
      </c>
      <c r="BS67" s="79">
        <v>78.901570000000007</v>
      </c>
      <c r="BT67" s="79">
        <v>1.7135899999999999</v>
      </c>
      <c r="BU67" s="127">
        <v>2496.0027300000002</v>
      </c>
      <c r="BX67" s="84"/>
    </row>
    <row r="68" spans="1:77">
      <c r="A68" s="32" t="s">
        <v>501</v>
      </c>
      <c r="B68" s="20" t="s">
        <v>393</v>
      </c>
      <c r="C68" s="88" t="s">
        <v>162</v>
      </c>
      <c r="D68" s="79">
        <v>0</v>
      </c>
      <c r="E68" s="79">
        <v>0</v>
      </c>
      <c r="F68" s="79">
        <v>0</v>
      </c>
      <c r="G68" s="79">
        <v>0</v>
      </c>
      <c r="H68" s="79">
        <v>0</v>
      </c>
      <c r="I68" s="79">
        <v>0</v>
      </c>
      <c r="J68" s="79">
        <v>0</v>
      </c>
      <c r="K68" s="79">
        <v>0</v>
      </c>
      <c r="L68" s="79">
        <v>0.28149000000000002</v>
      </c>
      <c r="M68" s="79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8.7701899999999995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16.28022</v>
      </c>
      <c r="AG68" s="79">
        <v>0</v>
      </c>
      <c r="AH68" s="79">
        <v>0</v>
      </c>
      <c r="AI68" s="79">
        <v>0</v>
      </c>
      <c r="AJ68" s="79">
        <v>0</v>
      </c>
      <c r="AK68" s="79">
        <v>0</v>
      </c>
      <c r="AL68" s="79">
        <v>0</v>
      </c>
      <c r="AM68" s="79">
        <v>0</v>
      </c>
      <c r="AN68" s="79">
        <v>0</v>
      </c>
      <c r="AO68" s="79">
        <v>0</v>
      </c>
      <c r="AP68" s="79">
        <v>0</v>
      </c>
      <c r="AQ68" s="79">
        <v>0</v>
      </c>
      <c r="AR68" s="79">
        <v>0</v>
      </c>
      <c r="AS68" s="79">
        <v>0</v>
      </c>
      <c r="AT68" s="79">
        <v>0</v>
      </c>
      <c r="AU68" s="79">
        <v>0</v>
      </c>
      <c r="AV68" s="79">
        <v>0</v>
      </c>
      <c r="AW68" s="79">
        <v>0</v>
      </c>
      <c r="AX68" s="79">
        <v>0</v>
      </c>
      <c r="AY68" s="79">
        <v>0</v>
      </c>
      <c r="AZ68" s="79">
        <v>0</v>
      </c>
      <c r="BA68" s="79">
        <v>0</v>
      </c>
      <c r="BB68" s="79">
        <v>0</v>
      </c>
      <c r="BC68" s="79">
        <v>0</v>
      </c>
      <c r="BD68" s="79">
        <v>1400.7136599999999</v>
      </c>
      <c r="BE68" s="79">
        <v>17.955919999999999</v>
      </c>
      <c r="BF68" s="79">
        <v>0.6744</v>
      </c>
      <c r="BG68" s="79">
        <v>0</v>
      </c>
      <c r="BH68" s="79">
        <v>0</v>
      </c>
      <c r="BI68" s="79">
        <v>7666.6978899999995</v>
      </c>
      <c r="BJ68" s="79">
        <v>4.08765</v>
      </c>
      <c r="BK68" s="79">
        <v>556.02524000000005</v>
      </c>
      <c r="BL68" s="79">
        <v>0</v>
      </c>
      <c r="BM68" s="79">
        <v>2.1091700000000002</v>
      </c>
      <c r="BN68" s="79">
        <v>0</v>
      </c>
      <c r="BO68" s="79">
        <v>0</v>
      </c>
      <c r="BP68" s="125">
        <v>9673.5958300000002</v>
      </c>
      <c r="BQ68" s="79">
        <v>1468.17463</v>
      </c>
      <c r="BR68" s="125">
        <v>11141.77046</v>
      </c>
      <c r="BS68" s="79">
        <v>0.17674000000000001</v>
      </c>
      <c r="BT68" s="79">
        <v>740.95927000000006</v>
      </c>
      <c r="BU68" s="127">
        <v>11882.90647</v>
      </c>
      <c r="BX68" s="84"/>
    </row>
    <row r="69" spans="1:77">
      <c r="A69" s="32" t="s">
        <v>502</v>
      </c>
      <c r="B69" s="22" t="s">
        <v>353</v>
      </c>
      <c r="C69" s="87" t="s">
        <v>163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  <c r="K69" s="79">
        <v>0</v>
      </c>
      <c r="L69" s="79">
        <v>0</v>
      </c>
      <c r="M69" s="79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79">
        <v>0</v>
      </c>
      <c r="AI69" s="79">
        <v>0</v>
      </c>
      <c r="AJ69" s="79">
        <v>0</v>
      </c>
      <c r="AK69" s="79">
        <v>0</v>
      </c>
      <c r="AL69" s="79">
        <v>0</v>
      </c>
      <c r="AM69" s="79">
        <v>381.65525000000002</v>
      </c>
      <c r="AN69" s="79">
        <v>0</v>
      </c>
      <c r="AO69" s="79">
        <v>0</v>
      </c>
      <c r="AP69" s="79">
        <v>0</v>
      </c>
      <c r="AQ69" s="79">
        <v>0</v>
      </c>
      <c r="AR69" s="79">
        <v>0</v>
      </c>
      <c r="AS69" s="79">
        <v>0</v>
      </c>
      <c r="AT69" s="79">
        <v>0</v>
      </c>
      <c r="AU69" s="79">
        <v>0</v>
      </c>
      <c r="AV69" s="79">
        <v>0</v>
      </c>
      <c r="AW69" s="79">
        <v>0</v>
      </c>
      <c r="AX69" s="79">
        <v>0</v>
      </c>
      <c r="AY69" s="79">
        <v>0</v>
      </c>
      <c r="AZ69" s="79">
        <v>0</v>
      </c>
      <c r="BA69" s="79">
        <v>0</v>
      </c>
      <c r="BB69" s="79">
        <v>0</v>
      </c>
      <c r="BC69" s="79">
        <v>0</v>
      </c>
      <c r="BD69" s="79">
        <v>0</v>
      </c>
      <c r="BE69" s="79">
        <v>0.19</v>
      </c>
      <c r="BF69" s="79">
        <v>0</v>
      </c>
      <c r="BG69" s="79">
        <v>205.91937999999999</v>
      </c>
      <c r="BH69" s="79">
        <v>1.4868699999999999</v>
      </c>
      <c r="BI69" s="79">
        <v>2.6031399999999998</v>
      </c>
      <c r="BJ69" s="79">
        <v>6351.0277100000003</v>
      </c>
      <c r="BK69" s="79">
        <v>185.34174999999999</v>
      </c>
      <c r="BL69" s="79">
        <v>0</v>
      </c>
      <c r="BM69" s="79">
        <v>62.596510000000002</v>
      </c>
      <c r="BN69" s="79">
        <v>0</v>
      </c>
      <c r="BO69" s="79">
        <v>0</v>
      </c>
      <c r="BP69" s="125">
        <v>7190.8206099999998</v>
      </c>
      <c r="BQ69" s="79">
        <v>4904.3748800000003</v>
      </c>
      <c r="BR69" s="125">
        <v>12095.19549</v>
      </c>
      <c r="BS69" s="79">
        <v>0</v>
      </c>
      <c r="BT69" s="79">
        <v>87.060770000000005</v>
      </c>
      <c r="BU69" s="127">
        <v>12182.25626</v>
      </c>
      <c r="BX69" s="84"/>
    </row>
    <row r="70" spans="1:77">
      <c r="A70" s="32" t="s">
        <v>503</v>
      </c>
      <c r="B70" s="22" t="s">
        <v>394</v>
      </c>
      <c r="C70" s="87" t="s">
        <v>164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12.147830000000001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10978.53376</v>
      </c>
      <c r="BL70" s="79">
        <v>0</v>
      </c>
      <c r="BM70" s="79">
        <v>0</v>
      </c>
      <c r="BN70" s="79">
        <v>0</v>
      </c>
      <c r="BO70" s="79">
        <v>0</v>
      </c>
      <c r="BP70" s="125">
        <v>10990.68159</v>
      </c>
      <c r="BQ70" s="79">
        <v>0</v>
      </c>
      <c r="BR70" s="125">
        <v>10990.68159</v>
      </c>
      <c r="BS70" s="79">
        <v>0</v>
      </c>
      <c r="BT70" s="79">
        <v>12.371600000000001</v>
      </c>
      <c r="BU70" s="127">
        <v>11003.053190000001</v>
      </c>
      <c r="BX70" s="84"/>
    </row>
    <row r="71" spans="1:77">
      <c r="A71" s="32" t="s">
        <v>504</v>
      </c>
      <c r="B71" s="22" t="s">
        <v>395</v>
      </c>
      <c r="C71" s="87" t="s">
        <v>165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18.806809999999999</v>
      </c>
      <c r="J71" s="79">
        <v>0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0.60096000000000005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0</v>
      </c>
      <c r="Z71" s="79">
        <v>73.360159999999993</v>
      </c>
      <c r="AA71" s="79">
        <v>0</v>
      </c>
      <c r="AB71" s="79">
        <v>0</v>
      </c>
      <c r="AC71" s="79">
        <v>0</v>
      </c>
      <c r="AD71" s="79">
        <v>0</v>
      </c>
      <c r="AE71" s="79">
        <v>0</v>
      </c>
      <c r="AF71" s="79">
        <v>0</v>
      </c>
      <c r="AG71" s="79">
        <v>0</v>
      </c>
      <c r="AH71" s="79">
        <v>1.58358</v>
      </c>
      <c r="AI71" s="79">
        <v>0</v>
      </c>
      <c r="AJ71" s="79">
        <v>0</v>
      </c>
      <c r="AK71" s="79">
        <v>0</v>
      </c>
      <c r="AL71" s="79">
        <v>0</v>
      </c>
      <c r="AM71" s="79">
        <v>0.61343999999999999</v>
      </c>
      <c r="AN71" s="79">
        <v>0</v>
      </c>
      <c r="AO71" s="79">
        <v>0</v>
      </c>
      <c r="AP71" s="79">
        <v>0</v>
      </c>
      <c r="AQ71" s="79">
        <v>41.044620000000002</v>
      </c>
      <c r="AR71" s="79">
        <v>0</v>
      </c>
      <c r="AS71" s="79">
        <v>0</v>
      </c>
      <c r="AT71" s="79">
        <v>0</v>
      </c>
      <c r="AU71" s="79">
        <v>0</v>
      </c>
      <c r="AV71" s="79">
        <v>0</v>
      </c>
      <c r="AW71" s="79">
        <v>0</v>
      </c>
      <c r="AX71" s="79">
        <v>0</v>
      </c>
      <c r="AY71" s="79">
        <v>0</v>
      </c>
      <c r="AZ71" s="79">
        <v>0</v>
      </c>
      <c r="BA71" s="79">
        <v>4.9747199999999996</v>
      </c>
      <c r="BB71" s="79">
        <v>0</v>
      </c>
      <c r="BC71" s="79">
        <v>0</v>
      </c>
      <c r="BD71" s="79">
        <v>0</v>
      </c>
      <c r="BE71" s="79">
        <v>0</v>
      </c>
      <c r="BF71" s="79">
        <v>35.087620000000001</v>
      </c>
      <c r="BG71" s="79">
        <v>0</v>
      </c>
      <c r="BH71" s="79">
        <v>0</v>
      </c>
      <c r="BI71" s="79">
        <v>0</v>
      </c>
      <c r="BJ71" s="79">
        <v>0</v>
      </c>
      <c r="BK71" s="79">
        <v>0</v>
      </c>
      <c r="BL71" s="79">
        <v>7251.6563599999999</v>
      </c>
      <c r="BM71" s="79">
        <v>0.68864000000000003</v>
      </c>
      <c r="BN71" s="79">
        <v>0</v>
      </c>
      <c r="BO71" s="79">
        <v>0</v>
      </c>
      <c r="BP71" s="125">
        <v>7428.4169099999999</v>
      </c>
      <c r="BQ71" s="79">
        <v>0</v>
      </c>
      <c r="BR71" s="125">
        <v>7428.4169099999999</v>
      </c>
      <c r="BS71" s="79">
        <v>0</v>
      </c>
      <c r="BT71" s="79">
        <v>56.419029999999999</v>
      </c>
      <c r="BU71" s="127">
        <v>7484.8359399999999</v>
      </c>
      <c r="BX71" s="84"/>
    </row>
    <row r="72" spans="1:77">
      <c r="A72" s="32" t="s">
        <v>505</v>
      </c>
      <c r="B72" s="22" t="s">
        <v>354</v>
      </c>
      <c r="C72" s="87" t="s">
        <v>166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2.37642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3.7652100000000002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>
        <v>0</v>
      </c>
      <c r="AE72" s="79">
        <v>0</v>
      </c>
      <c r="AF72" s="79">
        <v>0</v>
      </c>
      <c r="AG72" s="79">
        <v>0</v>
      </c>
      <c r="AH72" s="79">
        <v>0</v>
      </c>
      <c r="AI72" s="79">
        <v>0</v>
      </c>
      <c r="AJ72" s="79">
        <v>0</v>
      </c>
      <c r="AK72" s="79">
        <v>0</v>
      </c>
      <c r="AL72" s="79">
        <v>0</v>
      </c>
      <c r="AM72" s="79">
        <v>8.4355899999999995</v>
      </c>
      <c r="AN72" s="79">
        <v>0.31070999999999999</v>
      </c>
      <c r="AO72" s="79">
        <v>0</v>
      </c>
      <c r="AP72" s="79">
        <v>0</v>
      </c>
      <c r="AQ72" s="79">
        <v>0</v>
      </c>
      <c r="AR72" s="79">
        <v>0</v>
      </c>
      <c r="AS72" s="79">
        <v>0</v>
      </c>
      <c r="AT72" s="79">
        <v>0</v>
      </c>
      <c r="AU72" s="79">
        <v>0</v>
      </c>
      <c r="AV72" s="79">
        <v>0</v>
      </c>
      <c r="AW72" s="79">
        <v>0</v>
      </c>
      <c r="AX72" s="79">
        <v>0</v>
      </c>
      <c r="AY72" s="79">
        <v>0</v>
      </c>
      <c r="AZ72" s="79">
        <v>5.3203500000000004</v>
      </c>
      <c r="BA72" s="79">
        <v>16.128710000000002</v>
      </c>
      <c r="BB72" s="79">
        <v>0</v>
      </c>
      <c r="BC72" s="79">
        <v>12.60657</v>
      </c>
      <c r="BD72" s="79">
        <v>6.5526</v>
      </c>
      <c r="BE72" s="79">
        <v>3.5122399999999998</v>
      </c>
      <c r="BF72" s="79">
        <v>0</v>
      </c>
      <c r="BG72" s="79">
        <v>0</v>
      </c>
      <c r="BH72" s="79">
        <v>0</v>
      </c>
      <c r="BI72" s="79">
        <v>1.57951</v>
      </c>
      <c r="BJ72" s="79">
        <v>1.2983</v>
      </c>
      <c r="BK72" s="79">
        <v>0</v>
      </c>
      <c r="BL72" s="79">
        <v>6.3145899999999999</v>
      </c>
      <c r="BM72" s="79">
        <v>9196.3288499999999</v>
      </c>
      <c r="BN72" s="79">
        <v>0</v>
      </c>
      <c r="BO72" s="79">
        <v>0</v>
      </c>
      <c r="BP72" s="125">
        <v>9264.5296500000004</v>
      </c>
      <c r="BQ72" s="79">
        <v>7861.1308600000002</v>
      </c>
      <c r="BR72" s="125">
        <v>17125.660510000002</v>
      </c>
      <c r="BS72" s="79">
        <v>0</v>
      </c>
      <c r="BT72" s="79">
        <v>94.763530000000003</v>
      </c>
      <c r="BU72" s="127">
        <v>17220.424040000002</v>
      </c>
      <c r="BX72" s="84"/>
    </row>
    <row r="73" spans="1:77">
      <c r="A73" s="32" t="s">
        <v>506</v>
      </c>
      <c r="B73" s="22" t="s">
        <v>396</v>
      </c>
      <c r="C73" s="87" t="s">
        <v>167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0</v>
      </c>
      <c r="AM73" s="79">
        <v>0</v>
      </c>
      <c r="AN73" s="79">
        <v>0</v>
      </c>
      <c r="AO73" s="79">
        <v>0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125</v>
      </c>
      <c r="BO73" s="79">
        <v>0</v>
      </c>
      <c r="BP73" s="125">
        <v>125</v>
      </c>
      <c r="BQ73" s="79">
        <v>90.475369999999998</v>
      </c>
      <c r="BR73" s="125">
        <v>215.47537</v>
      </c>
      <c r="BS73" s="79">
        <v>0</v>
      </c>
      <c r="BT73" s="79">
        <v>0.20912</v>
      </c>
      <c r="BU73" s="127">
        <v>215.68449000000001</v>
      </c>
      <c r="BX73" s="84"/>
    </row>
    <row r="74" spans="1:77">
      <c r="A74" s="32" t="s">
        <v>507</v>
      </c>
      <c r="B74" s="105" t="s">
        <v>397</v>
      </c>
      <c r="C74" s="106" t="s">
        <v>168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125">
        <v>0</v>
      </c>
      <c r="BQ74" s="79">
        <v>0</v>
      </c>
      <c r="BR74" s="125">
        <v>0</v>
      </c>
      <c r="BS74" s="79">
        <v>0</v>
      </c>
      <c r="BT74" s="79">
        <v>0</v>
      </c>
      <c r="BU74" s="127">
        <v>0</v>
      </c>
      <c r="BX74" s="84"/>
    </row>
    <row r="75" spans="1:77" s="24" customFormat="1">
      <c r="A75" s="123" t="s">
        <v>1</v>
      </c>
      <c r="B75" s="107" t="s">
        <v>117</v>
      </c>
      <c r="C75" s="107" t="s">
        <v>356</v>
      </c>
      <c r="D75" s="91">
        <v>425083.80306000001</v>
      </c>
      <c r="E75" s="91">
        <v>5596.5563499999998</v>
      </c>
      <c r="F75" s="91">
        <v>9281.8341799999998</v>
      </c>
      <c r="G75" s="91">
        <v>50761.812179999994</v>
      </c>
      <c r="H75" s="91">
        <v>84016.170519999985</v>
      </c>
      <c r="I75" s="91">
        <v>53506.244449999998</v>
      </c>
      <c r="J75" s="91">
        <v>9467.8034599999992</v>
      </c>
      <c r="K75" s="91">
        <v>7046.7631700000011</v>
      </c>
      <c r="L75" s="91">
        <v>9692.9674899999991</v>
      </c>
      <c r="M75" s="91">
        <v>1247.1129999999998</v>
      </c>
      <c r="N75" s="91">
        <v>3994.32312</v>
      </c>
      <c r="O75" s="91">
        <v>5247.7739099999999</v>
      </c>
      <c r="P75" s="91">
        <v>6501.0363000000007</v>
      </c>
      <c r="Q75" s="91">
        <v>43788.471369999999</v>
      </c>
      <c r="R75" s="91">
        <v>29196.09432</v>
      </c>
      <c r="S75" s="91">
        <v>23897.938900000001</v>
      </c>
      <c r="T75" s="91">
        <v>517.49800000000005</v>
      </c>
      <c r="U75" s="91">
        <v>2080.1379999999999</v>
      </c>
      <c r="V75" s="91">
        <v>1089.58815</v>
      </c>
      <c r="W75" s="91">
        <v>1704.386</v>
      </c>
      <c r="X75" s="91">
        <v>12.904</v>
      </c>
      <c r="Y75" s="91">
        <v>12994.246860000001</v>
      </c>
      <c r="Z75" s="91">
        <v>3149.8232200000007</v>
      </c>
      <c r="AA75" s="91">
        <v>47889.38725</v>
      </c>
      <c r="AB75" s="91">
        <v>12722.731089999999</v>
      </c>
      <c r="AC75" s="91">
        <v>14493.511199999999</v>
      </c>
      <c r="AD75" s="91">
        <v>383820.87618000002</v>
      </c>
      <c r="AE75" s="91">
        <v>31960.1178</v>
      </c>
      <c r="AF75" s="91">
        <v>143176.75251000002</v>
      </c>
      <c r="AG75" s="91">
        <v>110358.35073000002</v>
      </c>
      <c r="AH75" s="91">
        <v>45452.787909999999</v>
      </c>
      <c r="AI75" s="91">
        <v>2776.8509899999999</v>
      </c>
      <c r="AJ75" s="91">
        <v>3776.59</v>
      </c>
      <c r="AK75" s="91">
        <v>26360.373889999999</v>
      </c>
      <c r="AL75" s="91">
        <v>9365.2182799999991</v>
      </c>
      <c r="AM75" s="91">
        <v>58407.957480000005</v>
      </c>
      <c r="AN75" s="91">
        <v>2688.2307300000002</v>
      </c>
      <c r="AO75" s="91">
        <v>18470.314590000002</v>
      </c>
      <c r="AP75" s="91">
        <v>75420.68879</v>
      </c>
      <c r="AQ75" s="91">
        <v>24400.796029999998</v>
      </c>
      <c r="AR75" s="91">
        <v>49221.14774</v>
      </c>
      <c r="AS75" s="91">
        <v>10821.984850000001</v>
      </c>
      <c r="AT75" s="91">
        <v>852.899</v>
      </c>
      <c r="AU75" s="91">
        <v>114953.84047</v>
      </c>
      <c r="AV75" s="91">
        <v>38589.867270000002</v>
      </c>
      <c r="AW75" s="91">
        <v>42248.362939999992</v>
      </c>
      <c r="AX75" s="91">
        <v>647.48492999999996</v>
      </c>
      <c r="AY75" s="91">
        <v>9925.9463699999997</v>
      </c>
      <c r="AZ75" s="91">
        <v>5089.5831200000002</v>
      </c>
      <c r="BA75" s="91">
        <v>3441.4538699999998</v>
      </c>
      <c r="BB75" s="91">
        <v>788.75558999999998</v>
      </c>
      <c r="BC75" s="91">
        <v>13261.80248</v>
      </c>
      <c r="BD75" s="91">
        <v>57670.852780000008</v>
      </c>
      <c r="BE75" s="91">
        <v>128034.55214</v>
      </c>
      <c r="BF75" s="91">
        <v>65055.419439999998</v>
      </c>
      <c r="BG75" s="91">
        <v>71226.453800000003</v>
      </c>
      <c r="BH75" s="91">
        <v>1755.4627700000001</v>
      </c>
      <c r="BI75" s="91">
        <v>7740.2461299999995</v>
      </c>
      <c r="BJ75" s="91">
        <v>6679.8051000000005</v>
      </c>
      <c r="BK75" s="91">
        <v>15819.12579</v>
      </c>
      <c r="BL75" s="91">
        <v>8221.4333299999998</v>
      </c>
      <c r="BM75" s="91">
        <v>10355.244060000001</v>
      </c>
      <c r="BN75" s="91">
        <v>125</v>
      </c>
      <c r="BO75" s="91">
        <v>0</v>
      </c>
      <c r="BP75" s="82">
        <v>2463943.5494299992</v>
      </c>
      <c r="BQ75" s="91">
        <v>612382.08638999995</v>
      </c>
      <c r="BR75" s="91">
        <v>3076325.6358199986</v>
      </c>
      <c r="BS75" s="91">
        <v>-1.0299999285715566E-3</v>
      </c>
      <c r="BT75" s="91">
        <v>198781.27501999988</v>
      </c>
      <c r="BU75" s="83">
        <v>3275106.9098099987</v>
      </c>
      <c r="BW75" s="75"/>
      <c r="BX75" s="84"/>
    </row>
    <row r="76" spans="1:77" s="24" customFormat="1" ht="15" customHeight="1">
      <c r="A76" s="32" t="s">
        <v>508</v>
      </c>
      <c r="B76" s="105" t="s">
        <v>355</v>
      </c>
      <c r="C76" s="87" t="s">
        <v>509</v>
      </c>
      <c r="D76" s="79">
        <v>342942.99586000002</v>
      </c>
      <c r="E76" s="79">
        <v>5537</v>
      </c>
      <c r="F76" s="79">
        <v>7423.8513999999996</v>
      </c>
      <c r="G76" s="79">
        <v>50611.440500000004</v>
      </c>
      <c r="H76" s="79">
        <v>61890.290519999995</v>
      </c>
      <c r="I76" s="79">
        <v>53493.707450000002</v>
      </c>
      <c r="J76" s="79">
        <v>6270.1774599999999</v>
      </c>
      <c r="K76" s="79">
        <v>7046.7631700000002</v>
      </c>
      <c r="L76" s="79">
        <v>9496.9110799999999</v>
      </c>
      <c r="M76" s="79">
        <v>1247.1130000000001</v>
      </c>
      <c r="N76" s="79">
        <v>3993.9091199999998</v>
      </c>
      <c r="O76" s="79">
        <v>5247.7739099999999</v>
      </c>
      <c r="P76" s="79">
        <v>6482.6602999999996</v>
      </c>
      <c r="Q76" s="79">
        <v>43747.97337</v>
      </c>
      <c r="R76" s="79">
        <v>29119.115000000002</v>
      </c>
      <c r="S76" s="79">
        <v>23896.464899999999</v>
      </c>
      <c r="T76" s="79">
        <v>517.49800000000005</v>
      </c>
      <c r="U76" s="79">
        <v>2080.1379999999999</v>
      </c>
      <c r="V76" s="79">
        <v>1089.58815</v>
      </c>
      <c r="W76" s="79">
        <v>1704.386</v>
      </c>
      <c r="X76" s="79">
        <v>12.904</v>
      </c>
      <c r="Y76" s="79">
        <v>12963.59686</v>
      </c>
      <c r="Z76" s="79">
        <v>3121.3174399999998</v>
      </c>
      <c r="AA76" s="79">
        <v>47625.810700000002</v>
      </c>
      <c r="AB76" s="79">
        <v>0</v>
      </c>
      <c r="AC76" s="79">
        <v>12231.36973</v>
      </c>
      <c r="AD76" s="79">
        <v>351889.78885999997</v>
      </c>
      <c r="AE76" s="79">
        <v>31931.858800000002</v>
      </c>
      <c r="AF76" s="79">
        <v>141253.02856000001</v>
      </c>
      <c r="AG76" s="79">
        <v>110267.34372999999</v>
      </c>
      <c r="AH76" s="79">
        <v>42972.399839999998</v>
      </c>
      <c r="AI76" s="79">
        <v>2776.8509899999999</v>
      </c>
      <c r="AJ76" s="79">
        <v>3776.59</v>
      </c>
      <c r="AK76" s="79">
        <v>23633.532800000001</v>
      </c>
      <c r="AL76" s="79">
        <v>9365.2182799999991</v>
      </c>
      <c r="AM76" s="79">
        <v>57461.882880000005</v>
      </c>
      <c r="AN76" s="79">
        <v>2687.6117300000001</v>
      </c>
      <c r="AO76" s="79">
        <v>16339.26238</v>
      </c>
      <c r="AP76" s="79">
        <v>60325.766790000001</v>
      </c>
      <c r="AQ76" s="79">
        <v>24340.742030000001</v>
      </c>
      <c r="AR76" s="79">
        <v>47073.726410000003</v>
      </c>
      <c r="AS76" s="79">
        <v>10821.984850000001</v>
      </c>
      <c r="AT76" s="79">
        <v>852.899</v>
      </c>
      <c r="AU76" s="79">
        <v>9075.8928799999994</v>
      </c>
      <c r="AV76" s="79">
        <v>0</v>
      </c>
      <c r="AW76" s="79">
        <v>38478.821029999999</v>
      </c>
      <c r="AX76" s="79">
        <v>39736.858800000002</v>
      </c>
      <c r="AY76" s="79">
        <v>202.51525000000001</v>
      </c>
      <c r="AZ76" s="79">
        <v>9925.9463699999997</v>
      </c>
      <c r="BA76" s="79">
        <v>4945.8720899999998</v>
      </c>
      <c r="BB76" s="79">
        <v>3441.4538699999998</v>
      </c>
      <c r="BC76" s="79">
        <v>788.75558999999998</v>
      </c>
      <c r="BD76" s="79">
        <v>13166.635689999999</v>
      </c>
      <c r="BE76" s="79">
        <v>56718.591959999998</v>
      </c>
      <c r="BF76" s="79">
        <v>1369.7061100000001</v>
      </c>
      <c r="BG76" s="79">
        <v>21743.02694</v>
      </c>
      <c r="BH76" s="79">
        <v>36746.42929</v>
      </c>
      <c r="BI76" s="79">
        <v>605.63324</v>
      </c>
      <c r="BJ76" s="79">
        <v>5955.1915200000003</v>
      </c>
      <c r="BK76" s="79">
        <v>4441.1185500000001</v>
      </c>
      <c r="BL76" s="79">
        <v>1452.3786700000001</v>
      </c>
      <c r="BM76" s="79">
        <v>8206.0353300000006</v>
      </c>
      <c r="BN76" s="79">
        <v>10225.04751</v>
      </c>
      <c r="BO76" s="79">
        <v>125</v>
      </c>
      <c r="BP76" s="114">
        <v>1944916.1545400005</v>
      </c>
      <c r="BQ76" s="155"/>
      <c r="BR76" s="156"/>
      <c r="BS76" s="156"/>
      <c r="BT76" s="156"/>
      <c r="BU76" s="157"/>
      <c r="BW76" s="77"/>
    </row>
    <row r="77" spans="1:77" s="24" customFormat="1" ht="15" customHeight="1">
      <c r="A77" s="32" t="s">
        <v>510</v>
      </c>
      <c r="B77" s="105" t="s">
        <v>401</v>
      </c>
      <c r="C77" s="87" t="s">
        <v>511</v>
      </c>
      <c r="D77" s="79">
        <v>82133.200979999994</v>
      </c>
      <c r="E77" s="79">
        <v>0</v>
      </c>
      <c r="F77" s="79">
        <v>1855.9628499999999</v>
      </c>
      <c r="G77" s="79">
        <v>10.193000000000001</v>
      </c>
      <c r="H77" s="79">
        <v>22125.88</v>
      </c>
      <c r="I77" s="79">
        <v>12.537000000000001</v>
      </c>
      <c r="J77" s="79">
        <v>3197.6260000000002</v>
      </c>
      <c r="K77" s="79">
        <v>0</v>
      </c>
      <c r="L77" s="79">
        <v>0</v>
      </c>
      <c r="M77" s="79">
        <v>0</v>
      </c>
      <c r="N77" s="79">
        <v>0.41399999999999998</v>
      </c>
      <c r="O77" s="79">
        <v>0</v>
      </c>
      <c r="P77" s="79">
        <v>18.376000000000001</v>
      </c>
      <c r="Q77" s="79">
        <v>40.497999999999998</v>
      </c>
      <c r="R77" s="79">
        <v>0</v>
      </c>
      <c r="S77" s="79">
        <v>1.474</v>
      </c>
      <c r="T77" s="79">
        <v>0</v>
      </c>
      <c r="U77" s="79">
        <v>0</v>
      </c>
      <c r="V77" s="79">
        <v>0</v>
      </c>
      <c r="W77" s="79">
        <v>0</v>
      </c>
      <c r="X77" s="79">
        <v>0</v>
      </c>
      <c r="Y77" s="79">
        <v>30.65</v>
      </c>
      <c r="Z77" s="79">
        <v>4.2119999999999997</v>
      </c>
      <c r="AA77" s="79">
        <v>0</v>
      </c>
      <c r="AB77" s="79">
        <v>0</v>
      </c>
      <c r="AC77" s="79">
        <v>0</v>
      </c>
      <c r="AD77" s="79">
        <v>27238.874889999999</v>
      </c>
      <c r="AE77" s="79">
        <v>28.259</v>
      </c>
      <c r="AF77" s="79">
        <v>817.91</v>
      </c>
      <c r="AG77" s="79">
        <v>91.007000000000005</v>
      </c>
      <c r="AH77" s="79">
        <v>4.8440000000000003</v>
      </c>
      <c r="AI77" s="79">
        <v>0</v>
      </c>
      <c r="AJ77" s="79">
        <v>0</v>
      </c>
      <c r="AK77" s="79">
        <v>51.82</v>
      </c>
      <c r="AL77" s="79">
        <v>0</v>
      </c>
      <c r="AM77" s="79">
        <v>159.12</v>
      </c>
      <c r="AN77" s="79">
        <v>0.61899999999999999</v>
      </c>
      <c r="AO77" s="79">
        <v>20.264980000000001</v>
      </c>
      <c r="AP77" s="79">
        <v>15094.922</v>
      </c>
      <c r="AQ77" s="79">
        <v>60.054000000000002</v>
      </c>
      <c r="AR77" s="79">
        <v>0</v>
      </c>
      <c r="AS77" s="79">
        <v>0</v>
      </c>
      <c r="AT77" s="79">
        <v>0</v>
      </c>
      <c r="AU77" s="79">
        <v>0</v>
      </c>
      <c r="AV77" s="79">
        <v>105543.06259</v>
      </c>
      <c r="AW77" s="79">
        <v>0</v>
      </c>
      <c r="AX77" s="79">
        <v>0.36699999999999999</v>
      </c>
      <c r="AY77" s="79">
        <v>255.70744999999999</v>
      </c>
      <c r="AZ77" s="79">
        <v>0</v>
      </c>
      <c r="BA77" s="79">
        <v>0</v>
      </c>
      <c r="BB77" s="79">
        <v>0</v>
      </c>
      <c r="BC77" s="79">
        <v>0</v>
      </c>
      <c r="BD77" s="79">
        <v>22.417999999999999</v>
      </c>
      <c r="BE77" s="79">
        <v>1.282</v>
      </c>
      <c r="BF77" s="79">
        <v>1983.29809</v>
      </c>
      <c r="BG77" s="79">
        <v>59.21284</v>
      </c>
      <c r="BH77" s="79">
        <v>2.9609999999999999</v>
      </c>
      <c r="BI77" s="79">
        <v>56.193519999999999</v>
      </c>
      <c r="BJ77" s="79">
        <v>0</v>
      </c>
      <c r="BK77" s="79">
        <v>0</v>
      </c>
      <c r="BL77" s="79">
        <v>0</v>
      </c>
      <c r="BM77" s="79">
        <v>15.398</v>
      </c>
      <c r="BN77" s="79">
        <v>4.1000000000000002E-2</v>
      </c>
      <c r="BO77" s="79">
        <v>0</v>
      </c>
      <c r="BP77" s="114">
        <v>260938.66019</v>
      </c>
      <c r="BQ77" s="155"/>
      <c r="BR77" s="156"/>
      <c r="BS77" s="156"/>
      <c r="BT77" s="156"/>
      <c r="BU77" s="157"/>
      <c r="BW77" s="77"/>
    </row>
    <row r="78" spans="1:77" s="24" customFormat="1" ht="15" customHeight="1" thickBot="1">
      <c r="A78" s="108" t="s">
        <v>512</v>
      </c>
      <c r="B78" s="109" t="s">
        <v>402</v>
      </c>
      <c r="C78" s="109" t="s">
        <v>169</v>
      </c>
      <c r="D78" s="110">
        <v>7.6062099999999999</v>
      </c>
      <c r="E78" s="110">
        <v>59.556350000000002</v>
      </c>
      <c r="F78" s="110">
        <v>2.01993</v>
      </c>
      <c r="G78" s="110">
        <v>140.17867999999999</v>
      </c>
      <c r="H78" s="110">
        <v>0</v>
      </c>
      <c r="I78" s="110">
        <v>0</v>
      </c>
      <c r="J78" s="110">
        <v>0</v>
      </c>
      <c r="K78" s="110">
        <v>0</v>
      </c>
      <c r="L78" s="110">
        <v>196.05641</v>
      </c>
      <c r="M78" s="110">
        <v>0</v>
      </c>
      <c r="N78" s="110">
        <v>0</v>
      </c>
      <c r="O78" s="110">
        <v>0</v>
      </c>
      <c r="P78" s="110">
        <v>0</v>
      </c>
      <c r="Q78" s="110">
        <v>0</v>
      </c>
      <c r="R78" s="110">
        <v>76.979320000000001</v>
      </c>
      <c r="S78" s="110">
        <v>0</v>
      </c>
      <c r="T78" s="110">
        <v>0</v>
      </c>
      <c r="U78" s="110">
        <v>0</v>
      </c>
      <c r="V78" s="110">
        <v>0</v>
      </c>
      <c r="W78" s="110">
        <v>0</v>
      </c>
      <c r="X78" s="110">
        <v>0</v>
      </c>
      <c r="Y78" s="110">
        <v>0</v>
      </c>
      <c r="Z78" s="110">
        <v>24.293780000000002</v>
      </c>
      <c r="AA78" s="110">
        <v>263.57655</v>
      </c>
      <c r="AB78" s="110">
        <v>12722.731089999999</v>
      </c>
      <c r="AC78" s="110">
        <v>2262.14147</v>
      </c>
      <c r="AD78" s="110">
        <v>4692.2124399999993</v>
      </c>
      <c r="AE78" s="110">
        <v>0</v>
      </c>
      <c r="AF78" s="110">
        <v>1105.81395</v>
      </c>
      <c r="AG78" s="110">
        <v>0</v>
      </c>
      <c r="AH78" s="110">
        <v>2475.5440699999999</v>
      </c>
      <c r="AI78" s="110">
        <v>0</v>
      </c>
      <c r="AJ78" s="110">
        <v>0</v>
      </c>
      <c r="AK78" s="110">
        <v>2675.0210900000002</v>
      </c>
      <c r="AL78" s="110">
        <v>0</v>
      </c>
      <c r="AM78" s="110">
        <v>786.95460000000003</v>
      </c>
      <c r="AN78" s="110">
        <v>0</v>
      </c>
      <c r="AO78" s="110">
        <v>2110.7872299999999</v>
      </c>
      <c r="AP78" s="110">
        <v>0</v>
      </c>
      <c r="AQ78" s="110">
        <v>0</v>
      </c>
      <c r="AR78" s="110">
        <v>2147.4213300000001</v>
      </c>
      <c r="AS78" s="110">
        <v>0</v>
      </c>
      <c r="AT78" s="110">
        <v>0</v>
      </c>
      <c r="AU78" s="110">
        <v>334.88499999999999</v>
      </c>
      <c r="AV78" s="110">
        <v>0</v>
      </c>
      <c r="AW78" s="110">
        <v>111.04624</v>
      </c>
      <c r="AX78" s="110">
        <v>2511.1371399999998</v>
      </c>
      <c r="AY78" s="110">
        <v>189.26222000000001</v>
      </c>
      <c r="AZ78" s="110">
        <v>0</v>
      </c>
      <c r="BA78" s="110">
        <v>143.71102999999999</v>
      </c>
      <c r="BB78" s="110">
        <v>0</v>
      </c>
      <c r="BC78" s="110">
        <v>0</v>
      </c>
      <c r="BD78" s="110">
        <v>72.74879</v>
      </c>
      <c r="BE78" s="110">
        <v>950.97882000000004</v>
      </c>
      <c r="BF78" s="110">
        <v>124681.54751</v>
      </c>
      <c r="BG78" s="110">
        <v>43253.179649999998</v>
      </c>
      <c r="BH78" s="110">
        <v>34477.06394</v>
      </c>
      <c r="BI78" s="110">
        <v>1093.6360099999999</v>
      </c>
      <c r="BJ78" s="110">
        <v>1785.0546099999999</v>
      </c>
      <c r="BK78" s="110">
        <v>2238.6865499999999</v>
      </c>
      <c r="BL78" s="110">
        <v>14366.74712</v>
      </c>
      <c r="BM78" s="110">
        <v>0</v>
      </c>
      <c r="BN78" s="110">
        <v>130.15555000000001</v>
      </c>
      <c r="BO78" s="110">
        <v>0</v>
      </c>
      <c r="BP78" s="80">
        <v>258088.73467999997</v>
      </c>
      <c r="BQ78" s="158"/>
      <c r="BR78" s="159"/>
      <c r="BS78" s="159"/>
      <c r="BT78" s="159"/>
      <c r="BU78" s="160"/>
      <c r="BW78" s="77"/>
    </row>
    <row r="79" spans="1:77" s="24" customFormat="1">
      <c r="A79" s="25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</row>
    <row r="80" spans="1:77" s="24" customFormat="1">
      <c r="A80" s="25"/>
      <c r="C80" s="25"/>
      <c r="BJ80" s="37"/>
      <c r="BP80" s="37"/>
      <c r="BQ80" s="37"/>
      <c r="BR80" s="37"/>
      <c r="BS80" s="37"/>
      <c r="BT80" s="37"/>
      <c r="BU80" s="37"/>
      <c r="BW80" s="77"/>
    </row>
    <row r="81" spans="1:75" s="24" customFormat="1">
      <c r="A81" s="25"/>
      <c r="C81" s="25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133"/>
      <c r="BQ81" s="77"/>
      <c r="BR81" s="77"/>
      <c r="BS81" s="77"/>
      <c r="BT81" s="77"/>
      <c r="BU81" s="77" t="s">
        <v>18</v>
      </c>
      <c r="BW81" s="77"/>
    </row>
    <row r="82" spans="1:75" s="24" customFormat="1">
      <c r="A82" s="25"/>
      <c r="C82" s="25"/>
      <c r="BJ82" s="37"/>
      <c r="BW82" s="77"/>
    </row>
    <row r="83" spans="1:75" s="24" customFormat="1">
      <c r="A83" s="25"/>
      <c r="C83" s="25"/>
      <c r="BJ83" s="37"/>
      <c r="BP83" s="37"/>
      <c r="BQ83" s="37"/>
      <c r="BT83" s="37"/>
      <c r="BW83" s="77"/>
    </row>
    <row r="84" spans="1:75" s="24" customFormat="1">
      <c r="A84" s="25"/>
      <c r="C84" s="25"/>
      <c r="AP84" s="24" t="s">
        <v>18</v>
      </c>
      <c r="BJ84" s="37"/>
      <c r="BW84" s="77"/>
    </row>
    <row r="85" spans="1:75" s="24" customFormat="1">
      <c r="A85" s="25"/>
      <c r="C85" s="25"/>
      <c r="BJ85" s="37"/>
      <c r="BP85" s="95"/>
      <c r="BQ85" s="95"/>
      <c r="BR85" s="95"/>
      <c r="BS85" s="95"/>
      <c r="BT85" s="95"/>
      <c r="BW85" s="77"/>
    </row>
    <row r="86" spans="1:75" s="24" customFormat="1">
      <c r="A86" s="25"/>
      <c r="C86" s="25"/>
      <c r="BJ86" s="37"/>
      <c r="BW86" s="77"/>
    </row>
    <row r="87" spans="1:75" s="24" customFormat="1">
      <c r="A87" s="25"/>
      <c r="C87" s="25"/>
      <c r="BJ87" s="37"/>
      <c r="BK87" s="24" t="s">
        <v>18</v>
      </c>
      <c r="BW87" s="77"/>
    </row>
    <row r="88" spans="1:75" s="24" customFormat="1">
      <c r="A88" s="25"/>
      <c r="C88" s="25"/>
      <c r="AP88" s="24" t="s">
        <v>18</v>
      </c>
      <c r="BJ88" s="37"/>
      <c r="BW88" s="77"/>
    </row>
    <row r="89" spans="1:75" s="24" customFormat="1">
      <c r="A89" s="25"/>
      <c r="C89" s="25"/>
      <c r="BJ89" s="37"/>
      <c r="BW89" s="77"/>
    </row>
    <row r="90" spans="1:75" s="24" customFormat="1">
      <c r="A90" s="25"/>
      <c r="C90" s="25"/>
      <c r="BJ90" s="37"/>
      <c r="BW90" s="77"/>
    </row>
    <row r="91" spans="1:75" s="24" customFormat="1">
      <c r="A91" s="25"/>
      <c r="C91" s="25"/>
      <c r="BJ91" s="37"/>
      <c r="BW91" s="77"/>
    </row>
    <row r="92" spans="1:75" s="24" customFormat="1">
      <c r="A92" s="25"/>
      <c r="C92" s="25"/>
      <c r="BJ92" s="37"/>
      <c r="BW92" s="77"/>
    </row>
    <row r="93" spans="1:75" s="24" customFormat="1">
      <c r="A93" s="25"/>
      <c r="C93" s="25"/>
      <c r="BJ93" s="37"/>
      <c r="BW93" s="77"/>
    </row>
    <row r="94" spans="1:75" s="24" customFormat="1">
      <c r="A94" s="25"/>
      <c r="C94" s="25"/>
      <c r="BJ94" s="37"/>
      <c r="BW94" s="77"/>
    </row>
    <row r="95" spans="1:75" s="24" customFormat="1">
      <c r="A95" s="25"/>
      <c r="C95" s="25"/>
      <c r="BJ95" s="37"/>
      <c r="BW95" s="77"/>
    </row>
    <row r="96" spans="1:75" s="24" customFormat="1">
      <c r="A96" s="25"/>
      <c r="C96" s="25"/>
      <c r="BJ96" s="37"/>
      <c r="BW96" s="77"/>
    </row>
    <row r="97" spans="1:75" s="24" customFormat="1">
      <c r="A97" s="25"/>
      <c r="C97" s="25"/>
      <c r="BJ97" s="37"/>
      <c r="BW97" s="77"/>
    </row>
    <row r="98" spans="1:75" s="24" customFormat="1">
      <c r="A98" s="25"/>
      <c r="C98" s="25"/>
      <c r="BJ98" s="37"/>
      <c r="BW98" s="77"/>
    </row>
    <row r="99" spans="1:75" s="24" customFormat="1">
      <c r="A99" s="25"/>
      <c r="C99" s="25"/>
      <c r="BJ99" s="37"/>
      <c r="BW99" s="77"/>
    </row>
    <row r="100" spans="1:75" s="24" customFormat="1">
      <c r="A100" s="25"/>
      <c r="C100" s="25"/>
      <c r="BJ100" s="37"/>
      <c r="BW100" s="77"/>
    </row>
    <row r="101" spans="1:75" s="24" customFormat="1">
      <c r="A101" s="25"/>
      <c r="C101" s="25"/>
      <c r="BJ101" s="37"/>
      <c r="BW101" s="77"/>
    </row>
    <row r="102" spans="1:75" s="24" customFormat="1">
      <c r="A102" s="25"/>
      <c r="C102" s="25"/>
      <c r="BJ102" s="37"/>
      <c r="BW102" s="77"/>
    </row>
    <row r="103" spans="1:75" s="24" customFormat="1">
      <c r="A103" s="25"/>
      <c r="C103" s="25"/>
      <c r="BJ103" s="37"/>
      <c r="BW103" s="77"/>
    </row>
    <row r="104" spans="1:75" s="24" customFormat="1">
      <c r="A104" s="25"/>
      <c r="C104" s="25"/>
      <c r="BJ104" s="37"/>
      <c r="BW104" s="77"/>
    </row>
    <row r="105" spans="1:75" s="24" customFormat="1">
      <c r="A105" s="25"/>
      <c r="C105" s="25"/>
      <c r="BJ105" s="37"/>
      <c r="BW105" s="77"/>
    </row>
    <row r="106" spans="1:75" s="24" customFormat="1">
      <c r="A106" s="25"/>
      <c r="C106" s="25"/>
      <c r="BJ106" s="37"/>
      <c r="BW106" s="77"/>
    </row>
    <row r="107" spans="1:75" s="24" customFormat="1">
      <c r="A107" s="25"/>
      <c r="C107" s="25"/>
      <c r="BJ107" s="37"/>
      <c r="BW107" s="77"/>
    </row>
    <row r="108" spans="1:75" s="24" customFormat="1">
      <c r="A108" s="25"/>
      <c r="C108" s="25"/>
      <c r="BJ108" s="37"/>
      <c r="BW108" s="77"/>
    </row>
    <row r="109" spans="1:75" s="24" customFormat="1">
      <c r="A109" s="25"/>
      <c r="C109" s="25"/>
      <c r="BJ109" s="37"/>
      <c r="BW109" s="77"/>
    </row>
    <row r="110" spans="1:75" s="24" customFormat="1">
      <c r="A110" s="25"/>
      <c r="C110" s="25"/>
      <c r="BJ110" s="37"/>
      <c r="BW110" s="77"/>
    </row>
    <row r="111" spans="1:75" s="24" customFormat="1">
      <c r="A111" s="25"/>
      <c r="C111" s="25"/>
      <c r="BJ111" s="37"/>
      <c r="BW111" s="77"/>
    </row>
    <row r="112" spans="1:75" s="24" customFormat="1">
      <c r="A112" s="25"/>
      <c r="C112" s="25"/>
      <c r="BJ112" s="37"/>
      <c r="BW112" s="77"/>
    </row>
    <row r="113" spans="1:75" s="24" customFormat="1">
      <c r="A113" s="25"/>
      <c r="C113" s="25"/>
      <c r="BJ113" s="37"/>
      <c r="BW113" s="77"/>
    </row>
    <row r="114" spans="1:75" s="24" customFormat="1">
      <c r="A114" s="25"/>
      <c r="C114" s="25"/>
      <c r="BJ114" s="37"/>
      <c r="BW114" s="77"/>
    </row>
    <row r="115" spans="1:75" s="24" customFormat="1">
      <c r="A115" s="25"/>
      <c r="C115" s="25"/>
      <c r="BJ115" s="37"/>
      <c r="BW115" s="77"/>
    </row>
    <row r="116" spans="1:75" s="24" customFormat="1">
      <c r="A116" s="25"/>
      <c r="C116" s="25"/>
      <c r="BJ116" s="37"/>
      <c r="BW116" s="77"/>
    </row>
    <row r="117" spans="1:75" s="24" customFormat="1">
      <c r="A117" s="25"/>
      <c r="C117" s="25"/>
      <c r="BJ117" s="37"/>
      <c r="BW117" s="77"/>
    </row>
    <row r="118" spans="1:75" s="24" customFormat="1">
      <c r="A118" s="25"/>
      <c r="C118" s="25"/>
      <c r="BW118" s="77"/>
    </row>
    <row r="119" spans="1:75" s="24" customFormat="1">
      <c r="A119" s="25"/>
      <c r="C119" s="25"/>
      <c r="BW119" s="77"/>
    </row>
    <row r="120" spans="1:75" s="24" customFormat="1">
      <c r="A120" s="25"/>
      <c r="C120" s="25"/>
      <c r="BW120" s="77"/>
    </row>
    <row r="121" spans="1:75" s="24" customFormat="1">
      <c r="A121" s="25"/>
      <c r="C121" s="25"/>
      <c r="BW121" s="77"/>
    </row>
    <row r="122" spans="1:75" s="24" customFormat="1">
      <c r="A122" s="25"/>
      <c r="C122" s="25"/>
      <c r="BW122" s="77"/>
    </row>
    <row r="123" spans="1:75" s="24" customFormat="1">
      <c r="A123" s="25"/>
      <c r="C123" s="25"/>
      <c r="BW123" s="77"/>
    </row>
    <row r="124" spans="1:75" s="24" customFormat="1">
      <c r="A124" s="25"/>
      <c r="C124" s="25"/>
      <c r="BW124" s="77"/>
    </row>
    <row r="125" spans="1:75" s="24" customFormat="1">
      <c r="A125" s="25"/>
      <c r="C125" s="25"/>
      <c r="BW125" s="77"/>
    </row>
    <row r="126" spans="1:75" s="24" customFormat="1">
      <c r="A126" s="25"/>
      <c r="C126" s="25"/>
      <c r="BW126" s="77"/>
    </row>
    <row r="127" spans="1:75" s="24" customFormat="1">
      <c r="A127" s="25"/>
      <c r="C127" s="25"/>
      <c r="BW127" s="77"/>
    </row>
    <row r="128" spans="1:75" s="24" customFormat="1">
      <c r="A128" s="25"/>
      <c r="C128" s="25"/>
      <c r="BW128" s="77"/>
    </row>
    <row r="129" spans="1:75" s="24" customFormat="1">
      <c r="A129" s="25"/>
      <c r="C129" s="25"/>
      <c r="BW129" s="77"/>
    </row>
    <row r="130" spans="1:75" s="24" customFormat="1">
      <c r="A130" s="25"/>
      <c r="C130" s="25"/>
      <c r="BW130" s="77"/>
    </row>
    <row r="131" spans="1:75" s="24" customFormat="1">
      <c r="A131" s="25"/>
      <c r="C131" s="25"/>
      <c r="BW131" s="77"/>
    </row>
    <row r="132" spans="1:75" s="24" customFormat="1">
      <c r="A132" s="25"/>
      <c r="C132" s="25"/>
      <c r="BW132" s="77"/>
    </row>
    <row r="133" spans="1:75" s="24" customFormat="1">
      <c r="A133" s="25"/>
      <c r="C133" s="25"/>
      <c r="BW133" s="77"/>
    </row>
    <row r="134" spans="1:75" s="24" customFormat="1">
      <c r="A134" s="25"/>
      <c r="C134" s="25"/>
      <c r="BW134" s="77"/>
    </row>
    <row r="135" spans="1:75" s="24" customFormat="1">
      <c r="A135" s="25"/>
      <c r="C135" s="25"/>
      <c r="BW135" s="77"/>
    </row>
    <row r="136" spans="1:75" s="24" customFormat="1">
      <c r="A136" s="25"/>
      <c r="C136" s="25"/>
      <c r="BW136" s="77"/>
    </row>
    <row r="137" spans="1:75" s="24" customFormat="1">
      <c r="A137" s="25"/>
      <c r="C137" s="25"/>
      <c r="BW137" s="77"/>
    </row>
    <row r="138" spans="1:75" s="24" customFormat="1">
      <c r="A138" s="25"/>
      <c r="C138" s="25"/>
      <c r="BW138" s="77"/>
    </row>
    <row r="139" spans="1:75" s="24" customFormat="1">
      <c r="A139" s="25"/>
      <c r="C139" s="25"/>
      <c r="BW139" s="77"/>
    </row>
    <row r="140" spans="1:75" s="24" customFormat="1">
      <c r="A140" s="25"/>
      <c r="C140" s="25"/>
      <c r="BW140" s="77"/>
    </row>
    <row r="141" spans="1:75" s="24" customFormat="1">
      <c r="A141" s="25"/>
      <c r="C141" s="25"/>
      <c r="BW141" s="77"/>
    </row>
    <row r="142" spans="1:75" s="24" customFormat="1">
      <c r="A142" s="25"/>
      <c r="C142" s="25"/>
      <c r="BW142" s="77"/>
    </row>
    <row r="143" spans="1:75" s="24" customFormat="1">
      <c r="A143" s="25"/>
      <c r="C143" s="25"/>
      <c r="BW143" s="77"/>
    </row>
    <row r="144" spans="1:75" s="24" customFormat="1">
      <c r="A144" s="25"/>
      <c r="C144" s="25"/>
      <c r="BW144" s="77"/>
    </row>
    <row r="145" spans="1:75" s="24" customFormat="1">
      <c r="A145" s="25"/>
      <c r="C145" s="25"/>
      <c r="BW145" s="77"/>
    </row>
    <row r="146" spans="1:75" s="24" customFormat="1">
      <c r="A146" s="25"/>
      <c r="C146" s="25"/>
      <c r="BW146" s="77"/>
    </row>
    <row r="147" spans="1:75" s="24" customFormat="1">
      <c r="A147" s="25"/>
      <c r="C147" s="25"/>
      <c r="BW147" s="77"/>
    </row>
    <row r="148" spans="1:75" s="24" customFormat="1">
      <c r="A148" s="25"/>
      <c r="C148" s="25"/>
      <c r="BW148" s="77"/>
    </row>
    <row r="149" spans="1:75" s="24" customFormat="1">
      <c r="A149" s="25"/>
      <c r="C149" s="25"/>
      <c r="BW149" s="77"/>
    </row>
    <row r="150" spans="1:75" s="24" customFormat="1">
      <c r="A150" s="25"/>
      <c r="C150" s="25"/>
      <c r="BW150" s="77"/>
    </row>
    <row r="151" spans="1:75" s="24" customFormat="1">
      <c r="A151" s="25"/>
      <c r="C151" s="25"/>
      <c r="BW151" s="77"/>
    </row>
    <row r="152" spans="1:75" s="24" customFormat="1">
      <c r="A152" s="25"/>
      <c r="C152" s="25"/>
      <c r="BW152" s="77"/>
    </row>
    <row r="153" spans="1:75" s="24" customFormat="1">
      <c r="A153" s="25"/>
      <c r="C153" s="25"/>
      <c r="BW153" s="77"/>
    </row>
    <row r="154" spans="1:75" s="24" customFormat="1">
      <c r="A154" s="25"/>
      <c r="C154" s="25"/>
      <c r="BW154" s="77"/>
    </row>
    <row r="155" spans="1:75" s="24" customFormat="1">
      <c r="A155" s="25"/>
      <c r="C155" s="25"/>
      <c r="BW155" s="77"/>
    </row>
    <row r="156" spans="1:75" s="24" customFormat="1">
      <c r="A156" s="25"/>
      <c r="C156" s="25"/>
      <c r="BW156" s="77"/>
    </row>
    <row r="157" spans="1:75" s="24" customFormat="1">
      <c r="A157" s="25"/>
      <c r="C157" s="25"/>
      <c r="BW157" s="77"/>
    </row>
    <row r="158" spans="1:75" s="24" customFormat="1">
      <c r="A158" s="25"/>
      <c r="C158" s="25"/>
      <c r="BW158" s="77"/>
    </row>
    <row r="159" spans="1:75" s="24" customFormat="1">
      <c r="A159" s="25"/>
      <c r="C159" s="25"/>
      <c r="BW159" s="77"/>
    </row>
    <row r="160" spans="1:75" s="24" customFormat="1">
      <c r="A160" s="25"/>
      <c r="C160" s="25"/>
      <c r="BW160" s="77"/>
    </row>
    <row r="161" spans="1:75" s="24" customFormat="1">
      <c r="A161" s="25"/>
      <c r="C161" s="25"/>
      <c r="BW161" s="77"/>
    </row>
    <row r="162" spans="1:75" s="24" customFormat="1">
      <c r="A162" s="25"/>
      <c r="C162" s="25"/>
      <c r="BW162" s="77"/>
    </row>
    <row r="163" spans="1:75" s="24" customFormat="1">
      <c r="A163" s="25"/>
      <c r="C163" s="25"/>
      <c r="BW163" s="77"/>
    </row>
    <row r="164" spans="1:75" s="24" customFormat="1">
      <c r="A164" s="25"/>
      <c r="C164" s="25"/>
      <c r="BW164" s="77"/>
    </row>
    <row r="165" spans="1:75" s="24" customFormat="1">
      <c r="A165" s="25"/>
      <c r="C165" s="25"/>
      <c r="BW165" s="77"/>
    </row>
    <row r="166" spans="1:75" s="24" customFormat="1">
      <c r="A166" s="25"/>
      <c r="C166" s="25"/>
      <c r="BW166" s="77"/>
    </row>
    <row r="167" spans="1:75" s="24" customFormat="1">
      <c r="A167" s="25"/>
      <c r="C167" s="25"/>
      <c r="BW167" s="77"/>
    </row>
    <row r="168" spans="1:75" s="24" customFormat="1">
      <c r="A168" s="25"/>
      <c r="C168" s="25"/>
      <c r="BW168" s="77"/>
    </row>
    <row r="169" spans="1:75" s="24" customFormat="1">
      <c r="A169" s="25"/>
      <c r="C169" s="25"/>
      <c r="BW169" s="77"/>
    </row>
    <row r="170" spans="1:75" s="24" customFormat="1">
      <c r="A170" s="25"/>
      <c r="C170" s="25"/>
      <c r="BW170" s="77"/>
    </row>
    <row r="171" spans="1:75" s="24" customFormat="1">
      <c r="A171" s="25"/>
      <c r="C171" s="25"/>
      <c r="BW171" s="77"/>
    </row>
    <row r="172" spans="1:75" s="24" customFormat="1">
      <c r="A172" s="25"/>
      <c r="C172" s="25"/>
      <c r="BW172" s="77"/>
    </row>
    <row r="173" spans="1:75" s="24" customFormat="1">
      <c r="A173" s="25"/>
      <c r="C173" s="25"/>
      <c r="BW173" s="77"/>
    </row>
    <row r="174" spans="1:75" s="24" customFormat="1">
      <c r="A174" s="25"/>
      <c r="C174" s="25"/>
      <c r="BW174" s="77"/>
    </row>
    <row r="175" spans="1:75" s="24" customFormat="1">
      <c r="A175" s="25"/>
      <c r="C175" s="25"/>
      <c r="BW175" s="77"/>
    </row>
    <row r="176" spans="1:75" s="24" customFormat="1">
      <c r="A176" s="25"/>
      <c r="C176" s="25"/>
      <c r="BW176" s="77"/>
    </row>
    <row r="177" spans="1:75" s="24" customFormat="1">
      <c r="A177" s="25"/>
      <c r="C177" s="25"/>
      <c r="BW177" s="77"/>
    </row>
    <row r="178" spans="1:75" s="24" customFormat="1">
      <c r="A178" s="25"/>
      <c r="C178" s="25"/>
      <c r="BW178" s="77"/>
    </row>
    <row r="179" spans="1:75" s="24" customFormat="1">
      <c r="A179" s="25"/>
      <c r="C179" s="25"/>
      <c r="BW179" s="77"/>
    </row>
    <row r="180" spans="1:75" s="24" customFormat="1">
      <c r="A180" s="25"/>
      <c r="C180" s="25"/>
      <c r="BW180" s="77"/>
    </row>
    <row r="181" spans="1:75" s="24" customFormat="1">
      <c r="A181" s="25"/>
      <c r="C181" s="25"/>
      <c r="BW181" s="77"/>
    </row>
    <row r="182" spans="1:75" s="24" customFormat="1">
      <c r="A182" s="25"/>
      <c r="C182" s="25"/>
      <c r="BW182" s="77"/>
    </row>
    <row r="183" spans="1:75" s="24" customFormat="1">
      <c r="A183" s="25"/>
      <c r="C183" s="25"/>
      <c r="BW183" s="77"/>
    </row>
    <row r="184" spans="1:75" s="24" customFormat="1">
      <c r="A184" s="25"/>
      <c r="C184" s="25"/>
      <c r="BW184" s="77"/>
    </row>
    <row r="185" spans="1:75" s="24" customFormat="1">
      <c r="A185" s="25"/>
      <c r="C185" s="25"/>
      <c r="BW185" s="77"/>
    </row>
    <row r="186" spans="1:75" s="24" customFormat="1">
      <c r="A186" s="25"/>
      <c r="C186" s="25"/>
      <c r="BW186" s="77"/>
    </row>
    <row r="187" spans="1:75" s="24" customFormat="1">
      <c r="A187" s="25"/>
      <c r="C187" s="25"/>
      <c r="BW187" s="77"/>
    </row>
    <row r="188" spans="1:75" s="24" customFormat="1">
      <c r="A188" s="25"/>
      <c r="C188" s="25"/>
      <c r="BW188" s="77"/>
    </row>
    <row r="189" spans="1:75" s="24" customFormat="1">
      <c r="A189" s="25"/>
      <c r="B189" s="25"/>
      <c r="C189" s="25"/>
      <c r="BW189" s="77"/>
    </row>
    <row r="190" spans="1:75" s="24" customFormat="1">
      <c r="A190" s="25"/>
      <c r="B190" s="25"/>
      <c r="C190" s="25"/>
      <c r="BW190" s="77"/>
    </row>
    <row r="191" spans="1:75" s="24" customFormat="1">
      <c r="A191" s="25"/>
      <c r="B191" s="25"/>
      <c r="C191" s="25"/>
      <c r="BW191" s="77"/>
    </row>
    <row r="192" spans="1:75" s="24" customFormat="1">
      <c r="A192" s="25"/>
      <c r="B192" s="25"/>
      <c r="C192" s="25"/>
      <c r="BW192" s="77"/>
    </row>
    <row r="193" spans="1:75" s="24" customFormat="1">
      <c r="A193" s="25"/>
      <c r="B193" s="25"/>
      <c r="C193" s="25"/>
      <c r="BW193" s="77"/>
    </row>
    <row r="194" spans="1:75" s="24" customFormat="1">
      <c r="A194" s="25"/>
      <c r="B194" s="25"/>
      <c r="C194" s="25"/>
      <c r="BW194" s="77"/>
    </row>
    <row r="195" spans="1:75" s="24" customFormat="1">
      <c r="A195" s="25"/>
      <c r="B195" s="25"/>
      <c r="C195" s="25"/>
      <c r="BW195" s="77"/>
    </row>
    <row r="196" spans="1:75" s="24" customFormat="1">
      <c r="A196" s="25"/>
      <c r="B196" s="25"/>
      <c r="C196" s="25"/>
      <c r="BW196" s="77"/>
    </row>
    <row r="197" spans="1:75" s="24" customFormat="1">
      <c r="A197" s="25"/>
      <c r="B197" s="25"/>
      <c r="C197" s="25"/>
      <c r="BW197" s="77"/>
    </row>
    <row r="198" spans="1:75" s="24" customFormat="1">
      <c r="A198" s="25"/>
      <c r="B198" s="25"/>
      <c r="C198" s="25"/>
      <c r="BW198" s="77"/>
    </row>
  </sheetData>
  <sheetProtection selectLockedCells="1" selectUnlockedCells="1"/>
  <mergeCells count="11">
    <mergeCell ref="AX5:BC5"/>
    <mergeCell ref="BD5:BL5"/>
    <mergeCell ref="BS5:BT5"/>
    <mergeCell ref="A6:B9"/>
    <mergeCell ref="BQ76:BU78"/>
    <mergeCell ref="AQ5:AW5"/>
    <mergeCell ref="A2:B2"/>
    <mergeCell ref="A4:B4"/>
    <mergeCell ref="D5:O5"/>
    <mergeCell ref="Q5:AB5"/>
    <mergeCell ref="AC5:AN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</vt:i4>
      </vt:variant>
    </vt:vector>
  </HeadingPairs>
  <TitlesOfParts>
    <vt:vector size="25" baseType="lpstr">
      <vt:lpstr>Kapaku-Cover</vt:lpstr>
      <vt:lpstr>Permbajtja-Content</vt:lpstr>
      <vt:lpstr>sup18pp</vt:lpstr>
      <vt:lpstr>use18pp</vt:lpstr>
      <vt:lpstr>sup19pp</vt:lpstr>
      <vt:lpstr>use19pp</vt:lpstr>
      <vt:lpstr>sup19cp</vt:lpstr>
      <vt:lpstr>use19cp</vt:lpstr>
      <vt:lpstr>sup20pp</vt:lpstr>
      <vt:lpstr>use20pp</vt:lpstr>
      <vt:lpstr>sup20cp</vt:lpstr>
      <vt:lpstr>use20cp</vt:lpstr>
      <vt:lpstr>sup21pp</vt:lpstr>
      <vt:lpstr>use21pp</vt:lpstr>
      <vt:lpstr>sup21cp</vt:lpstr>
      <vt:lpstr>use21cp</vt:lpstr>
      <vt:lpstr>sup22pp</vt:lpstr>
      <vt:lpstr>use22pp</vt:lpstr>
      <vt:lpstr>sup22cp</vt:lpstr>
      <vt:lpstr>use22cp</vt:lpstr>
      <vt:lpstr>sup23pp</vt:lpstr>
      <vt:lpstr>use23pp</vt:lpstr>
      <vt:lpstr>sup23cp</vt:lpstr>
      <vt:lpstr>use23cp</vt:lpstr>
      <vt:lpstr>'Kapaku-Cover'!Print_Area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2024-09-27T12:46:42Z</dcterms:modified>
</cp:coreProperties>
</file>