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partaku\Desktop\"/>
    </mc:Choice>
  </mc:AlternateContent>
  <xr:revisionPtr revIDLastSave="0" documentId="13_ncr:1_{D4135FFB-DCA7-48F5-B801-0FDB7E93C0B9}" xr6:coauthVersionLast="36" xr6:coauthVersionMax="36" xr10:uidLastSave="{00000000-0000-0000-0000-000000000000}"/>
  <bookViews>
    <workbookView xWindow="0" yWindow="0" windowWidth="28800" windowHeight="11625" tabRatio="842" xr2:uid="{00000000-000D-0000-FFFF-FFFF00000000}"/>
  </bookViews>
  <sheets>
    <sheet name="Kopertina" sheetId="10" r:id="rId1"/>
    <sheet name="Struktur mbjelljes bimeve arave" sheetId="11" r:id="rId2"/>
    <sheet name="Sip_mbjell qark" sheetId="12" r:id="rId3"/>
    <sheet name="Sip. bime arave" sheetId="13" r:id="rId4"/>
    <sheet name="Prodhimi bime arash " sheetId="40" r:id="rId5"/>
    <sheet name="Prodh.bime arash seri kohore " sheetId="41" r:id="rId6"/>
    <sheet name="Rendimenti bimeve arave" sheetId="42" r:id="rId7"/>
    <sheet name="Sip.kult_Perime gjithsej" sheetId="38" r:id="rId8"/>
    <sheet name="Prodhim_Perime gjithsej" sheetId="39" r:id="rId9"/>
    <sheet name="Siperfaqe Perime te Njoma" sheetId="19" r:id="rId10"/>
    <sheet name="Prodhim &amp; Rend_Perime te Njoma" sheetId="20" r:id="rId11"/>
    <sheet name="Siperfaqe Perime te Thata" sheetId="21" r:id="rId12"/>
    <sheet name="Prodhim &amp; rendi_Perime te Thata" sheetId="22" r:id="rId13"/>
    <sheet name="Siperfaqe Bostanore" sheetId="23" r:id="rId14"/>
    <sheet name="Prodhim  &amp; Rendi Bostanore" sheetId="24" r:id="rId15"/>
    <sheet name="Siperfaqe Perime te Para" sheetId="25" r:id="rId16"/>
    <sheet name="Prodhim Perime te Para" sheetId="26" r:id="rId17"/>
    <sheet name="Siperfaqe Perime te Dyta" sheetId="27" r:id="rId18"/>
    <sheet name="Prodhim Perime te Dyta" sheetId="28" r:id="rId19"/>
    <sheet name="Siperfaqe  kultivuarPerime Sera" sheetId="29" r:id="rId20"/>
    <sheet name="Prodhimi gjithse Perime Sera" sheetId="30" r:id="rId21"/>
    <sheet name="Siperfaqe perime I-ra ne sere" sheetId="31" r:id="rId22"/>
    <sheet name="Prodhim perime I-ra ne sere" sheetId="32" r:id="rId23"/>
    <sheet name="Siperfaqe perime II-ta ne serra" sheetId="33" r:id="rId24"/>
    <sheet name="Prodhim perime II-ta ne serra" sheetId="34" r:id="rId25"/>
    <sheet name="Drufrutoret" sheetId="43" r:id="rId26"/>
    <sheet name="Drufrutore_Rrenje Gjithsej" sheetId="44" r:id="rId27"/>
    <sheet name="Drufrut_ rrenje prodh" sheetId="45" r:id="rId28"/>
    <sheet name="Prodh- drufrut " sheetId="46" r:id="rId29"/>
    <sheet name="Rendimenti  drufrutore" sheetId="47" r:id="rId30"/>
    <sheet name="Pem frut.rrenj Gjith llojeve" sheetId="48" r:id="rId31"/>
    <sheet name="Pem_frut rrenj prodh  llojeve" sheetId="49" r:id="rId32"/>
    <sheet name="Prodh peme frut. sipas llojeve" sheetId="50" r:id="rId33"/>
    <sheet name="Sip,Gjithsej_Peme_kultura" sheetId="53" r:id="rId34"/>
    <sheet name="Sip. Prodhim Peme_ kultura" sheetId="54" r:id="rId35"/>
    <sheet name="Prodh. agrume llojeve " sheetId="52" r:id="rId36"/>
    <sheet name="Siperfaqe organike_2023" sheetId="55" r:id="rId37"/>
    <sheet name="Prodhimi organik_2023" sheetId="56" r:id="rId38"/>
    <sheet name="Prod org te egra_2019-2023" sheetId="57" r:id="rId39"/>
    <sheet name="Aftesia ujitese 2023" sheetId="51" r:id="rId40"/>
    <sheet name="Mjetet mekanike 2023" sheetId="18" r:id="rId41"/>
  </sheets>
  <definedNames>
    <definedName name="_xlnm._FilterDatabase" localSheetId="28" hidden="1">'Prodh- drufrut '!$B$21:$K$86</definedName>
  </definedNames>
  <calcPr calcId="191029"/>
</workbook>
</file>

<file path=xl/calcChain.xml><?xml version="1.0" encoding="utf-8"?>
<calcChain xmlns="http://schemas.openxmlformats.org/spreadsheetml/2006/main">
  <c r="I9" i="57" l="1"/>
  <c r="H9" i="57"/>
  <c r="D9" i="57"/>
  <c r="C16" i="56"/>
  <c r="C15" i="56"/>
  <c r="C13" i="56"/>
  <c r="C12" i="56" s="1"/>
  <c r="C17" i="56" s="1"/>
  <c r="E12" i="56"/>
  <c r="D12" i="56"/>
  <c r="E6" i="56"/>
  <c r="E17" i="56" s="1"/>
  <c r="D6" i="56"/>
  <c r="D17" i="56" s="1"/>
  <c r="C6" i="56"/>
  <c r="C15" i="55"/>
  <c r="E12" i="55"/>
  <c r="D12" i="55"/>
  <c r="C12" i="55"/>
  <c r="F6" i="55"/>
  <c r="E6" i="55"/>
  <c r="E17" i="55" s="1"/>
  <c r="D6" i="55"/>
  <c r="D17" i="55" s="1"/>
  <c r="C6" i="55"/>
  <c r="C17" i="55" s="1"/>
  <c r="D26" i="12" l="1"/>
  <c r="D25" i="30" l="1"/>
  <c r="D26" i="28"/>
  <c r="D25" i="26"/>
  <c r="H17" i="25"/>
  <c r="H17" i="24"/>
  <c r="F28" i="23"/>
  <c r="E28" i="23"/>
  <c r="D28" i="23"/>
  <c r="H17" i="23"/>
  <c r="E26" i="22"/>
  <c r="D26" i="22"/>
  <c r="H17" i="22"/>
  <c r="E28" i="21"/>
  <c r="D28" i="21"/>
  <c r="F28" i="19"/>
  <c r="E17" i="24" l="1"/>
  <c r="E17" i="23"/>
  <c r="G17" i="22"/>
  <c r="E17" i="22"/>
  <c r="G17" i="21"/>
  <c r="E17" i="21"/>
  <c r="E17" i="20"/>
  <c r="G17" i="19"/>
  <c r="F17" i="19"/>
  <c r="E17" i="19"/>
  <c r="E17" i="39"/>
</calcChain>
</file>

<file path=xl/sharedStrings.xml><?xml version="1.0" encoding="utf-8"?>
<sst xmlns="http://schemas.openxmlformats.org/spreadsheetml/2006/main" count="4074" uniqueCount="527">
  <si>
    <t>Source of information: Ministry of Agriculture and Rural Development</t>
  </si>
  <si>
    <t xml:space="preserve">Burimi i informacionit: Ministria e Bujqësisë dhe Zhvillimit Rural </t>
  </si>
  <si>
    <t>Yield (kv/ha)</t>
  </si>
  <si>
    <t>Rendimenti (kv/ha)</t>
  </si>
  <si>
    <t>In production (ha)</t>
  </si>
  <si>
    <t>Në prodhim ( ha)</t>
  </si>
  <si>
    <t>Total (ha)</t>
  </si>
  <si>
    <t>Gjithsej (ha)</t>
  </si>
  <si>
    <t>Vineyard</t>
  </si>
  <si>
    <t>Vreshta</t>
  </si>
  <si>
    <t>V</t>
  </si>
  <si>
    <t>Yield (kg/tree)</t>
  </si>
  <si>
    <t>Rendimenti (kg/rrënjë)</t>
  </si>
  <si>
    <t>In production (000 trees)</t>
  </si>
  <si>
    <t>Në prodhim (000 rrënjë)</t>
  </si>
  <si>
    <t>Total (000 trees)</t>
  </si>
  <si>
    <t>Gjithsej (000 rrënjë)</t>
  </si>
  <si>
    <t>Pergola</t>
  </si>
  <si>
    <t>Pjergulla</t>
  </si>
  <si>
    <t>IV</t>
  </si>
  <si>
    <t>Production (000 ton)</t>
  </si>
  <si>
    <t>Prodhim (000 ton)</t>
  </si>
  <si>
    <t>Citrus trees</t>
  </si>
  <si>
    <t>Agrume</t>
  </si>
  <si>
    <t>III</t>
  </si>
  <si>
    <t>Olives trees</t>
  </si>
  <si>
    <t>Ullinj</t>
  </si>
  <si>
    <t>II</t>
  </si>
  <si>
    <t>Fruit trees</t>
  </si>
  <si>
    <t>Pemë frutore</t>
  </si>
  <si>
    <t>l</t>
  </si>
  <si>
    <t>Description</t>
  </si>
  <si>
    <t>Emërtimi</t>
  </si>
  <si>
    <t>Nr / No</t>
  </si>
  <si>
    <t>Finiq</t>
  </si>
  <si>
    <t>Konispol</t>
  </si>
  <si>
    <t>Delvinë</t>
  </si>
  <si>
    <t>Sarandë</t>
  </si>
  <si>
    <t>Himarë</t>
  </si>
  <si>
    <t>Selenicë</t>
  </si>
  <si>
    <t>Vlorë</t>
  </si>
  <si>
    <t>Rrogozhinë</t>
  </si>
  <si>
    <t>Kavajë</t>
  </si>
  <si>
    <t>Kamëz</t>
  </si>
  <si>
    <t>Vorë</t>
  </si>
  <si>
    <t>Tiranë</t>
  </si>
  <si>
    <t>Fushë-Arrëz</t>
  </si>
  <si>
    <t>Vau i Dejës</t>
  </si>
  <si>
    <t>Shkodër</t>
  </si>
  <si>
    <t>Pukë</t>
  </si>
  <si>
    <t>M.Madhe</t>
  </si>
  <si>
    <t>Mirditë</t>
  </si>
  <si>
    <t>Lezhë</t>
  </si>
  <si>
    <t>Kurbin</t>
  </si>
  <si>
    <t>Tropojë</t>
  </si>
  <si>
    <t>Kukës</t>
  </si>
  <si>
    <t>Has</t>
  </si>
  <si>
    <t>Devoll</t>
  </si>
  <si>
    <t>Kolonjë</t>
  </si>
  <si>
    <t>Pogradec</t>
  </si>
  <si>
    <t>Pustec</t>
  </si>
  <si>
    <t>Maliq</t>
  </si>
  <si>
    <t>Korçë</t>
  </si>
  <si>
    <t>Tepelenë</t>
  </si>
  <si>
    <t>Përmet</t>
  </si>
  <si>
    <t>Memaliaj</t>
  </si>
  <si>
    <t>Libohovë</t>
  </si>
  <si>
    <t>Këlcyrë</t>
  </si>
  <si>
    <t>Dropull</t>
  </si>
  <si>
    <t>Gjirokastër</t>
  </si>
  <si>
    <t>Lushnje</t>
  </si>
  <si>
    <t>Divjakë</t>
  </si>
  <si>
    <t>Mallakastër</t>
  </si>
  <si>
    <t>Roskovec</t>
  </si>
  <si>
    <t>Patos</t>
  </si>
  <si>
    <t>Fier</t>
  </si>
  <si>
    <t>Cërrik</t>
  </si>
  <si>
    <t>Prrenjas</t>
  </si>
  <si>
    <t>Librazhd</t>
  </si>
  <si>
    <t>Gramsh</t>
  </si>
  <si>
    <t>Elbasan</t>
  </si>
  <si>
    <t>Belsh</t>
  </si>
  <si>
    <t>Peqin</t>
  </si>
  <si>
    <t>Krujë</t>
  </si>
  <si>
    <t>Shijak</t>
  </si>
  <si>
    <t>Durrës</t>
  </si>
  <si>
    <t>Klos</t>
  </si>
  <si>
    <t>Mat</t>
  </si>
  <si>
    <t>Dibër</t>
  </si>
  <si>
    <t>Bulqizë</t>
  </si>
  <si>
    <t>Poliçan</t>
  </si>
  <si>
    <t>Çorovodë</t>
  </si>
  <si>
    <t>Kuçovë</t>
  </si>
  <si>
    <t>Berat</t>
  </si>
  <si>
    <t>Pjergulla 
Pergola</t>
  </si>
  <si>
    <t>Vreshta ( Ha) 
 Vineyards (Ha)</t>
  </si>
  <si>
    <t>Agrume 
Citrus</t>
  </si>
  <si>
    <t xml:space="preserve">Ullinj </t>
  </si>
  <si>
    <t xml:space="preserve">Pemë frutore
Fruit trees </t>
  </si>
  <si>
    <t xml:space="preserve"> Bashkia / Municipality</t>
  </si>
  <si>
    <t>000 rrënjë/ 000 trees</t>
  </si>
  <si>
    <t xml:space="preserve">Gjithsej / Total </t>
  </si>
  <si>
    <t>Qarku  / Prefectures</t>
  </si>
  <si>
    <t>Ullinj 
Olives</t>
  </si>
  <si>
    <t>Gjithsej  / Total</t>
  </si>
  <si>
    <t>Rrush gjithsej 
Total grape</t>
  </si>
  <si>
    <t>Rrush nga pjergulla
Grape from pergola</t>
  </si>
  <si>
    <t>Rrush nga vreshti 
Vineyard grape</t>
  </si>
  <si>
    <t>Ullinj tavoline
 Olives for table</t>
  </si>
  <si>
    <t>Ullinj gjithsej
Total  Olives</t>
  </si>
  <si>
    <t>Bashkia/ Municipality</t>
  </si>
  <si>
    <t xml:space="preserve">Nr            No </t>
  </si>
  <si>
    <t>Ton</t>
  </si>
  <si>
    <t xml:space="preserve">Source of information: Ministry of Agriculture and Rural Development </t>
  </si>
  <si>
    <t>Gjithsej / Total</t>
  </si>
  <si>
    <t>Pjergulla /
Pergola</t>
  </si>
  <si>
    <t>Vresht /
Vineyards kv/ha</t>
  </si>
  <si>
    <t>Agrume /
Citrus</t>
  </si>
  <si>
    <t>Ullinj gjithsej /
Total  Olives</t>
  </si>
  <si>
    <t>Pemë frutore /
Fruit trees</t>
  </si>
  <si>
    <t xml:space="preserve">Nr           No </t>
  </si>
  <si>
    <t>kg/rrënjë</t>
  </si>
  <si>
    <t>Qarku               Prefectures</t>
  </si>
  <si>
    <t>Të tjera fruta
Other fruits</t>
  </si>
  <si>
    <t>Arrore 
Nuts</t>
  </si>
  <si>
    <t>Subtropikale
Subtropical fruits</t>
  </si>
  <si>
    <t>Bërthamore 
Stone fruits</t>
  </si>
  <si>
    <t>Farore
Pome fruits</t>
  </si>
  <si>
    <t>Pemë frutore gjithsej
 Total fruit trees</t>
  </si>
  <si>
    <t xml:space="preserve">Nr  No </t>
  </si>
  <si>
    <t>000 rrënjësh /000 trees</t>
  </si>
  <si>
    <t>Qarku                Prefectures</t>
  </si>
  <si>
    <t xml:space="preserve">Nr /No </t>
  </si>
  <si>
    <t>Të tjera /
Others</t>
  </si>
  <si>
    <t>Arrore /
 Nuts</t>
  </si>
  <si>
    <t>Subtropikale /
Subtropical</t>
  </si>
  <si>
    <t>Bërthamore /
Stone fruit</t>
  </si>
  <si>
    <t>Farore /
Fruit seed</t>
  </si>
  <si>
    <t>Nr. / No</t>
  </si>
  <si>
    <t>Qarku   / Prefectures</t>
  </si>
  <si>
    <t>Gjithej / Total</t>
  </si>
  <si>
    <t>Qarku /  Prefectures</t>
  </si>
  <si>
    <t xml:space="preserve"> -</t>
  </si>
  <si>
    <t xml:space="preserve"> 000 ha </t>
  </si>
  <si>
    <t xml:space="preserve">Drithra </t>
  </si>
  <si>
    <t>Cereals</t>
  </si>
  <si>
    <t>Grurë</t>
  </si>
  <si>
    <t>Wheat</t>
  </si>
  <si>
    <t>Misër</t>
  </si>
  <si>
    <t>Maize</t>
  </si>
  <si>
    <t>Thekër</t>
  </si>
  <si>
    <t>Rye</t>
  </si>
  <si>
    <t xml:space="preserve">Elb </t>
  </si>
  <si>
    <t>Barley</t>
  </si>
  <si>
    <t>Tagjira</t>
  </si>
  <si>
    <t>Oats</t>
  </si>
  <si>
    <t>Perime &amp;
 bostanore*</t>
  </si>
  <si>
    <t>Luleshtrydhe</t>
  </si>
  <si>
    <t>Strawberries</t>
  </si>
  <si>
    <t>Patate</t>
  </si>
  <si>
    <t>Potatoes</t>
  </si>
  <si>
    <t>Fasule</t>
  </si>
  <si>
    <t>White beans</t>
  </si>
  <si>
    <t>Duhan</t>
  </si>
  <si>
    <t>Tabacco</t>
  </si>
  <si>
    <t>Lule dielli</t>
  </si>
  <si>
    <t>Sunflower</t>
  </si>
  <si>
    <t>Sojë</t>
  </si>
  <si>
    <t>Soybean</t>
  </si>
  <si>
    <t>Panxharsheqeri</t>
  </si>
  <si>
    <t>Sugarbeet</t>
  </si>
  <si>
    <t>Bime Medicinale erza</t>
  </si>
  <si>
    <t xml:space="preserve">Medicinal plant </t>
  </si>
  <si>
    <t>Foragjere 
të njoma</t>
  </si>
  <si>
    <t>Forage</t>
  </si>
  <si>
    <t xml:space="preserve">Sipërfaqja e mbjellë 
</t>
  </si>
  <si>
    <t>Sown area</t>
  </si>
  <si>
    <t>*) Area of vegetables include only main area.</t>
  </si>
  <si>
    <t>000 ha</t>
  </si>
  <si>
    <t xml:space="preserve">Nr /
No </t>
  </si>
  <si>
    <t xml:space="preserve">Qarku  /   Prefecture                                          </t>
  </si>
  <si>
    <t>Gjithsej /Total</t>
  </si>
  <si>
    <t>Nr/ No</t>
  </si>
  <si>
    <t>Bashkia / Municipality</t>
  </si>
  <si>
    <t>Ha</t>
  </si>
  <si>
    <t>Qarku /
Prefecture</t>
  </si>
  <si>
    <t>Drithëra / 
Cereals</t>
  </si>
  <si>
    <t xml:space="preserve">  Grurë / 
Wheat</t>
  </si>
  <si>
    <t>Misër / 
Maize</t>
  </si>
  <si>
    <t xml:space="preserve">  Theker / 
Rye</t>
  </si>
  <si>
    <t xml:space="preserve">  Elb / 
Barley</t>
  </si>
  <si>
    <t xml:space="preserve">  Tagjira / 
Oats</t>
  </si>
  <si>
    <t>Perime / 
Vegetables</t>
  </si>
  <si>
    <t>Luleshtrydhe/ Strawberries</t>
  </si>
  <si>
    <t>Patate / 
Potatoes</t>
  </si>
  <si>
    <t>Fasule / 
White bean</t>
  </si>
  <si>
    <t xml:space="preserve">  Duhan / 
Tobacco</t>
  </si>
  <si>
    <t xml:space="preserve">  Sojë / 
Soya</t>
  </si>
  <si>
    <t>Foragjere / 
Forage</t>
  </si>
  <si>
    <t>Bimë medicinale/ 
Medicinal crops</t>
  </si>
  <si>
    <t>Panxharsheqeri /  Sugarbeet</t>
  </si>
  <si>
    <t>Skrapar</t>
  </si>
  <si>
    <t>000 ton</t>
  </si>
  <si>
    <t>Nr/
No</t>
  </si>
  <si>
    <t xml:space="preserve">  1</t>
  </si>
  <si>
    <t xml:space="preserve">  Cereals </t>
  </si>
  <si>
    <t>Perime</t>
  </si>
  <si>
    <t xml:space="preserve">  Vegetables </t>
  </si>
  <si>
    <t xml:space="preserve">  Potatoes</t>
  </si>
  <si>
    <t xml:space="preserve">  White beans</t>
  </si>
  <si>
    <t xml:space="preserve">  Tobacco</t>
  </si>
  <si>
    <t xml:space="preserve">  Sunflower</t>
  </si>
  <si>
    <t xml:space="preserve">  Soybean</t>
  </si>
  <si>
    <t>Bimë medicinale</t>
  </si>
  <si>
    <t>Medicinal crops</t>
  </si>
  <si>
    <t>Foragjere</t>
  </si>
  <si>
    <t xml:space="preserve">  Forage</t>
  </si>
  <si>
    <t xml:space="preserve">  Thekër / 
Rye</t>
  </si>
  <si>
    <t xml:space="preserve">  Tagji / 
Oats</t>
  </si>
  <si>
    <t>Luleshtrydhe / Strawberries</t>
  </si>
  <si>
    <t xml:space="preserve">  Luledielli/ Sunflower</t>
  </si>
  <si>
    <t>Panxharsheqeri/Sugarbeet</t>
  </si>
  <si>
    <t xml:space="preserve">  Bimë medicinale / 
Medicinal crops</t>
  </si>
  <si>
    <t>Foragjere/
Forage</t>
  </si>
  <si>
    <t xml:space="preserve">  Luledielli / 
Sunflower</t>
  </si>
  <si>
    <t>Panxharsheqeri / Sugarbeet</t>
  </si>
  <si>
    <t>Kv/ha</t>
  </si>
  <si>
    <t>(100 Kg/Ha)</t>
  </si>
  <si>
    <t>Qarku/  Prefecture</t>
  </si>
  <si>
    <t>Traktor me  rrota 
Wheeled tractors</t>
  </si>
  <si>
    <t>Minitraktorë
Minitractors</t>
  </si>
  <si>
    <t>Makina mbjellëse 
Sowing machinery</t>
  </si>
  <si>
    <t>Motokorrëse 
Mower</t>
  </si>
  <si>
    <t>Autokombajna  
Autocombines</t>
  </si>
  <si>
    <t>Traktor me zinxhirë
Tractor in chain</t>
  </si>
  <si>
    <t>Freza  
Fresa</t>
  </si>
  <si>
    <t>Bashkia/Municipality</t>
  </si>
  <si>
    <t xml:space="preserve">
Nr / No 
</t>
  </si>
  <si>
    <t>* Vegetable &amp;
 melons</t>
  </si>
  <si>
    <t>*) Sipërfaqja e perimeve i referohet perimeve kulturë parë</t>
  </si>
  <si>
    <t>Luledielli/
Sunflower</t>
  </si>
  <si>
    <t>Mana 
Berries</t>
  </si>
  <si>
    <t>Pemë frutore/
Fruit trees</t>
  </si>
  <si>
    <t>Mana / 
Berries</t>
  </si>
  <si>
    <t>Burimi i informacionit: Ministria e Bujqësisë dhe Zhvillimit Rural</t>
  </si>
  <si>
    <t>Gjithsej/Total</t>
  </si>
  <si>
    <t xml:space="preserve"> Domate / Tomatoes</t>
  </si>
  <si>
    <t>Gjithsej perime të njoma/Total fresh vegetables</t>
  </si>
  <si>
    <t>Nr/No</t>
  </si>
  <si>
    <t>2020</t>
  </si>
  <si>
    <t>2019</t>
  </si>
  <si>
    <t>Qarku / Prefecture</t>
  </si>
  <si>
    <t xml:space="preserve">  -Domate / Tomatoes</t>
  </si>
  <si>
    <t xml:space="preserve"> -Domate / Tomatoes</t>
  </si>
  <si>
    <t xml:space="preserve">  -Qepë e thatë/     Dried onion</t>
  </si>
  <si>
    <t>Bashkitë/
Municipalities</t>
  </si>
  <si>
    <t>No.</t>
  </si>
  <si>
    <t>Shalqi/     Watermelon</t>
  </si>
  <si>
    <t>Gjithsej bostanore/        Total melons</t>
  </si>
  <si>
    <t>Rendimenti i bostanoreve / 
Yields of melons (kv/ha)</t>
  </si>
  <si>
    <t>Bashkia/
Municipality</t>
  </si>
  <si>
    <t>* Cultivated area with vegetables in greenhouses include first and second area sown with vegetables.</t>
  </si>
  <si>
    <t>* Sipërfaqja e kultivuar e perimeve në serra përfshin mbjelljet e para dhe të dyta në serra.</t>
  </si>
  <si>
    <t>Vlore</t>
  </si>
  <si>
    <t>Tirane</t>
  </si>
  <si>
    <t>Shkoder</t>
  </si>
  <si>
    <t>Lezhe</t>
  </si>
  <si>
    <t>Kukes</t>
  </si>
  <si>
    <t>Korce</t>
  </si>
  <si>
    <t>Gjirokaster</t>
  </si>
  <si>
    <t>Durres</t>
  </si>
  <si>
    <t>Diber</t>
  </si>
  <si>
    <t xml:space="preserve">Ton </t>
  </si>
  <si>
    <t>Qarku / 
Prefecture</t>
  </si>
  <si>
    <t xml:space="preserve">Nr/No </t>
  </si>
  <si>
    <t>* Sipërfaqja e kultivuar me perime gjithsej përfshin perime të para dhe të dyta.</t>
  </si>
  <si>
    <t xml:space="preserve">* Total cultivated area with vegetables include main and second area </t>
  </si>
  <si>
    <t>000 rrënjë / 000 trees</t>
  </si>
  <si>
    <t>Gjithsej perime të thata/
Total dried vegetables</t>
  </si>
  <si>
    <t>Ton/Tonnes</t>
  </si>
  <si>
    <t>Prodhimi i bostanoreve (ton)/ 
Production of melons (tonnes)</t>
  </si>
  <si>
    <t xml:space="preserve"> Pjepër/
Melon</t>
  </si>
  <si>
    <t>Pjepër/
Melon</t>
  </si>
  <si>
    <t>Dimal</t>
  </si>
  <si>
    <t xml:space="preserve"> Qark / Prefectures</t>
  </si>
  <si>
    <t>Pemë frutore  
Fruit trees</t>
  </si>
  <si>
    <t>Ulli për  vaj
Olives for oil</t>
  </si>
  <si>
    <t>kg/trees</t>
  </si>
  <si>
    <t>Nr./No</t>
  </si>
  <si>
    <t>Farore /
Pome fruit</t>
  </si>
  <si>
    <t xml:space="preserve"> -   </t>
  </si>
  <si>
    <t>Sipërfaqe me perime të para në serra sipas bashkive, 2022</t>
  </si>
  <si>
    <t>Main area of  vegetables in greenhouses by municipalities, 2022</t>
  </si>
  <si>
    <t xml:space="preserve"> </t>
  </si>
  <si>
    <t>Arable land with field crops by municipalities, 2023</t>
  </si>
  <si>
    <t>Sipërfaqja e bimëve të arave sipas qarqeve, 2023</t>
  </si>
  <si>
    <t>Sipërfaqja e bimëve të arave sipas bashkive 2023</t>
  </si>
  <si>
    <t>Area of field crop, by municipalities, 2023</t>
  </si>
  <si>
    <t>_</t>
  </si>
  <si>
    <t>Prodhimi i bimëve të arave sipas qarqeve, 2023</t>
  </si>
  <si>
    <t>Prodhimi i bimëve të arave sipas bashkive 2023</t>
  </si>
  <si>
    <t>Production of field crops,by municipalities, 2023</t>
  </si>
  <si>
    <t>-</t>
  </si>
  <si>
    <t>Sipërfaqe gjithsej e kultivuar me perime sipas qarqeve, 2018-2023*</t>
  </si>
  <si>
    <t>Total cultivated area with vegetables by prefectures, 2018-2023*</t>
  </si>
  <si>
    <t>Kastraveca / Cucumbers</t>
  </si>
  <si>
    <t xml:space="preserve"> Speca / Peppers</t>
  </si>
  <si>
    <t>Rendimenti i perimeve të njoma / 
Yields of fresh vegetables (kv/ha)</t>
  </si>
  <si>
    <t xml:space="preserve"> -Kastraveca / Cucumbers</t>
  </si>
  <si>
    <t xml:space="preserve">  -Speca / 
Peppers</t>
  </si>
  <si>
    <t>Prodhimi i perimeve të njoma (tonë)/
Fresh vegetables production (tons)</t>
  </si>
  <si>
    <t>Sipërfaqe gjithsej e kultivuar me perime sipas bashkive, 2023</t>
  </si>
  <si>
    <t>Total cultivated area with vegetables by municipalities, 2023</t>
  </si>
  <si>
    <t>Prodhim i perimeve gjithsej sipas bashkive, 2023</t>
  </si>
  <si>
    <t>Sipërfaqe e kultivuar me perimeve të njoma sipas bashkive, 2023</t>
  </si>
  <si>
    <t>Cultivated area with fresh vegetables by municipalities, 2023</t>
  </si>
  <si>
    <t>Prodhim dhe rendimenti i perimeve të njoma  sipas bashkive, 2023</t>
  </si>
  <si>
    <t>Production and yield of fresh vegetables by municipalities, 2023</t>
  </si>
  <si>
    <t>Sipërfaqja me perime të thata sipas bashkive, 2023</t>
  </si>
  <si>
    <t>Area with dried vegetables by municipalities, 2023</t>
  </si>
  <si>
    <t>Prodhim dhe rendimenti i perimeve të thata sipas bashkive, 2023</t>
  </si>
  <si>
    <t>Production and yields of dried vegetables by municipalities, 2023</t>
  </si>
  <si>
    <t>Prodhim gjithsej/
Total production</t>
  </si>
  <si>
    <t xml:space="preserve">  -Prodhim qepë e thatë /
Dried onion production (Ton)</t>
  </si>
  <si>
    <t xml:space="preserve">  -Rendiment qepë e thatë/     
Dried onion yield (Kv/Ha)</t>
  </si>
  <si>
    <t>Pjeper/Melon</t>
  </si>
  <si>
    <t>Sipërfaqe e kultivuar me bostanore sipas bashkive, 2023</t>
  </si>
  <si>
    <t>Cultivated area with melons by municipalities,  2023</t>
  </si>
  <si>
    <t>Prodhimi dhe rendimenti i bostanoreve sipas bashkive, 2023</t>
  </si>
  <si>
    <t>Production and yields of melons by municipalities, 2023</t>
  </si>
  <si>
    <t>..</t>
  </si>
  <si>
    <t>Sipërfaqja e perimeve të para sipas bashkive, 2023</t>
  </si>
  <si>
    <t>Main area of vegetables  by municipalities, 2023</t>
  </si>
  <si>
    <t>Prodhimi i perimeve të para sipas bashkive, 2023</t>
  </si>
  <si>
    <t>Production of main vegetables by municipalities, 2023</t>
  </si>
  <si>
    <t>Prodhimi i perimeve të dyta sipas bashkive, 2023</t>
  </si>
  <si>
    <t>Production of second vegetables by municipalities, 2023</t>
  </si>
  <si>
    <t>Sipërfaqja e kultivuar e perimeve në serra sipas bashkive, 2023</t>
  </si>
  <si>
    <t>Cultivated  area with vegetables in greenhouses by municipalities, 2023</t>
  </si>
  <si>
    <t>Production of main vegetables in greenhouses by municipalities, 2023</t>
  </si>
  <si>
    <t>Prodhimi i perimeve të para në serra sipas bashkive, 2023</t>
  </si>
  <si>
    <t>Sipërfaqe me perime të dyta në serra sipas bashkive, 2023</t>
  </si>
  <si>
    <t>Second area of vegetables in greenhouses by municipalities, 2023</t>
  </si>
  <si>
    <t>Sipërfaqe me perime të dyta në serra sipas qarqeve, 2019 - 2023</t>
  </si>
  <si>
    <t>Second area of vegetables in greenhouses by prefectures, 2019 - 2023</t>
  </si>
  <si>
    <t>Production of second vegetables in greenhouses by municipalities, 2023</t>
  </si>
  <si>
    <t>Prodhimi i perimeve të dyta në serra sipas bashkive, 2023</t>
  </si>
  <si>
    <t>Production of second vegetables in greenhouses by prefectures, 2019 - 2023</t>
  </si>
  <si>
    <t>Prodhimi i perimeve të dyta në serra sipas qarqeve, 2019 - 2023</t>
  </si>
  <si>
    <t>Sipërfaqja e mbjellë me bimë arash sipas bashkive, 2023</t>
  </si>
  <si>
    <t>Sipërfaqja e perimeve të dyta sipas bashkive, 2023</t>
  </si>
  <si>
    <t>Second area of vegetables by municipalities, 2023</t>
  </si>
  <si>
    <r>
      <t xml:space="preserve">Rrush gjithsej        </t>
    </r>
    <r>
      <rPr>
        <sz val="10"/>
        <rFont val="Calibri"/>
        <family val="2"/>
        <scheme val="minor"/>
      </rPr>
      <t xml:space="preserve"> Prodhim (000 ton)</t>
    </r>
  </si>
  <si>
    <r>
      <t xml:space="preserve">Grape total           </t>
    </r>
    <r>
      <rPr>
        <sz val="10"/>
        <color theme="1"/>
        <rFont val="Calibri"/>
        <family val="2"/>
        <scheme val="minor"/>
      </rPr>
      <t xml:space="preserve"> Production (000 ton)</t>
    </r>
  </si>
  <si>
    <t>Gjendja numerike e drufrutorëve sipas bashkive, 2023</t>
  </si>
  <si>
    <t>Number of trees in permanent crops by municipalities, 2023</t>
  </si>
  <si>
    <t xml:space="preserve">Numri  pemëve drufrutore në prodhim sipas bashkive, 2023
</t>
  </si>
  <si>
    <t>Number of permanent crops in production by municipalities, 2023</t>
  </si>
  <si>
    <t>Prodhimi i drufrutorëve sipas bashkive , 2023</t>
  </si>
  <si>
    <t>Production of permanent crops by municipalities, 2023</t>
  </si>
  <si>
    <t>Gjendja numerike e drufrutorëve sipas qarqeve, 2023</t>
  </si>
  <si>
    <t>Number of trees in permanent crops by prefectures, 2023</t>
  </si>
  <si>
    <t xml:space="preserve">Numri  pemëve drufrutore në prodhim sipas qarqeve, 2023
</t>
  </si>
  <si>
    <t>Number of permanent crops in production by prefectures, 2023</t>
  </si>
  <si>
    <t>Prodhimi i drufrutorëve sipas qarqeve, 2023</t>
  </si>
  <si>
    <t>Production of permanent crops by prefectures, 2023</t>
  </si>
  <si>
    <t>Rendimenti i bimëve të arave sipas qarqeve, 2023</t>
  </si>
  <si>
    <t>Area of field crop by prefectures, 2023</t>
  </si>
  <si>
    <t>Production of field crops by prefectures, 2023</t>
  </si>
  <si>
    <t>Yield of field crops by prefectures, 2023</t>
  </si>
  <si>
    <t>Yield of field crops by municipalities, 2023</t>
  </si>
  <si>
    <t>Production of total vegetables by municipalities, 2023</t>
  </si>
  <si>
    <t>Vresht /
Vineyards (kv/ha)</t>
  </si>
  <si>
    <t>Rendimenti i drufrutorëve sipa qarqeve, 2023</t>
  </si>
  <si>
    <t>Yield of permanent crops by prefectures, 2023</t>
  </si>
  <si>
    <t>Rendimenti i drufrutorëve sipaa bashkive, 2023</t>
  </si>
  <si>
    <t>Yield of permanent crops by municipality, 2023</t>
  </si>
  <si>
    <t>Numri i mjeteve të mekanikës bujqësore sipas qarqeve, 2023
Number of agriculture machineries by prefectures, 2023</t>
  </si>
  <si>
    <t>Numri i mjeteve të mekanikës bujqësore sipas qarqeve, 2023</t>
  </si>
  <si>
    <t>Number of agriculture machineries by municipalities, 2023</t>
  </si>
  <si>
    <t>Total number of trees in fruit trees by kinds and prefectures, 2023</t>
  </si>
  <si>
    <t>Gjëndja numerike e pemëve frutore sipas llojeve dhe qarqeve, 2023</t>
  </si>
  <si>
    <t>Gjëndja numerike e pemëve frutore sipas llojeve dhe bashkive, 2023</t>
  </si>
  <si>
    <t>Total number of trees in fruit trees by kinds and municipalities, 2023</t>
  </si>
  <si>
    <t>Numri i pemëve frutore në prodhim sipas llojeve, 2023</t>
  </si>
  <si>
    <t>Number of fruit trees in production, by kinds 2023</t>
  </si>
  <si>
    <t>Numri i pemëve frutore në prodhim sipas llojeve dhe qarqeve, 2023</t>
  </si>
  <si>
    <t>Number of fruit trees in production, by kinds and prefectures, 2023</t>
  </si>
  <si>
    <t>Prodhimi i pemëve frutore sipas llojeve sipas qarqeve,  2023</t>
  </si>
  <si>
    <t>Production of fruit trees by kinds by prefectures, 2023</t>
  </si>
  <si>
    <t>Prodhimi i pemëve frutore sipas llojeve sipas bashkive,  2023</t>
  </si>
  <si>
    <t>Production of fruit trees by kinds by municipalioes, 2023</t>
  </si>
  <si>
    <t>Aftësia ujitëse sipas qarkut, 2023</t>
  </si>
  <si>
    <t>Irrigatable  capability by prefecture, 2023</t>
  </si>
  <si>
    <t>Nr   No</t>
  </si>
  <si>
    <t>Aftësia ujitëse (irrig.capability)</t>
  </si>
  <si>
    <t>Potenciale</t>
  </si>
  <si>
    <t xml:space="preserve"> Aktuale</t>
  </si>
  <si>
    <t>Faktike</t>
  </si>
  <si>
    <t>Aftësia ujitëse sipas bashkive, 2023</t>
  </si>
  <si>
    <t>Aftësia ujitëse/Irrigation capability</t>
  </si>
  <si>
    <t>Irrigatable  capability by municipalities, 2023</t>
  </si>
  <si>
    <t xml:space="preserve"> - të tjera agrume    - other citrus</t>
  </si>
  <si>
    <t xml:space="preserve"> - mandarina /
   clementine</t>
  </si>
  <si>
    <t xml:space="preserve"> - limon /
   lemons</t>
  </si>
  <si>
    <t xml:space="preserve"> - portokalle /
    oranges</t>
  </si>
  <si>
    <t xml:space="preserve"> Bashkia / 
Municipality</t>
  </si>
  <si>
    <t xml:space="preserve"> - të tjera agrume /
other citrus</t>
  </si>
  <si>
    <t>Qarku /  
Prefectures</t>
  </si>
  <si>
    <t>Prodhimi i agrumeve sipas llojeve dhe qarqeve, 2023</t>
  </si>
  <si>
    <t>Citrus production  by kinds and prefectures, 2023</t>
  </si>
  <si>
    <t>Citrus production  by kinds and municipalities, 2023</t>
  </si>
  <si>
    <t>Prodhimi i agrumeve sipas llojeve dhe bashkive, 2023</t>
  </si>
  <si>
    <t>Ha/Hectares</t>
  </si>
  <si>
    <t>Mollë/
Apple</t>
  </si>
  <si>
    <t xml:space="preserve">Kumbulla / Plums
</t>
  </si>
  <si>
    <t xml:space="preserve">Pjeshkë / Peaches
</t>
  </si>
  <si>
    <t>Qershi/ Cerries</t>
  </si>
  <si>
    <t xml:space="preserve">Fiq / Figs
</t>
  </si>
  <si>
    <t xml:space="preserve">Gështenja/ Chestnuts
</t>
  </si>
  <si>
    <t>Arra / Walnuts</t>
  </si>
  <si>
    <t xml:space="preserve">Kumbull / plums
</t>
  </si>
  <si>
    <t xml:space="preserve">  -</t>
  </si>
  <si>
    <t>Rendimenti I bimëve të arave sipas bashkive, 2023</t>
  </si>
  <si>
    <t xml:space="preserve">Struktura e mbjelljes të bimëve të arave, 2019- 2023
</t>
  </si>
  <si>
    <t xml:space="preserve">Sipërfaqja e mbjellë me bimë arash sipas qarqeve, 2019-2023
</t>
  </si>
  <si>
    <t>Arable land with field crops by prefectures, 2019 - 2023</t>
  </si>
  <si>
    <t>Prodhimi i  bimëve të arave , 2019-2023</t>
  </si>
  <si>
    <t>Field crop production, 2019-2023</t>
  </si>
  <si>
    <t>Prodhimi i perimeve gjithsej sipas qarqeve, 2019-2023</t>
  </si>
  <si>
    <t>Production of total vegetables by prefectures, 2019-2023</t>
  </si>
  <si>
    <t>Sipërfaqe e kultivuar me perime të njoma sipas qarqeve, 2019 - 2023</t>
  </si>
  <si>
    <t>Cultivated area with fresh vegetables by prefectures, 2019 - 2023</t>
  </si>
  <si>
    <t>Prodhimi i perimeve të njoma sipas qarqeve, 2019-2023</t>
  </si>
  <si>
    <t>Production of fresh vegetables by prefectures, 2019-2023</t>
  </si>
  <si>
    <t>Sipërfaqja me perime të thata sipas qarqeve, 2019 - 2023</t>
  </si>
  <si>
    <t>Area with dried vegetables by prefectures, 2019 - 2023</t>
  </si>
  <si>
    <t>Prodhim i perimeve të thata sipas qarqeve, 2019 - 2023</t>
  </si>
  <si>
    <t>Production of dried vegetables by prefectures, 2019 - 2023</t>
  </si>
  <si>
    <t>Sipërfaqe e kultivuar me bostanore sipas qarqeve, 2019 - 2023</t>
  </si>
  <si>
    <t>Cultivated area with melons by prefectures, 2019 - 2023</t>
  </si>
  <si>
    <t>Prodhimi i bostanoreve sipas qarqeve, 2019 - 2023</t>
  </si>
  <si>
    <t>Production of melons by prefectures, 2019 - 2023</t>
  </si>
  <si>
    <t>Sipërfaqja e perimeve të para sipas qarkut, 2019 - 2023</t>
  </si>
  <si>
    <t>Main area of vegetables by prefectures, 2019 - 2023</t>
  </si>
  <si>
    <t>Prodhimi i perimeve të para sipas qarkut, 2019 - 2023</t>
  </si>
  <si>
    <t>Production of main vegetables by prefectures, 2019 - 2023</t>
  </si>
  <si>
    <t>Sipërfaqja e perimeve të dyta sipas qarqeve, 2019 - 2023</t>
  </si>
  <si>
    <t>Second area of vegetbles by prefectures, 2019 - 2023</t>
  </si>
  <si>
    <t>Prodhimi i perimeve të dyta, sipas qarqeve, 2019 - 2023</t>
  </si>
  <si>
    <t>Production of second vegetables by prefectures, 2019 - 2023</t>
  </si>
  <si>
    <t>Sipërfaqja e kultivuar e perimeve në serra sipas qarqeve, 2019 - 2023*</t>
  </si>
  <si>
    <t>Cultivated area with vegetables in greenhouses by prefectures, 2019 - 2023*</t>
  </si>
  <si>
    <t>Prodhimi gjithsej i perimeve në serra sipas bashkive, 2023</t>
  </si>
  <si>
    <t>Total production  of vegetables in greenhouses by municipalities, 2023</t>
  </si>
  <si>
    <t>Sipërfaqe me perime të para në serra sipas qarqeve, 2019 - 2023</t>
  </si>
  <si>
    <t>Main area of  vegetables in greenhouses by prefectures, 2019 - 2023</t>
  </si>
  <si>
    <t>Prodhimi i perimeve të para në serra sipas qarqeve, 2019 - 2023</t>
  </si>
  <si>
    <t>Production of main vegetables in greenhouses by prefectures, 2019 - 2023</t>
  </si>
  <si>
    <t>Numri i rrënjëve, prodhimi dhe rendimenti i drufrutorëve, 2019-2023
Number, production and  yield of permanent crops, 2019 - 2023</t>
  </si>
  <si>
    <t>Structure of field crop plantings, 2019 -2023</t>
  </si>
  <si>
    <t>Sipërfaqe gjithsej  e  pemëve frutore  në blloqe sipas kulturave kryesore në nivel qarku, 2023</t>
  </si>
  <si>
    <t>Sipërfaqe gjithsej  e  pemëve frutore  në blloqe sipas kulturave kryesore në nivel bashkie, 2023</t>
  </si>
  <si>
    <t>Sipërfaqe në prodhim e pemëve frutore në blloqe sipas kulturave kryesore në nivel qarku, 2023</t>
  </si>
  <si>
    <t>Area  in production of fruit trees plantations by main crops in prefectures level , 2023</t>
  </si>
  <si>
    <t>Sipërfaqe në prodhim e pemëve frutore në blloqe sipas kulturave kryesore në nivel bashkie, 2023</t>
  </si>
  <si>
    <t>Area  in production of fruit trees plantations by main crops in municipality level , 2023</t>
  </si>
  <si>
    <t>Total area  of fruit trees in plantations by main crops in prefectures level, 2023</t>
  </si>
  <si>
    <t>Total area  of fruit trees in plantations by main crops in municipality level, 2023</t>
  </si>
  <si>
    <t>Sipërfaqe me prodhime organike në tokë bujqësore, 2023</t>
  </si>
  <si>
    <t>Area with organic productions in agricultural land, 2023</t>
  </si>
  <si>
    <t>Sipërfaqe/Area</t>
  </si>
  <si>
    <t>Gjithsej/ 
Total</t>
  </si>
  <si>
    <t xml:space="preserve"> -   në kalim organik/ 
in conversion process</t>
  </si>
  <si>
    <t xml:space="preserve"> - plotësisht organike/ 
fully organic </t>
  </si>
  <si>
    <t xml:space="preserve">  - nga e cila në serra/ 
of which in greenhouses</t>
  </si>
  <si>
    <t>Tokë e punueshme</t>
  </si>
  <si>
    <t>Arable land</t>
  </si>
  <si>
    <t xml:space="preserve"> - Drithra </t>
  </si>
  <si>
    <t xml:space="preserve"> - Cereals</t>
  </si>
  <si>
    <t xml:space="preserve"> - Bimë aromatike dhe mjekesore )*</t>
  </si>
  <si>
    <t xml:space="preserve"> - Aromatic and medicinal plants)*</t>
  </si>
  <si>
    <t xml:space="preserve"> - Perime</t>
  </si>
  <si>
    <t xml:space="preserve"> - Vegetables</t>
  </si>
  <si>
    <t xml:space="preserve"> - Foragjere</t>
  </si>
  <si>
    <t xml:space="preserve"> - Forage</t>
  </si>
  <si>
    <t xml:space="preserve"> - Të tjera </t>
  </si>
  <si>
    <t xml:space="preserve"> - Others</t>
  </si>
  <si>
    <t>Drufrutorët</t>
  </si>
  <si>
    <t>Orchards</t>
  </si>
  <si>
    <t xml:space="preserve"> - Pemë frutore</t>
  </si>
  <si>
    <t xml:space="preserve"> - Agrume</t>
  </si>
  <si>
    <t>Citrus</t>
  </si>
  <si>
    <t xml:space="preserve"> - Ullinj</t>
  </si>
  <si>
    <t>Olives</t>
  </si>
  <si>
    <t xml:space="preserve"> - Vreshta</t>
  </si>
  <si>
    <t>Vineyards</t>
  </si>
  <si>
    <t>Gjithsej</t>
  </si>
  <si>
    <t>Total</t>
  </si>
  <si>
    <t>)* - këtu janë të përfshira edhe erëzat e gatimit</t>
  </si>
  <si>
    <t>)* - are included culinary plants and spices</t>
  </si>
  <si>
    <t>Prodhimet organike në tokë bujqësore, 2023</t>
  </si>
  <si>
    <t>Organic production in the agricultural land, 2023</t>
  </si>
  <si>
    <t>Prodhim/Production</t>
  </si>
  <si>
    <t>Gjithsej/
Total</t>
  </si>
  <si>
    <t>në kalim organik / 
in conversion process</t>
  </si>
  <si>
    <t>plotësisht organik / 
fully organic</t>
  </si>
  <si>
    <t>nga e cila ne serra/
of which greenhouses</t>
  </si>
  <si>
    <t xml:space="preserve"> - Drithra</t>
  </si>
  <si>
    <t xml:space="preserve">  - Bimë aromatike dhe mjekesore )*</t>
  </si>
  <si>
    <t xml:space="preserve">  - Perime</t>
  </si>
  <si>
    <t>)* - are includet culinary plants and spices</t>
  </si>
  <si>
    <t>Produkte organike të egra, 2019 - 2023</t>
  </si>
  <si>
    <t>Whild organic products, 2019 - 2023</t>
  </si>
  <si>
    <t>Emërtim</t>
  </si>
  <si>
    <t>Sipërfaqe/Area_ Ha</t>
  </si>
  <si>
    <t>Prodhim/Production_Ton</t>
  </si>
  <si>
    <t xml:space="preserve">Bimë aromatike dhe mjeksore )* </t>
  </si>
  <si>
    <t xml:space="preserve">Medical and aromatic plants )* </t>
  </si>
  <si>
    <t>Arroret</t>
  </si>
  <si>
    <t>Nuts</t>
  </si>
  <si>
    <t>Fruta pylli</t>
  </si>
  <si>
    <t>Forest fruits</t>
  </si>
  <si>
    <t xml:space="preserve"> )* - përfshihen bimët që rriten të egra në natyrë/ - plants that grow wild in nature </t>
  </si>
  <si>
    <t>Note: per vitin 2023 nuk ka patur çertifikim organik për frutat e pyllit/there was not organic certification for forest fruits in 2023</t>
  </si>
  <si>
    <t>Prodhimi gjithsej i perimeve në serra sipas qarqeve, 2019 - 2023</t>
  </si>
  <si>
    <t>Total production  of vegetables in greenhouses by prefectures, 2019 - 2023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</si>
</sst>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-* #,##0.00_L_e_k_-;\-* #,##0.00_L_e_k_-;_-* &quot;-&quot;??_L_e_k_-;_-@_-"/>
    <numFmt numFmtId="166" formatCode="_-* #,##0.0_L_e_k_-;\-* #,##0.0_L_e_k_-;_-* &quot;-&quot;??_L_e_k_-;_-@_-"/>
    <numFmt numFmtId="167" formatCode="General_)"/>
    <numFmt numFmtId="168" formatCode="_(* #,##0.0_);_(* \(#,##0.0\);_(* &quot;-&quot;??_);_(@_)"/>
    <numFmt numFmtId="169" formatCode="_(* #,##0_);_(* \(#,##0\);_(* &quot;-&quot;??_);_(@_)"/>
    <numFmt numFmtId="170" formatCode="0.0"/>
    <numFmt numFmtId="171" formatCode="_-* #,##0_L_e_k_-;\-* #,##0_L_e_k_-;_-* &quot;-&quot;??_L_e_k_-;_-@_-"/>
    <numFmt numFmtId="172" formatCode="_(* #.##0.00_);_(* \(#.##0.00\);_(* &quot;-&quot;??_);_(@_)"/>
    <numFmt numFmtId="173" formatCode="_-* #.##0.00_-;\-* #.##0.00_-;_-* &quot;-&quot;??_-;_-@_-"/>
    <numFmt numFmtId="174" formatCode="_-* #.##0.00_L_e_k_-;\-* #.##0.00_L_e_k_-;_-* &quot;-&quot;??_L_e_k_-;_-@_-"/>
    <numFmt numFmtId="175" formatCode="0_);\(0\)"/>
    <numFmt numFmtId="176" formatCode="_-* #,##0_-;\-* #,##0_-;_-* &quot;-&quot;??_-;_-@_-"/>
    <numFmt numFmtId="177" formatCode="_-* #,##0_L_e_k_ë_-;\-* #,##0_L_e_k_ë_-;_-* &quot;-&quot;??_L_e_k_ë_-;_-@_-"/>
    <numFmt numFmtId="178" formatCode="00000"/>
    <numFmt numFmtId="179" formatCode="_-* #,##0.0_-;\-* #,##0.0_-;_-* &quot;-&quot;??_-;_-@_-"/>
    <numFmt numFmtId="180" formatCode="0.0%"/>
    <numFmt numFmtId="181" formatCode="_-&quot;€&quot;* #,##0_-;\-&quot;€&quot;* #,##0_-;_-&quot;€&quot;* &quot;-&quot;_-;_-@_-"/>
    <numFmt numFmtId="182" formatCode="_-&quot;€&quot;* #,##0.00_-;\-&quot;€&quot;* #,##0.00_-;_-&quot;€&quot;* &quot;-&quot;??_-;_-@_-"/>
    <numFmt numFmtId="183" formatCode="_(* #,##0.000_);_(* \(#,##0.000\);_(* &quot;-&quot;??_);_(@_)"/>
    <numFmt numFmtId="184" formatCode="#,##0.0"/>
    <numFmt numFmtId="185" formatCode="0.000%"/>
    <numFmt numFmtId="186" formatCode="_ * #,##0.00_ ;_ * \-#,##0.00_ ;_ * &quot;-&quot;??_ ;_ @_ "/>
  </numFmts>
  <fonts count="1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i/>
      <sz val="9"/>
      <name val="Arial"/>
      <family val="2"/>
    </font>
    <font>
      <i/>
      <sz val="9"/>
      <color theme="1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9"/>
      <name val="Arial"/>
      <family val="2"/>
    </font>
    <font>
      <sz val="11"/>
      <color rgb="FF000000"/>
      <name val="Calibri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sz val="11"/>
      <color indexed="8"/>
      <name val="Calibri"/>
      <family val="2"/>
      <charset val="238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charset val="238"/>
      <scheme val="minor"/>
    </font>
    <font>
      <b/>
      <sz val="12"/>
      <name val="Arial"/>
      <family val="2"/>
    </font>
    <font>
      <sz val="9"/>
      <name val="Arial Narrow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color rgb="FF9C0006"/>
      <name val="Arial"/>
      <family val="2"/>
    </font>
    <font>
      <b/>
      <sz val="11"/>
      <color theme="0"/>
      <name val="Arial"/>
      <family val="2"/>
    </font>
    <font>
      <b/>
      <sz val="8"/>
      <color rgb="FFFA7D00"/>
      <name val="Arial"/>
      <family val="2"/>
    </font>
    <font>
      <b/>
      <sz val="8"/>
      <color theme="0"/>
      <name val="Arial"/>
      <family val="2"/>
    </font>
    <font>
      <sz val="7"/>
      <color theme="1"/>
      <name val="Arial"/>
      <family val="2"/>
    </font>
    <font>
      <i/>
      <sz val="8"/>
      <color rgb="FF7F7F7F"/>
      <name val="Arial"/>
      <family val="2"/>
    </font>
    <font>
      <sz val="8"/>
      <color rgb="FF006100"/>
      <name val="Arial"/>
      <family val="2"/>
    </font>
    <font>
      <b/>
      <sz val="14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3"/>
      <name val="Arial"/>
      <family val="2"/>
    </font>
    <font>
      <sz val="8"/>
      <color rgb="FF3F3F76"/>
      <name val="Arial"/>
      <family val="2"/>
    </font>
    <font>
      <sz val="8"/>
      <color rgb="FFFA7D00"/>
      <name val="Arial"/>
      <family val="2"/>
    </font>
    <font>
      <sz val="8"/>
      <color rgb="FF9C6500"/>
      <name val="Arial"/>
      <family val="2"/>
    </font>
    <font>
      <sz val="11"/>
      <color theme="1"/>
      <name val="Calibri"/>
      <family val="2"/>
    </font>
    <font>
      <b/>
      <sz val="8"/>
      <color rgb="FF3F3F3F"/>
      <name val="Arial"/>
      <family val="2"/>
    </font>
    <font>
      <b/>
      <sz val="8"/>
      <color theme="1"/>
      <name val="Arial"/>
      <family val="2"/>
    </font>
    <font>
      <sz val="8"/>
      <color rgb="FFFF0000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  <charset val="238"/>
      <scheme val="minor"/>
    </font>
    <font>
      <sz val="9"/>
      <color rgb="FF000000"/>
      <name val="Arial"/>
      <family val="2"/>
    </font>
    <font>
      <sz val="9"/>
      <name val="Arial"/>
      <family val="2"/>
      <charset val="238"/>
    </font>
    <font>
      <sz val="11"/>
      <color rgb="FF9C0006"/>
      <name val="Calibri"/>
      <family val="2"/>
      <scheme val="minor"/>
    </font>
    <font>
      <i/>
      <sz val="8"/>
      <name val="Arial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8"/>
      <color theme="1"/>
      <name val="Arial"/>
      <family val="2"/>
    </font>
    <font>
      <sz val="9"/>
      <color rgb="FF000000"/>
      <name val="Calibri"/>
      <family val="2"/>
      <scheme val="minor"/>
    </font>
    <font>
      <i/>
      <sz val="9"/>
      <color rgb="FF000000"/>
      <name val="Arial"/>
      <family val="2"/>
    </font>
    <font>
      <b/>
      <sz val="9"/>
      <color rgb="FF000000"/>
      <name val="Calibri"/>
      <family val="2"/>
      <scheme val="minor"/>
    </font>
    <font>
      <b/>
      <sz val="9"/>
      <color rgb="FF000000"/>
      <name val="Arial"/>
      <family val="2"/>
    </font>
    <font>
      <b/>
      <sz val="9"/>
      <color rgb="FFFF0000"/>
      <name val="Arial"/>
      <family val="2"/>
    </font>
    <font>
      <i/>
      <sz val="8"/>
      <color rgb="FF000000"/>
      <name val="Arial"/>
      <family val="2"/>
    </font>
    <font>
      <sz val="11"/>
      <color rgb="FFFF0000"/>
      <name val="Calibri"/>
      <family val="2"/>
    </font>
    <font>
      <b/>
      <sz val="14"/>
      <color rgb="FFFF0000"/>
      <name val="Arial Narrow"/>
      <family val="2"/>
    </font>
    <font>
      <sz val="10"/>
      <color rgb="FF000000"/>
      <name val="Calibri"/>
      <family val="2"/>
    </font>
    <font>
      <sz val="10"/>
      <name val="Calibri"/>
      <family val="2"/>
      <charset val="238"/>
      <scheme val="minor"/>
    </font>
    <font>
      <sz val="10"/>
      <name val="Calibri"/>
      <family val="2"/>
      <charset val="238"/>
    </font>
    <font>
      <sz val="11"/>
      <name val="Calibri"/>
      <family val="2"/>
      <charset val="238"/>
    </font>
    <font>
      <sz val="8"/>
      <color rgb="FF000000"/>
      <name val="Arial"/>
      <family val="2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color rgb="FF000000"/>
      <name val="Calibri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theme="1"/>
      <name val="Arial"/>
      <family val="2"/>
    </font>
    <font>
      <b/>
      <i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name val="Arial Narrow"/>
      <family val="2"/>
    </font>
    <font>
      <i/>
      <sz val="10"/>
      <color theme="1"/>
      <name val="Arial Narrow"/>
      <family val="2"/>
    </font>
  </fonts>
  <fills count="6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medium">
        <color indexed="9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 diagonalUp="1" diagonalDown="1"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 style="dashed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36">
    <xf numFmtId="0" fontId="0" fillId="0" borderId="0"/>
    <xf numFmtId="164" fontId="9" fillId="0" borderId="0" applyFont="0" applyFill="0" applyBorder="0" applyAlignment="0" applyProtection="0"/>
    <xf numFmtId="0" fontId="1" fillId="0" borderId="0"/>
    <xf numFmtId="0" fontId="6" fillId="0" borderId="0"/>
    <xf numFmtId="165" fontId="7" fillId="0" borderId="0" applyFon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4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4" fillId="21" borderId="4" applyNumberFormat="0" applyAlignment="0" applyProtection="0"/>
    <xf numFmtId="0" fontId="14" fillId="21" borderId="4" applyNumberFormat="0" applyAlignment="0" applyProtection="0"/>
    <xf numFmtId="0" fontId="15" fillId="22" borderId="5" applyNumberFormat="0" applyAlignment="0" applyProtection="0"/>
    <xf numFmtId="0" fontId="15" fillId="22" borderId="5" applyNumberFormat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4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7" fillId="5" borderId="0" applyNumberFormat="0" applyBorder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8" borderId="4" applyNumberFormat="0" applyAlignment="0" applyProtection="0"/>
    <xf numFmtId="0" fontId="21" fillId="8" borderId="4" applyNumberForma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24" fillId="0" borderId="0"/>
    <xf numFmtId="0" fontId="9" fillId="0" borderId="0" applyNumberFormat="0" applyBorder="0" applyAlignment="0"/>
    <xf numFmtId="0" fontId="1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24" fillId="0" borderId="0"/>
    <xf numFmtId="0" fontId="24" fillId="0" borderId="0"/>
    <xf numFmtId="0" fontId="7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9" fillId="0" borderId="0" applyNumberFormat="0" applyBorder="0" applyAlignment="0"/>
    <xf numFmtId="0" fontId="9" fillId="0" borderId="0" applyNumberFormat="0" applyBorder="0" applyAlignment="0"/>
    <xf numFmtId="0" fontId="11" fillId="24" borderId="1" applyNumberFormat="0" applyFont="0" applyAlignment="0" applyProtection="0"/>
    <xf numFmtId="0" fontId="11" fillId="24" borderId="1" applyNumberFormat="0" applyFont="0" applyAlignment="0" applyProtection="0"/>
    <xf numFmtId="0" fontId="25" fillId="21" borderId="10" applyNumberFormat="0" applyAlignment="0" applyProtection="0"/>
    <xf numFmtId="0" fontId="25" fillId="21" borderId="10" applyNumberFormat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1" applyNumberFormat="0" applyFill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9" fillId="0" borderId="0" applyNumberFormat="0" applyBorder="0" applyAlignment="0"/>
    <xf numFmtId="0" fontId="6" fillId="0" borderId="0"/>
    <xf numFmtId="0" fontId="1" fillId="0" borderId="0"/>
    <xf numFmtId="0" fontId="39" fillId="33" borderId="0" applyNumberFormat="0" applyBorder="0" applyAlignment="0" applyProtection="0"/>
    <xf numFmtId="0" fontId="39" fillId="37" borderId="0" applyNumberFormat="0" applyBorder="0" applyAlignment="0" applyProtection="0"/>
    <xf numFmtId="0" fontId="39" fillId="41" borderId="0" applyNumberFormat="0" applyBorder="0" applyAlignment="0" applyProtection="0"/>
    <xf numFmtId="0" fontId="39" fillId="45" borderId="0" applyNumberFormat="0" applyBorder="0" applyAlignment="0" applyProtection="0"/>
    <xf numFmtId="0" fontId="39" fillId="49" borderId="0" applyNumberFormat="0" applyBorder="0" applyAlignment="0" applyProtection="0"/>
    <xf numFmtId="0" fontId="39" fillId="53" borderId="0" applyNumberFormat="0" applyBorder="0" applyAlignment="0" applyProtection="0"/>
    <xf numFmtId="0" fontId="39" fillId="34" borderId="0" applyNumberFormat="0" applyBorder="0" applyAlignment="0" applyProtection="0"/>
    <xf numFmtId="0" fontId="39" fillId="38" borderId="0" applyNumberFormat="0" applyBorder="0" applyAlignment="0" applyProtection="0"/>
    <xf numFmtId="0" fontId="39" fillId="42" borderId="0" applyNumberFormat="0" applyBorder="0" applyAlignment="0" applyProtection="0"/>
    <xf numFmtId="0" fontId="39" fillId="46" borderId="0" applyNumberFormat="0" applyBorder="0" applyAlignment="0" applyProtection="0"/>
    <xf numFmtId="0" fontId="39" fillId="50" borderId="0" applyNumberFormat="0" applyBorder="0" applyAlignment="0" applyProtection="0"/>
    <xf numFmtId="0" fontId="39" fillId="54" borderId="0" applyNumberFormat="0" applyBorder="0" applyAlignment="0" applyProtection="0"/>
    <xf numFmtId="0" fontId="40" fillId="35" borderId="0" applyNumberFormat="0" applyBorder="0" applyAlignment="0" applyProtection="0"/>
    <xf numFmtId="0" fontId="40" fillId="39" borderId="0" applyNumberFormat="0" applyBorder="0" applyAlignment="0" applyProtection="0"/>
    <xf numFmtId="0" fontId="40" fillId="43" borderId="0" applyNumberFormat="0" applyBorder="0" applyAlignment="0" applyProtection="0"/>
    <xf numFmtId="0" fontId="40" fillId="47" borderId="0" applyNumberFormat="0" applyBorder="0" applyAlignment="0" applyProtection="0"/>
    <xf numFmtId="0" fontId="40" fillId="51" borderId="0" applyNumberFormat="0" applyBorder="0" applyAlignment="0" applyProtection="0"/>
    <xf numFmtId="0" fontId="40" fillId="55" borderId="0" applyNumberFormat="0" applyBorder="0" applyAlignment="0" applyProtection="0"/>
    <xf numFmtId="0" fontId="40" fillId="32" borderId="0" applyNumberFormat="0" applyBorder="0" applyAlignment="0" applyProtection="0"/>
    <xf numFmtId="0" fontId="40" fillId="36" borderId="0" applyNumberFormat="0" applyBorder="0" applyAlignment="0" applyProtection="0"/>
    <xf numFmtId="0" fontId="40" fillId="40" borderId="0" applyNumberFormat="0" applyBorder="0" applyAlignment="0" applyProtection="0"/>
    <xf numFmtId="0" fontId="40" fillId="44" borderId="0" applyNumberFormat="0" applyBorder="0" applyAlignment="0" applyProtection="0"/>
    <xf numFmtId="0" fontId="40" fillId="48" borderId="0" applyNumberFormat="0" applyBorder="0" applyAlignment="0" applyProtection="0"/>
    <xf numFmtId="0" fontId="40" fillId="52" borderId="0" applyNumberFormat="0" applyBorder="0" applyAlignment="0" applyProtection="0"/>
    <xf numFmtId="0" fontId="41" fillId="26" borderId="0" applyNumberFormat="0" applyBorder="0" applyAlignment="0" applyProtection="0"/>
    <xf numFmtId="0" fontId="42" fillId="56" borderId="0">
      <alignment horizontal="left" vertical="center" indent="1"/>
    </xf>
    <xf numFmtId="0" fontId="43" fillId="30" borderId="27" applyNumberFormat="0" applyAlignment="0" applyProtection="0"/>
    <xf numFmtId="0" fontId="44" fillId="31" borderId="30" applyNumberFormat="0" applyAlignment="0" applyProtection="0"/>
    <xf numFmtId="0" fontId="30" fillId="0" borderId="14">
      <alignment vertical="center"/>
    </xf>
    <xf numFmtId="0" fontId="31" fillId="57" borderId="14">
      <alignment horizontal="center" vertical="center" wrapText="1"/>
    </xf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5" fillId="0" borderId="32">
      <alignment horizontal="left" vertical="center" wrapText="1"/>
      <protection locked="0"/>
    </xf>
    <xf numFmtId="0" fontId="3" fillId="58" borderId="32">
      <alignment horizontal="right" vertical="center"/>
      <protection locked="0"/>
    </xf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0" fontId="24" fillId="0" borderId="0">
      <alignment horizontal="justify" vertical="top" wrapText="1"/>
    </xf>
    <xf numFmtId="0" fontId="3" fillId="0" borderId="14">
      <alignment horizontal="justify" vertical="center" wrapText="1"/>
    </xf>
    <xf numFmtId="0" fontId="46" fillId="0" borderId="0" applyNumberFormat="0" applyFill="0" applyBorder="0" applyAlignment="0" applyProtection="0"/>
    <xf numFmtId="0" fontId="10" fillId="0" borderId="0">
      <alignment vertical="center" wrapText="1"/>
    </xf>
    <xf numFmtId="0" fontId="47" fillId="27" borderId="0" applyNumberFormat="0" applyBorder="0" applyAlignment="0" applyProtection="0"/>
    <xf numFmtId="0" fontId="48" fillId="0" borderId="0" applyNumberFormat="0" applyFill="0" applyProtection="0">
      <alignment horizontal="left" indent="1"/>
    </xf>
    <xf numFmtId="0" fontId="49" fillId="0" borderId="0" applyNumberFormat="0" applyFill="0" applyAlignment="0" applyProtection="0"/>
    <xf numFmtId="0" fontId="50" fillId="0" borderId="0" applyNumberFormat="0" applyFill="0" applyAlignment="0" applyProtection="0"/>
    <xf numFmtId="0" fontId="51" fillId="0" borderId="0" applyNumberFormat="0" applyFill="0" applyBorder="0" applyAlignment="0" applyProtection="0"/>
    <xf numFmtId="0" fontId="52" fillId="29" borderId="27" applyNumberFormat="0" applyAlignment="0" applyProtection="0"/>
    <xf numFmtId="0" fontId="53" fillId="0" borderId="29" applyNumberFormat="0" applyFill="0" applyAlignment="0" applyProtection="0"/>
    <xf numFmtId="0" fontId="54" fillId="28" borderId="0" applyNumberFormat="0" applyBorder="0" applyAlignment="0" applyProtection="0"/>
    <xf numFmtId="0" fontId="3" fillId="0" borderId="0">
      <alignment vertical="center" wrapText="1"/>
    </xf>
    <xf numFmtId="0" fontId="55" fillId="2" borderId="33">
      <alignment vertical="center" wrapText="1"/>
    </xf>
    <xf numFmtId="0" fontId="3" fillId="59" borderId="0">
      <alignment vertical="center" wrapText="1"/>
    </xf>
    <xf numFmtId="0" fontId="56" fillId="30" borderId="28" applyNumberFormat="0" applyAlignment="0" applyProtection="0"/>
    <xf numFmtId="0" fontId="31" fillId="0" borderId="14">
      <alignment horizontal="left" vertical="center" wrapText="1"/>
      <protection locked="0"/>
    </xf>
    <xf numFmtId="9" fontId="7" fillId="0" borderId="0" applyFont="0" applyFill="0" applyBorder="0" applyAlignment="0" applyProtection="0"/>
    <xf numFmtId="0" fontId="3" fillId="0" borderId="32">
      <alignment vertical="center" wrapText="1"/>
    </xf>
    <xf numFmtId="0" fontId="30" fillId="0" borderId="0">
      <alignment vertical="top" wrapText="1"/>
    </xf>
    <xf numFmtId="0" fontId="31" fillId="0" borderId="14">
      <alignment vertical="center" wrapText="1"/>
    </xf>
    <xf numFmtId="0" fontId="34" fillId="0" borderId="0" applyNumberFormat="0" applyFill="0" applyBorder="0" applyProtection="0">
      <alignment vertical="center"/>
    </xf>
    <xf numFmtId="0" fontId="57" fillId="0" borderId="31" applyNumberFormat="0" applyFill="0" applyAlignment="0" applyProtection="0"/>
    <xf numFmtId="0" fontId="3" fillId="60" borderId="32">
      <alignment horizontal="left" vertical="center"/>
      <protection locked="0"/>
    </xf>
    <xf numFmtId="0" fontId="3" fillId="60" borderId="32">
      <alignment horizontal="right" vertical="center"/>
      <protection locked="0"/>
    </xf>
    <xf numFmtId="0" fontId="58" fillId="0" borderId="0" applyNumberFormat="0" applyFill="0" applyBorder="0" applyAlignment="0" applyProtection="0"/>
    <xf numFmtId="0" fontId="24" fillId="0" borderId="0"/>
    <xf numFmtId="0" fontId="24" fillId="0" borderId="0"/>
    <xf numFmtId="0" fontId="64" fillId="26" borderId="0" applyNumberFormat="0" applyBorder="0" applyAlignment="0" applyProtection="0"/>
  </cellStyleXfs>
  <cellXfs count="833">
    <xf numFmtId="0" fontId="0" fillId="0" borderId="0" xfId="0"/>
    <xf numFmtId="0" fontId="7" fillId="25" borderId="16" xfId="144" applyFill="1" applyBorder="1"/>
    <xf numFmtId="0" fontId="7" fillId="25" borderId="17" xfId="144" applyFill="1" applyBorder="1"/>
    <xf numFmtId="0" fontId="7" fillId="25" borderId="18" xfId="144" applyFill="1" applyBorder="1"/>
    <xf numFmtId="0" fontId="7" fillId="0" borderId="0" xfId="144"/>
    <xf numFmtId="0" fontId="7" fillId="25" borderId="19" xfId="144" applyFill="1" applyBorder="1"/>
    <xf numFmtId="0" fontId="7" fillId="25" borderId="0" xfId="144" applyFill="1" applyBorder="1"/>
    <xf numFmtId="0" fontId="7" fillId="25" borderId="20" xfId="144" applyFill="1" applyBorder="1"/>
    <xf numFmtId="0" fontId="7" fillId="25" borderId="21" xfId="144" applyFill="1" applyBorder="1"/>
    <xf numFmtId="0" fontId="7" fillId="25" borderId="22" xfId="144" applyFill="1" applyBorder="1"/>
    <xf numFmtId="0" fontId="7" fillId="25" borderId="23" xfId="144" applyFill="1" applyBorder="1"/>
    <xf numFmtId="0" fontId="10" fillId="25" borderId="0" xfId="149" applyFont="1" applyFill="1" applyBorder="1"/>
    <xf numFmtId="0" fontId="10" fillId="25" borderId="0" xfId="149" applyFont="1" applyFill="1"/>
    <xf numFmtId="0" fontId="0" fillId="25" borderId="0" xfId="0" applyFill="1"/>
    <xf numFmtId="0" fontId="8" fillId="25" borderId="0" xfId="138" applyFont="1" applyFill="1" applyBorder="1" applyAlignment="1">
      <alignment horizontal="left"/>
    </xf>
    <xf numFmtId="0" fontId="3" fillId="25" borderId="0" xfId="138" applyFont="1" applyFill="1"/>
    <xf numFmtId="0" fontId="10" fillId="25" borderId="0" xfId="138" applyFont="1" applyFill="1" applyBorder="1"/>
    <xf numFmtId="0" fontId="10" fillId="25" borderId="0" xfId="138" applyFont="1" applyFill="1" applyBorder="1" applyAlignment="1">
      <alignment horizontal="right"/>
    </xf>
    <xf numFmtId="0" fontId="0" fillId="25" borderId="0" xfId="0" applyFill="1" applyAlignment="1"/>
    <xf numFmtId="0" fontId="3" fillId="25" borderId="0" xfId="138" applyFont="1" applyFill="1" applyBorder="1"/>
    <xf numFmtId="176" fontId="61" fillId="25" borderId="0" xfId="4" applyNumberFormat="1" applyFont="1" applyFill="1" applyBorder="1" applyAlignment="1">
      <alignment horizontal="right"/>
    </xf>
    <xf numFmtId="168" fontId="61" fillId="25" borderId="0" xfId="1" applyNumberFormat="1" applyFont="1" applyFill="1" applyBorder="1" applyAlignment="1">
      <alignment horizontal="right"/>
    </xf>
    <xf numFmtId="0" fontId="65" fillId="25" borderId="0" xfId="126" applyFont="1" applyFill="1" applyBorder="1"/>
    <xf numFmtId="0" fontId="10" fillId="25" borderId="0" xfId="126" applyFont="1" applyFill="1" applyBorder="1"/>
    <xf numFmtId="0" fontId="10" fillId="25" borderId="0" xfId="126" applyFont="1" applyFill="1"/>
    <xf numFmtId="0" fontId="10" fillId="25" borderId="0" xfId="126" applyFont="1" applyFill="1" applyBorder="1" applyAlignment="1">
      <alignment horizontal="right"/>
    </xf>
    <xf numFmtId="170" fontId="10" fillId="25" borderId="0" xfId="126" applyNumberFormat="1" applyFont="1" applyFill="1"/>
    <xf numFmtId="170" fontId="9" fillId="25" borderId="0" xfId="124" applyNumberFormat="1" applyFill="1" applyProtection="1"/>
    <xf numFmtId="170" fontId="8" fillId="25" borderId="0" xfId="126" applyNumberFormat="1" applyFont="1" applyFill="1" applyBorder="1" applyAlignment="1">
      <alignment horizontal="right" wrapText="1"/>
    </xf>
    <xf numFmtId="0" fontId="8" fillId="25" borderId="0" xfId="126" applyFont="1" applyFill="1"/>
    <xf numFmtId="0" fontId="10" fillId="25" borderId="0" xfId="126" applyFont="1" applyFill="1" applyAlignment="1">
      <alignment horizontal="right"/>
    </xf>
    <xf numFmtId="3" fontId="69" fillId="62" borderId="12" xfId="138" applyNumberFormat="1" applyFont="1" applyFill="1" applyBorder="1" applyAlignment="1" applyProtection="1">
      <alignment horizontal="center" vertical="center" wrapText="1"/>
    </xf>
    <xf numFmtId="0" fontId="69" fillId="62" borderId="12" xfId="233" applyFont="1" applyFill="1" applyBorder="1" applyAlignment="1">
      <alignment horizontal="center" vertical="center" wrapText="1"/>
    </xf>
    <xf numFmtId="0" fontId="69" fillId="62" borderId="12" xfId="126" applyFont="1" applyFill="1" applyBorder="1" applyAlignment="1">
      <alignment horizontal="center" vertical="center"/>
    </xf>
    <xf numFmtId="175" fontId="70" fillId="25" borderId="0" xfId="90" applyNumberFormat="1" applyFont="1" applyFill="1" applyBorder="1" applyAlignment="1">
      <alignment horizontal="center" vertical="center" wrapText="1"/>
    </xf>
    <xf numFmtId="175" fontId="70" fillId="25" borderId="0" xfId="80" applyNumberFormat="1" applyFont="1" applyFill="1" applyBorder="1" applyAlignment="1" applyProtection="1">
      <alignment horizontal="left"/>
    </xf>
    <xf numFmtId="170" fontId="70" fillId="25" borderId="0" xfId="126" applyNumberFormat="1" applyFont="1" applyFill="1"/>
    <xf numFmtId="168" fontId="71" fillId="25" borderId="0" xfId="124" applyNumberFormat="1" applyFont="1" applyFill="1"/>
    <xf numFmtId="170" fontId="71" fillId="25" borderId="0" xfId="124" applyNumberFormat="1" applyFont="1" applyFill="1" applyProtection="1"/>
    <xf numFmtId="175" fontId="70" fillId="25" borderId="0" xfId="90" applyNumberFormat="1" applyFont="1" applyFill="1" applyBorder="1" applyAlignment="1">
      <alignment horizontal="center"/>
    </xf>
    <xf numFmtId="0" fontId="70" fillId="25" borderId="0" xfId="126" applyFont="1" applyFill="1" applyBorder="1"/>
    <xf numFmtId="0" fontId="70" fillId="25" borderId="24" xfId="126" applyFont="1" applyFill="1" applyBorder="1"/>
    <xf numFmtId="0" fontId="75" fillId="25" borderId="0" xfId="126" applyFont="1" applyFill="1"/>
    <xf numFmtId="0" fontId="69" fillId="62" borderId="12" xfId="138" applyFont="1" applyFill="1" applyBorder="1" applyAlignment="1">
      <alignment horizontal="center" vertical="center" wrapText="1"/>
    </xf>
    <xf numFmtId="0" fontId="70" fillId="25" borderId="0" xfId="138" applyFont="1" applyFill="1" applyBorder="1" applyAlignment="1">
      <alignment horizontal="center"/>
    </xf>
    <xf numFmtId="0" fontId="70" fillId="25" borderId="0" xfId="138" applyFont="1" applyFill="1" applyBorder="1" applyAlignment="1">
      <alignment horizontal="left"/>
    </xf>
    <xf numFmtId="0" fontId="70" fillId="25" borderId="0" xfId="138" applyFont="1" applyFill="1" applyBorder="1" applyAlignment="1">
      <alignment horizontal="right"/>
    </xf>
    <xf numFmtId="170" fontId="70" fillId="25" borderId="0" xfId="138" applyNumberFormat="1" applyFont="1" applyFill="1" applyBorder="1" applyAlignment="1">
      <alignment horizontal="right"/>
    </xf>
    <xf numFmtId="0" fontId="69" fillId="25" borderId="12" xfId="138" applyFont="1" applyFill="1" applyBorder="1" applyAlignment="1">
      <alignment horizontal="right" vertical="center"/>
    </xf>
    <xf numFmtId="168" fontId="69" fillId="25" borderId="12" xfId="1" applyNumberFormat="1" applyFont="1" applyFill="1" applyBorder="1" applyAlignment="1">
      <alignment horizontal="right" vertical="center"/>
    </xf>
    <xf numFmtId="0" fontId="31" fillId="25" borderId="0" xfId="138" applyFont="1" applyFill="1"/>
    <xf numFmtId="0" fontId="8" fillId="25" borderId="0" xfId="138" applyFont="1" applyFill="1"/>
    <xf numFmtId="0" fontId="10" fillId="25" borderId="0" xfId="138" applyFont="1" applyFill="1"/>
    <xf numFmtId="0" fontId="8" fillId="25" borderId="0" xfId="138" applyFont="1" applyFill="1" applyAlignment="1">
      <alignment horizontal="right"/>
    </xf>
    <xf numFmtId="175" fontId="70" fillId="25" borderId="0" xfId="84" applyNumberFormat="1" applyFont="1" applyFill="1" applyBorder="1" applyAlignment="1">
      <alignment horizontal="center" vertical="center" wrapText="1"/>
    </xf>
    <xf numFmtId="176" fontId="77" fillId="25" borderId="0" xfId="84" applyNumberFormat="1" applyFont="1" applyFill="1" applyBorder="1" applyAlignment="1">
      <alignment horizontal="right"/>
    </xf>
    <xf numFmtId="176" fontId="70" fillId="25" borderId="0" xfId="1" applyNumberFormat="1" applyFont="1" applyFill="1" applyBorder="1" applyAlignment="1">
      <alignment horizontal="right"/>
    </xf>
    <xf numFmtId="168" fontId="77" fillId="25" borderId="0" xfId="61" applyNumberFormat="1" applyFont="1" applyFill="1"/>
    <xf numFmtId="175" fontId="70" fillId="25" borderId="0" xfId="84" applyNumberFormat="1" applyFont="1" applyFill="1" applyBorder="1" applyAlignment="1">
      <alignment horizontal="center"/>
    </xf>
    <xf numFmtId="176" fontId="70" fillId="25" borderId="0" xfId="84" applyNumberFormat="1" applyFont="1" applyFill="1" applyBorder="1" applyAlignment="1">
      <alignment horizontal="right"/>
    </xf>
    <xf numFmtId="169" fontId="74" fillId="25" borderId="12" xfId="1" applyNumberFormat="1" applyFont="1" applyFill="1" applyBorder="1" applyAlignment="1">
      <alignment horizontal="right"/>
    </xf>
    <xf numFmtId="169" fontId="69" fillId="25" borderId="12" xfId="1" applyNumberFormat="1" applyFont="1" applyFill="1" applyBorder="1" applyAlignment="1" applyProtection="1">
      <alignment horizontal="left"/>
    </xf>
    <xf numFmtId="0" fontId="8" fillId="25" borderId="0" xfId="138" applyFont="1" applyFill="1" applyBorder="1"/>
    <xf numFmtId="0" fontId="8" fillId="25" borderId="0" xfId="138" applyFont="1" applyFill="1" applyBorder="1" applyAlignment="1">
      <alignment horizontal="right"/>
    </xf>
    <xf numFmtId="0" fontId="77" fillId="25" borderId="0" xfId="138" applyFont="1" applyFill="1"/>
    <xf numFmtId="0" fontId="77" fillId="25" borderId="0" xfId="138" applyFont="1" applyFill="1" applyBorder="1"/>
    <xf numFmtId="0" fontId="77" fillId="25" borderId="24" xfId="138" applyFont="1" applyFill="1" applyBorder="1"/>
    <xf numFmtId="176" fontId="77" fillId="25" borderId="24" xfId="84" applyNumberFormat="1" applyFont="1" applyFill="1" applyBorder="1" applyAlignment="1">
      <alignment horizontal="right"/>
    </xf>
    <xf numFmtId="3" fontId="69" fillId="62" borderId="12" xfId="137" applyNumberFormat="1" applyFont="1" applyFill="1" applyBorder="1" applyAlignment="1" applyProtection="1">
      <alignment horizontal="center" vertical="center" wrapText="1"/>
    </xf>
    <xf numFmtId="3" fontId="69" fillId="62" borderId="12" xfId="137" applyNumberFormat="1" applyFont="1" applyFill="1" applyBorder="1" applyAlignment="1" applyProtection="1">
      <alignment horizontal="left" vertical="center" wrapText="1"/>
    </xf>
    <xf numFmtId="0" fontId="69" fillId="62" borderId="12" xfId="137" applyFont="1" applyFill="1" applyBorder="1" applyAlignment="1">
      <alignment horizontal="center" vertical="center" wrapText="1"/>
    </xf>
    <xf numFmtId="0" fontId="69" fillId="62" borderId="12" xfId="137" applyFont="1" applyFill="1" applyBorder="1" applyAlignment="1">
      <alignment vertical="center" wrapText="1"/>
    </xf>
    <xf numFmtId="0" fontId="74" fillId="62" borderId="12" xfId="138" applyFont="1" applyFill="1" applyBorder="1" applyAlignment="1">
      <alignment horizontal="center" vertical="center" wrapText="1"/>
    </xf>
    <xf numFmtId="0" fontId="77" fillId="25" borderId="0" xfId="0" applyFont="1" applyFill="1"/>
    <xf numFmtId="0" fontId="78" fillId="25" borderId="0" xfId="0" applyFont="1" applyFill="1"/>
    <xf numFmtId="167" fontId="70" fillId="25" borderId="0" xfId="138" applyNumberFormat="1" applyFont="1" applyFill="1" applyBorder="1" applyAlignment="1" applyProtection="1">
      <alignment horizontal="center"/>
    </xf>
    <xf numFmtId="167" fontId="70" fillId="25" borderId="0" xfId="138" applyNumberFormat="1" applyFont="1" applyFill="1" applyBorder="1" applyAlignment="1" applyProtection="1">
      <alignment horizontal="left"/>
    </xf>
    <xf numFmtId="184" fontId="70" fillId="25" borderId="0" xfId="138" applyNumberFormat="1" applyFont="1" applyFill="1" applyBorder="1" applyAlignment="1" applyProtection="1">
      <alignment horizontal="right"/>
    </xf>
    <xf numFmtId="179" fontId="69" fillId="25" borderId="0" xfId="78" applyNumberFormat="1" applyFont="1" applyFill="1" applyBorder="1" applyAlignment="1">
      <alignment horizontal="right"/>
    </xf>
    <xf numFmtId="3" fontId="70" fillId="25" borderId="0" xfId="138" applyNumberFormat="1" applyFont="1" applyFill="1" applyBorder="1" applyAlignment="1" applyProtection="1">
      <alignment horizontal="right"/>
    </xf>
    <xf numFmtId="179" fontId="70" fillId="25" borderId="0" xfId="78" applyNumberFormat="1" applyFont="1" applyFill="1" applyBorder="1" applyAlignment="1">
      <alignment horizontal="right"/>
    </xf>
    <xf numFmtId="167" fontId="70" fillId="25" borderId="0" xfId="138" applyNumberFormat="1" applyFont="1" applyFill="1" applyBorder="1" applyAlignment="1" applyProtection="1">
      <alignment horizontal="right"/>
    </xf>
    <xf numFmtId="167" fontId="70" fillId="25" borderId="0" xfId="138" applyNumberFormat="1" applyFont="1" applyFill="1" applyBorder="1" applyAlignment="1" applyProtection="1"/>
    <xf numFmtId="167" fontId="70" fillId="25" borderId="24" xfId="138" applyNumberFormat="1" applyFont="1" applyFill="1" applyBorder="1" applyAlignment="1" applyProtection="1">
      <alignment horizontal="center"/>
    </xf>
    <xf numFmtId="167" fontId="70" fillId="25" borderId="24" xfId="138" applyNumberFormat="1" applyFont="1" applyFill="1" applyBorder="1" applyAlignment="1" applyProtection="1"/>
    <xf numFmtId="179" fontId="70" fillId="25" borderId="24" xfId="78" applyNumberFormat="1" applyFont="1" applyFill="1" applyBorder="1" applyAlignment="1">
      <alignment horizontal="right"/>
    </xf>
    <xf numFmtId="1" fontId="70" fillId="25" borderId="24" xfId="138" applyNumberFormat="1" applyFont="1" applyFill="1" applyBorder="1" applyAlignment="1">
      <alignment horizontal="right"/>
    </xf>
    <xf numFmtId="0" fontId="69" fillId="62" borderId="12" xfId="138" applyFont="1" applyFill="1" applyBorder="1" applyAlignment="1">
      <alignment horizontal="left" vertical="center" wrapText="1"/>
    </xf>
    <xf numFmtId="0" fontId="69" fillId="62" borderId="12" xfId="138" applyFont="1" applyFill="1" applyBorder="1" applyAlignment="1">
      <alignment horizontal="right" vertical="center" wrapText="1"/>
    </xf>
    <xf numFmtId="0" fontId="3" fillId="25" borderId="0" xfId="138" applyFont="1" applyFill="1" applyAlignment="1">
      <alignment horizontal="center"/>
    </xf>
    <xf numFmtId="0" fontId="31" fillId="25" borderId="0" xfId="138" applyFont="1" applyFill="1" applyAlignment="1">
      <alignment horizontal="center" vertical="center" wrapText="1"/>
    </xf>
    <xf numFmtId="175" fontId="70" fillId="25" borderId="0" xfId="95" applyNumberFormat="1" applyFont="1" applyFill="1" applyBorder="1" applyAlignment="1">
      <alignment horizontal="center" vertical="center" wrapText="1"/>
    </xf>
    <xf numFmtId="176" fontId="77" fillId="25" borderId="0" xfId="95" applyNumberFormat="1" applyFont="1" applyFill="1" applyBorder="1" applyAlignment="1">
      <alignment horizontal="right"/>
    </xf>
    <xf numFmtId="176" fontId="77" fillId="25" borderId="0" xfId="137" applyNumberFormat="1" applyFont="1" applyFill="1" applyBorder="1"/>
    <xf numFmtId="175" fontId="77" fillId="25" borderId="0" xfId="137" applyNumberFormat="1" applyFont="1" applyFill="1" applyBorder="1"/>
    <xf numFmtId="175" fontId="70" fillId="25" borderId="0" xfId="95" applyNumberFormat="1" applyFont="1" applyFill="1" applyBorder="1" applyAlignment="1">
      <alignment horizontal="center"/>
    </xf>
    <xf numFmtId="176" fontId="74" fillId="25" borderId="12" xfId="95" applyNumberFormat="1" applyFont="1" applyFill="1" applyBorder="1" applyAlignment="1">
      <alignment horizontal="right"/>
    </xf>
    <xf numFmtId="0" fontId="77" fillId="25" borderId="0" xfId="138" applyFont="1" applyFill="1" applyBorder="1" applyAlignment="1">
      <alignment horizontal="center"/>
    </xf>
    <xf numFmtId="175" fontId="70" fillId="25" borderId="0" xfId="95" applyNumberFormat="1" applyFont="1" applyFill="1" applyBorder="1" applyAlignment="1" applyProtection="1">
      <alignment horizontal="left"/>
    </xf>
    <xf numFmtId="169" fontId="77" fillId="25" borderId="0" xfId="1" applyNumberFormat="1" applyFont="1" applyFill="1" applyBorder="1" applyAlignment="1">
      <alignment horizontal="right"/>
    </xf>
    <xf numFmtId="169" fontId="70" fillId="25" borderId="0" xfId="1" applyNumberFormat="1" applyFont="1" applyFill="1" applyBorder="1" applyAlignment="1" applyProtection="1">
      <alignment horizontal="left"/>
    </xf>
    <xf numFmtId="0" fontId="77" fillId="25" borderId="24" xfId="138" applyFont="1" applyFill="1" applyBorder="1" applyAlignment="1">
      <alignment horizontal="center"/>
    </xf>
    <xf numFmtId="175" fontId="70" fillId="25" borderId="24" xfId="95" applyNumberFormat="1" applyFont="1" applyFill="1" applyBorder="1" applyAlignment="1" applyProtection="1">
      <alignment horizontal="left"/>
    </xf>
    <xf numFmtId="169" fontId="77" fillId="25" borderId="24" xfId="1" applyNumberFormat="1" applyFont="1" applyFill="1" applyBorder="1" applyAlignment="1">
      <alignment horizontal="right"/>
    </xf>
    <xf numFmtId="169" fontId="70" fillId="25" borderId="24" xfId="1" applyNumberFormat="1" applyFont="1" applyFill="1" applyBorder="1" applyAlignment="1" applyProtection="1">
      <alignment horizontal="left"/>
    </xf>
    <xf numFmtId="0" fontId="10" fillId="25" borderId="0" xfId="138" applyFont="1" applyFill="1" applyAlignment="1">
      <alignment horizontal="center" vertical="center"/>
    </xf>
    <xf numFmtId="0" fontId="3" fillId="25" borderId="0" xfId="138" applyFont="1" applyFill="1" applyAlignment="1">
      <alignment horizontal="left" vertical="top"/>
    </xf>
    <xf numFmtId="0" fontId="8" fillId="25" borderId="0" xfId="138" applyFont="1" applyFill="1" applyAlignment="1">
      <alignment vertical="center"/>
    </xf>
    <xf numFmtId="0" fontId="10" fillId="25" borderId="0" xfId="138" applyFont="1" applyFill="1" applyAlignment="1">
      <alignment horizontal="left" vertical="top"/>
    </xf>
    <xf numFmtId="0" fontId="3" fillId="25" borderId="0" xfId="138" applyFont="1" applyFill="1" applyAlignment="1">
      <alignment horizontal="right"/>
    </xf>
    <xf numFmtId="0" fontId="10" fillId="25" borderId="0" xfId="138" applyFont="1" applyFill="1" applyAlignment="1">
      <alignment horizontal="right"/>
    </xf>
    <xf numFmtId="0" fontId="62" fillId="25" borderId="0" xfId="124" applyFont="1" applyFill="1" applyBorder="1"/>
    <xf numFmtId="175" fontId="70" fillId="25" borderId="0" xfId="101" applyNumberFormat="1" applyFont="1" applyFill="1" applyBorder="1" applyAlignment="1">
      <alignment horizontal="center" vertical="center" wrapText="1"/>
    </xf>
    <xf numFmtId="179" fontId="77" fillId="25" borderId="0" xfId="137" applyNumberFormat="1" applyFont="1" applyFill="1" applyBorder="1"/>
    <xf numFmtId="175" fontId="70" fillId="25" borderId="0" xfId="101" applyNumberFormat="1" applyFont="1" applyFill="1" applyBorder="1" applyAlignment="1">
      <alignment horizontal="center"/>
    </xf>
    <xf numFmtId="168" fontId="74" fillId="25" borderId="12" xfId="137" applyNumberFormat="1" applyFont="1" applyFill="1" applyBorder="1"/>
    <xf numFmtId="0" fontId="71" fillId="25" borderId="0" xfId="124" applyFont="1" applyFill="1" applyBorder="1"/>
    <xf numFmtId="168" fontId="71" fillId="25" borderId="0" xfId="78" applyNumberFormat="1" applyFont="1" applyFill="1" applyBorder="1"/>
    <xf numFmtId="168" fontId="71" fillId="25" borderId="0" xfId="124" applyNumberFormat="1" applyFont="1" applyFill="1" applyBorder="1"/>
    <xf numFmtId="0" fontId="3" fillId="25" borderId="0" xfId="2" applyFont="1" applyFill="1"/>
    <xf numFmtId="171" fontId="3" fillId="25" borderId="0" xfId="4" applyNumberFormat="1" applyFont="1" applyFill="1"/>
    <xf numFmtId="0" fontId="4" fillId="25" borderId="3" xfId="3" applyFont="1" applyFill="1" applyBorder="1"/>
    <xf numFmtId="0" fontId="4" fillId="25" borderId="2" xfId="3" applyFont="1" applyFill="1" applyBorder="1"/>
    <xf numFmtId="0" fontId="3" fillId="25" borderId="0" xfId="2" applyFont="1" applyFill="1" applyBorder="1"/>
    <xf numFmtId="0" fontId="4" fillId="25" borderId="0" xfId="2" applyFont="1" applyFill="1" applyBorder="1"/>
    <xf numFmtId="0" fontId="5" fillId="25" borderId="0" xfId="2" applyFont="1" applyFill="1" applyBorder="1"/>
    <xf numFmtId="0" fontId="78" fillId="25" borderId="0" xfId="2" applyFont="1" applyFill="1" applyBorder="1"/>
    <xf numFmtId="0" fontId="65" fillId="25" borderId="0" xfId="3" applyFont="1" applyFill="1" applyBorder="1"/>
    <xf numFmtId="176" fontId="70" fillId="25" borderId="0" xfId="101" applyNumberFormat="1" applyFont="1" applyFill="1" applyBorder="1" applyAlignment="1">
      <alignment horizontal="center"/>
    </xf>
    <xf numFmtId="176" fontId="70" fillId="25" borderId="0" xfId="80" applyNumberFormat="1" applyFont="1" applyFill="1" applyBorder="1" applyAlignment="1" applyProtection="1">
      <alignment horizontal="left"/>
    </xf>
    <xf numFmtId="176" fontId="70" fillId="25" borderId="0" xfId="101" applyNumberFormat="1" applyFont="1" applyFill="1" applyBorder="1" applyAlignment="1">
      <alignment horizontal="center" vertical="center" wrapText="1"/>
    </xf>
    <xf numFmtId="168" fontId="70" fillId="25" borderId="0" xfId="1" applyNumberFormat="1" applyFont="1" applyFill="1" applyBorder="1" applyAlignment="1" applyProtection="1">
      <alignment horizontal="right"/>
    </xf>
    <xf numFmtId="169" fontId="77" fillId="25" borderId="0" xfId="1" applyNumberFormat="1" applyFont="1" applyFill="1" applyBorder="1"/>
    <xf numFmtId="175" fontId="69" fillId="25" borderId="0" xfId="101" applyNumberFormat="1" applyFont="1" applyFill="1" applyBorder="1" applyAlignment="1">
      <alignment horizontal="center" vertical="center" wrapText="1"/>
    </xf>
    <xf numFmtId="175" fontId="69" fillId="25" borderId="0" xfId="101" applyNumberFormat="1" applyFont="1" applyFill="1" applyBorder="1" applyAlignment="1">
      <alignment horizontal="center"/>
    </xf>
    <xf numFmtId="179" fontId="70" fillId="25" borderId="0" xfId="101" applyNumberFormat="1" applyFont="1" applyFill="1" applyBorder="1" applyAlignment="1">
      <alignment horizontal="center"/>
    </xf>
    <xf numFmtId="179" fontId="70" fillId="25" borderId="0" xfId="80" applyNumberFormat="1" applyFont="1" applyFill="1" applyBorder="1" applyAlignment="1" applyProtection="1">
      <alignment horizontal="left"/>
    </xf>
    <xf numFmtId="179" fontId="70" fillId="25" borderId="0" xfId="101" applyNumberFormat="1" applyFont="1" applyFill="1" applyBorder="1" applyAlignment="1">
      <alignment horizontal="center" vertical="center" wrapText="1"/>
    </xf>
    <xf numFmtId="175" fontId="70" fillId="25" borderId="12" xfId="101" applyNumberFormat="1" applyFont="1" applyFill="1" applyBorder="1" applyAlignment="1">
      <alignment horizontal="center" vertical="center" wrapText="1"/>
    </xf>
    <xf numFmtId="176" fontId="70" fillId="25" borderId="12" xfId="101" applyNumberFormat="1" applyFont="1" applyFill="1" applyBorder="1" applyAlignment="1">
      <alignment horizontal="center" vertical="center" wrapText="1"/>
    </xf>
    <xf numFmtId="175" fontId="69" fillId="25" borderId="12" xfId="101" applyNumberFormat="1" applyFont="1" applyFill="1" applyBorder="1" applyAlignment="1">
      <alignment horizontal="center"/>
    </xf>
    <xf numFmtId="175" fontId="69" fillId="25" borderId="12" xfId="80" applyNumberFormat="1" applyFont="1" applyFill="1" applyBorder="1" applyAlignment="1" applyProtection="1">
      <alignment horizontal="left"/>
    </xf>
    <xf numFmtId="176" fontId="69" fillId="25" borderId="12" xfId="101" applyNumberFormat="1" applyFont="1" applyFill="1" applyBorder="1" applyAlignment="1">
      <alignment horizontal="center"/>
    </xf>
    <xf numFmtId="176" fontId="69" fillId="25" borderId="12" xfId="80" applyNumberFormat="1" applyFont="1" applyFill="1" applyBorder="1" applyAlignment="1" applyProtection="1">
      <alignment horizontal="left"/>
    </xf>
    <xf numFmtId="175" fontId="69" fillId="25" borderId="12" xfId="101" applyNumberFormat="1" applyFont="1" applyFill="1" applyBorder="1" applyAlignment="1">
      <alignment horizontal="center" vertical="center" wrapText="1"/>
    </xf>
    <xf numFmtId="176" fontId="69" fillId="25" borderId="12" xfId="101" applyNumberFormat="1" applyFont="1" applyFill="1" applyBorder="1" applyAlignment="1">
      <alignment horizontal="center" vertical="center" wrapText="1"/>
    </xf>
    <xf numFmtId="3" fontId="69" fillId="62" borderId="12" xfId="138" applyNumberFormat="1" applyFont="1" applyFill="1" applyBorder="1" applyAlignment="1" applyProtection="1">
      <alignment horizontal="left" vertical="center" wrapText="1"/>
    </xf>
    <xf numFmtId="179" fontId="77" fillId="25" borderId="0" xfId="137" applyNumberFormat="1" applyFont="1" applyFill="1" applyBorder="1" applyAlignment="1">
      <alignment horizontal="right"/>
    </xf>
    <xf numFmtId="169" fontId="70" fillId="25" borderId="24" xfId="1" applyNumberFormat="1" applyFont="1" applyFill="1" applyBorder="1" applyAlignment="1" applyProtection="1">
      <alignment horizontal="right"/>
    </xf>
    <xf numFmtId="0" fontId="10" fillId="25" borderId="15" xfId="149" applyFont="1" applyFill="1" applyBorder="1"/>
    <xf numFmtId="0" fontId="8" fillId="25" borderId="0" xfId="149" applyFont="1" applyFill="1" applyBorder="1"/>
    <xf numFmtId="3" fontId="70" fillId="25" borderId="0" xfId="149" applyNumberFormat="1" applyFont="1" applyFill="1" applyBorder="1" applyAlignment="1" applyProtection="1">
      <alignment horizontal="center"/>
    </xf>
    <xf numFmtId="3" fontId="70" fillId="25" borderId="0" xfId="149" applyNumberFormat="1" applyFont="1" applyFill="1" applyBorder="1" applyAlignment="1" applyProtection="1">
      <alignment horizontal="left"/>
    </xf>
    <xf numFmtId="176" fontId="70" fillId="25" borderId="0" xfId="71" applyNumberFormat="1" applyFont="1" applyFill="1" applyBorder="1" applyAlignment="1">
      <alignment horizontal="center"/>
    </xf>
    <xf numFmtId="177" fontId="33" fillId="25" borderId="0" xfId="4" applyNumberFormat="1" applyFont="1" applyFill="1" applyBorder="1" applyAlignment="1">
      <alignment horizontal="center"/>
    </xf>
    <xf numFmtId="0" fontId="8" fillId="25" borderId="14" xfId="149" applyFont="1" applyFill="1" applyBorder="1"/>
    <xf numFmtId="176" fontId="69" fillId="25" borderId="12" xfId="71" applyNumberFormat="1" applyFont="1" applyFill="1" applyBorder="1" applyAlignment="1">
      <alignment horizontal="center"/>
    </xf>
    <xf numFmtId="176" fontId="8" fillId="25" borderId="0" xfId="71" applyNumberFormat="1" applyFont="1" applyFill="1" applyBorder="1" applyAlignment="1">
      <alignment horizontal="center"/>
    </xf>
    <xf numFmtId="169" fontId="31" fillId="25" borderId="0" xfId="4" applyNumberFormat="1" applyFont="1" applyFill="1" applyBorder="1"/>
    <xf numFmtId="176" fontId="32" fillId="25" borderId="0" xfId="4" applyNumberFormat="1" applyFont="1" applyFill="1" applyBorder="1" applyAlignment="1">
      <alignment horizontal="center"/>
    </xf>
    <xf numFmtId="0" fontId="70" fillId="25" borderId="0" xfId="149" applyFont="1" applyFill="1" applyBorder="1"/>
    <xf numFmtId="175" fontId="70" fillId="25" borderId="0" xfId="4" applyNumberFormat="1" applyFont="1" applyFill="1" applyBorder="1" applyAlignment="1" applyProtection="1">
      <alignment horizontal="left"/>
    </xf>
    <xf numFmtId="171" fontId="10" fillId="25" borderId="0" xfId="4" applyNumberFormat="1" applyFont="1" applyFill="1" applyBorder="1"/>
    <xf numFmtId="175" fontId="70" fillId="25" borderId="24" xfId="4" applyNumberFormat="1" applyFont="1" applyFill="1" applyBorder="1" applyAlignment="1" applyProtection="1">
      <alignment horizontal="left"/>
    </xf>
    <xf numFmtId="176" fontId="70" fillId="25" borderId="24" xfId="71" applyNumberFormat="1" applyFont="1" applyFill="1" applyBorder="1" applyAlignment="1">
      <alignment horizontal="center"/>
    </xf>
    <xf numFmtId="166" fontId="10" fillId="25" borderId="0" xfId="4" applyNumberFormat="1" applyFont="1" applyFill="1" applyBorder="1"/>
    <xf numFmtId="3" fontId="30" fillId="25" borderId="0" xfId="149" applyNumberFormat="1" applyFont="1" applyFill="1" applyBorder="1" applyAlignment="1">
      <alignment horizontal="center"/>
    </xf>
    <xf numFmtId="171" fontId="30" fillId="25" borderId="0" xfId="4" applyNumberFormat="1" applyFont="1" applyFill="1" applyBorder="1"/>
    <xf numFmtId="164" fontId="10" fillId="25" borderId="0" xfId="149" applyNumberFormat="1" applyFont="1" applyFill="1"/>
    <xf numFmtId="3" fontId="69" fillId="62" borderId="12" xfId="149" applyNumberFormat="1" applyFont="1" applyFill="1" applyBorder="1" applyAlignment="1" applyProtection="1">
      <alignment horizontal="center" vertical="center" wrapText="1"/>
    </xf>
    <xf numFmtId="0" fontId="70" fillId="25" borderId="0" xfId="149" applyFont="1" applyFill="1" applyBorder="1" applyAlignment="1">
      <alignment horizontal="center"/>
    </xf>
    <xf numFmtId="0" fontId="70" fillId="25" borderId="24" xfId="149" applyFont="1" applyFill="1" applyBorder="1" applyAlignment="1">
      <alignment horizontal="center"/>
    </xf>
    <xf numFmtId="0" fontId="65" fillId="25" borderId="3" xfId="3" applyFont="1" applyFill="1" applyBorder="1"/>
    <xf numFmtId="0" fontId="65" fillId="25" borderId="0" xfId="149" applyFont="1" applyFill="1"/>
    <xf numFmtId="0" fontId="65" fillId="25" borderId="2" xfId="3" applyFont="1" applyFill="1" applyBorder="1"/>
    <xf numFmtId="176" fontId="10" fillId="25" borderId="0" xfId="71" applyNumberFormat="1" applyFont="1" applyFill="1" applyBorder="1" applyAlignment="1">
      <alignment horizontal="center"/>
    </xf>
    <xf numFmtId="176" fontId="10" fillId="25" borderId="0" xfId="71" applyNumberFormat="1" applyFont="1" applyFill="1" applyBorder="1"/>
    <xf numFmtId="3" fontId="35" fillId="25" borderId="0" xfId="126" applyNumberFormat="1" applyFont="1" applyFill="1" applyBorder="1"/>
    <xf numFmtId="175" fontId="10" fillId="25" borderId="0" xfId="4" applyNumberFormat="1" applyFont="1" applyFill="1" applyBorder="1" applyAlignment="1" applyProtection="1">
      <alignment horizontal="left"/>
    </xf>
    <xf numFmtId="1" fontId="10" fillId="25" borderId="0" xfId="149" applyNumberFormat="1" applyFont="1" applyFill="1" applyBorder="1"/>
    <xf numFmtId="0" fontId="34" fillId="25" borderId="0" xfId="149" applyFont="1" applyFill="1" applyBorder="1"/>
    <xf numFmtId="178" fontId="34" fillId="25" borderId="0" xfId="149" applyNumberFormat="1" applyFont="1" applyFill="1" applyBorder="1" applyAlignment="1">
      <alignment horizontal="center"/>
    </xf>
    <xf numFmtId="171" fontId="10" fillId="25" borderId="0" xfId="149" applyNumberFormat="1" applyFont="1" applyFill="1" applyBorder="1"/>
    <xf numFmtId="2" fontId="34" fillId="25" borderId="0" xfId="149" applyNumberFormat="1" applyFont="1" applyFill="1" applyBorder="1"/>
    <xf numFmtId="171" fontId="30" fillId="25" borderId="0" xfId="149" applyNumberFormat="1" applyFont="1" applyFill="1" applyBorder="1"/>
    <xf numFmtId="0" fontId="10" fillId="25" borderId="0" xfId="149" applyFont="1" applyFill="1" applyBorder="1" applyAlignment="1">
      <alignment horizontal="center"/>
    </xf>
    <xf numFmtId="0" fontId="10" fillId="25" borderId="0" xfId="149" applyFont="1" applyFill="1" applyBorder="1" applyAlignment="1">
      <alignment horizontal="left"/>
    </xf>
    <xf numFmtId="0" fontId="31" fillId="25" borderId="0" xfId="149" applyFont="1" applyFill="1" applyBorder="1"/>
    <xf numFmtId="0" fontId="3" fillId="25" borderId="0" xfId="149" applyFont="1" applyFill="1" applyBorder="1"/>
    <xf numFmtId="3" fontId="8" fillId="25" borderId="0" xfId="149" applyNumberFormat="1" applyFont="1" applyFill="1" applyBorder="1" applyAlignment="1" applyProtection="1">
      <alignment vertical="center" wrapText="1"/>
    </xf>
    <xf numFmtId="1" fontId="10" fillId="25" borderId="0" xfId="149" applyNumberFormat="1" applyFont="1" applyFill="1" applyBorder="1" applyAlignment="1">
      <alignment horizontal="center" vertical="center" wrapText="1"/>
    </xf>
    <xf numFmtId="170" fontId="10" fillId="25" borderId="0" xfId="149" applyNumberFormat="1" applyFont="1" applyFill="1" applyBorder="1"/>
    <xf numFmtId="3" fontId="8" fillId="25" borderId="0" xfId="67" applyNumberFormat="1" applyFont="1" applyFill="1" applyBorder="1" applyAlignment="1">
      <alignment horizontal="right"/>
    </xf>
    <xf numFmtId="175" fontId="10" fillId="25" borderId="0" xfId="149" applyNumberFormat="1" applyFont="1" applyFill="1" applyBorder="1"/>
    <xf numFmtId="171" fontId="10" fillId="25" borderId="0" xfId="4" applyNumberFormat="1" applyFont="1" applyFill="1" applyBorder="1" applyAlignment="1">
      <alignment horizontal="right"/>
    </xf>
    <xf numFmtId="0" fontId="65" fillId="25" borderId="0" xfId="149" applyFont="1" applyFill="1" applyBorder="1"/>
    <xf numFmtId="0" fontId="3" fillId="25" borderId="0" xfId="124" applyFont="1" applyFill="1"/>
    <xf numFmtId="0" fontId="3" fillId="25" borderId="0" xfId="124" applyFont="1" applyFill="1" applyAlignment="1">
      <alignment horizontal="center"/>
    </xf>
    <xf numFmtId="0" fontId="3" fillId="25" borderId="0" xfId="124" applyFont="1" applyFill="1" applyAlignment="1">
      <alignment horizontal="right"/>
    </xf>
    <xf numFmtId="179" fontId="10" fillId="25" borderId="0" xfId="67" applyNumberFormat="1" applyFont="1" applyFill="1" applyBorder="1" applyAlignment="1" applyProtection="1">
      <alignment horizontal="right"/>
    </xf>
    <xf numFmtId="0" fontId="31" fillId="25" borderId="0" xfId="124" applyFont="1" applyFill="1" applyBorder="1"/>
    <xf numFmtId="0" fontId="65" fillId="25" borderId="3" xfId="3" applyFont="1" applyFill="1" applyBorder="1" applyAlignment="1">
      <alignment horizontal="left"/>
    </xf>
    <xf numFmtId="170" fontId="8" fillId="25" borderId="0" xfId="124" applyNumberFormat="1" applyFont="1" applyFill="1" applyBorder="1"/>
    <xf numFmtId="170" fontId="31" fillId="25" borderId="0" xfId="124" applyNumberFormat="1" applyFont="1" applyFill="1" applyBorder="1"/>
    <xf numFmtId="0" fontId="65" fillId="25" borderId="2" xfId="3" applyFont="1" applyFill="1" applyBorder="1" applyAlignment="1">
      <alignment horizontal="left"/>
    </xf>
    <xf numFmtId="0" fontId="3" fillId="25" borderId="0" xfId="124" applyFont="1" applyFill="1" applyBorder="1"/>
    <xf numFmtId="170" fontId="3" fillId="25" borderId="0" xfId="124" applyNumberFormat="1" applyFont="1" applyFill="1"/>
    <xf numFmtId="2" fontId="3" fillId="25" borderId="0" xfId="124" applyNumberFormat="1" applyFont="1" applyFill="1"/>
    <xf numFmtId="3" fontId="10" fillId="25" borderId="0" xfId="149" applyNumberFormat="1" applyFont="1" applyFill="1" applyBorder="1"/>
    <xf numFmtId="0" fontId="4" fillId="25" borderId="2" xfId="3" applyFont="1" applyFill="1" applyBorder="1" applyAlignment="1">
      <alignment horizontal="center"/>
    </xf>
    <xf numFmtId="170" fontId="31" fillId="25" borderId="0" xfId="124" applyNumberFormat="1" applyFont="1" applyFill="1" applyBorder="1" applyAlignment="1">
      <alignment horizontal="center"/>
    </xf>
    <xf numFmtId="1" fontId="70" fillId="25" borderId="0" xfId="124" applyNumberFormat="1" applyFont="1" applyFill="1" applyBorder="1" applyAlignment="1">
      <alignment horizontal="center" vertical="center" wrapText="1"/>
    </xf>
    <xf numFmtId="3" fontId="70" fillId="25" borderId="0" xfId="149" applyNumberFormat="1" applyFont="1" applyFill="1" applyBorder="1" applyAlignment="1" applyProtection="1"/>
    <xf numFmtId="179" fontId="70" fillId="25" borderId="0" xfId="67" applyNumberFormat="1" applyFont="1" applyFill="1" applyBorder="1" applyAlignment="1" applyProtection="1">
      <alignment horizontal="right"/>
    </xf>
    <xf numFmtId="1" fontId="70" fillId="25" borderId="0" xfId="124" applyNumberFormat="1" applyFont="1" applyFill="1" applyBorder="1" applyAlignment="1">
      <alignment horizontal="center"/>
    </xf>
    <xf numFmtId="0" fontId="69" fillId="62" borderId="12" xfId="128" applyFont="1" applyFill="1" applyBorder="1" applyAlignment="1">
      <alignment horizontal="center" vertical="center" wrapText="1"/>
    </xf>
    <xf numFmtId="0" fontId="69" fillId="62" borderId="12" xfId="128" applyFont="1" applyFill="1" applyBorder="1" applyAlignment="1">
      <alignment horizontal="left" vertical="center" wrapText="1"/>
    </xf>
    <xf numFmtId="179" fontId="69" fillId="25" borderId="12" xfId="67" applyNumberFormat="1" applyFont="1" applyFill="1" applyBorder="1" applyAlignment="1" applyProtection="1">
      <alignment horizontal="right" vertical="center"/>
    </xf>
    <xf numFmtId="170" fontId="77" fillId="25" borderId="0" xfId="124" applyNumberFormat="1" applyFont="1" applyFill="1"/>
    <xf numFmtId="179" fontId="70" fillId="25" borderId="0" xfId="67" applyNumberFormat="1" applyFont="1" applyFill="1" applyBorder="1" applyAlignment="1" applyProtection="1"/>
    <xf numFmtId="179" fontId="70" fillId="25" borderId="24" xfId="67" applyNumberFormat="1" applyFont="1" applyFill="1" applyBorder="1" applyAlignment="1" applyProtection="1">
      <alignment horizontal="right"/>
    </xf>
    <xf numFmtId="170" fontId="77" fillId="25" borderId="24" xfId="124" applyNumberFormat="1" applyFont="1" applyFill="1" applyBorder="1"/>
    <xf numFmtId="0" fontId="9" fillId="25" borderId="0" xfId="124" applyFill="1"/>
    <xf numFmtId="0" fontId="3" fillId="25" borderId="0" xfId="149" applyFont="1" applyFill="1" applyBorder="1" applyAlignment="1">
      <alignment horizontal="left"/>
    </xf>
    <xf numFmtId="3" fontId="31" fillId="25" borderId="0" xfId="149" applyNumberFormat="1" applyFont="1" applyFill="1" applyBorder="1"/>
    <xf numFmtId="3" fontId="3" fillId="25" borderId="0" xfId="149" applyNumberFormat="1" applyFont="1" applyFill="1" applyBorder="1"/>
    <xf numFmtId="3" fontId="36" fillId="25" borderId="0" xfId="149" applyNumberFormat="1" applyFont="1" applyFill="1" applyBorder="1"/>
    <xf numFmtId="1" fontId="70" fillId="25" borderId="0" xfId="149" applyNumberFormat="1" applyFont="1" applyFill="1" applyBorder="1" applyAlignment="1">
      <alignment horizontal="center" vertical="center" wrapText="1"/>
    </xf>
    <xf numFmtId="1" fontId="70" fillId="25" borderId="0" xfId="149" applyNumberFormat="1" applyFont="1" applyFill="1" applyBorder="1" applyAlignment="1" applyProtection="1">
      <alignment horizontal="left"/>
    </xf>
    <xf numFmtId="169" fontId="70" fillId="25" borderId="0" xfId="61" applyNumberFormat="1" applyFont="1" applyFill="1" applyBorder="1" applyAlignment="1" applyProtection="1">
      <alignment horizontal="right"/>
    </xf>
    <xf numFmtId="1" fontId="70" fillId="25" borderId="0" xfId="149" applyNumberFormat="1" applyFont="1" applyFill="1" applyBorder="1" applyAlignment="1">
      <alignment horizontal="center"/>
    </xf>
    <xf numFmtId="176" fontId="69" fillId="25" borderId="12" xfId="65" applyNumberFormat="1" applyFont="1" applyFill="1" applyBorder="1" applyAlignment="1">
      <alignment horizontal="center"/>
    </xf>
    <xf numFmtId="0" fontId="31" fillId="25" borderId="0" xfId="124" applyFont="1" applyFill="1"/>
    <xf numFmtId="171" fontId="31" fillId="25" borderId="0" xfId="4" applyNumberFormat="1" applyFont="1" applyFill="1" applyBorder="1" applyAlignment="1">
      <alignment wrapText="1"/>
    </xf>
    <xf numFmtId="1" fontId="31" fillId="25" borderId="0" xfId="124" applyNumberFormat="1" applyFont="1" applyFill="1" applyBorder="1" applyAlignment="1">
      <alignment horizontal="center"/>
    </xf>
    <xf numFmtId="3" fontId="31" fillId="25" borderId="0" xfId="124" applyNumberFormat="1" applyFont="1" applyFill="1" applyBorder="1"/>
    <xf numFmtId="0" fontId="2" fillId="25" borderId="0" xfId="124" applyFont="1" applyFill="1" applyBorder="1" applyAlignment="1">
      <alignment wrapText="1"/>
    </xf>
    <xf numFmtId="171" fontId="0" fillId="25" borderId="0" xfId="4" applyNumberFormat="1" applyFont="1" applyFill="1"/>
    <xf numFmtId="176" fontId="70" fillId="25" borderId="0" xfId="65" applyNumberFormat="1" applyFont="1" applyFill="1" applyBorder="1" applyAlignment="1">
      <alignment horizontal="center"/>
    </xf>
    <xf numFmtId="0" fontId="77" fillId="25" borderId="0" xfId="124" applyFont="1" applyFill="1"/>
    <xf numFmtId="0" fontId="77" fillId="25" borderId="0" xfId="124" applyFont="1" applyFill="1" applyBorder="1"/>
    <xf numFmtId="0" fontId="77" fillId="25" borderId="24" xfId="124" applyFont="1" applyFill="1" applyBorder="1"/>
    <xf numFmtId="176" fontId="70" fillId="25" borderId="24" xfId="65" applyNumberFormat="1" applyFont="1" applyFill="1" applyBorder="1" applyAlignment="1">
      <alignment horizontal="center"/>
    </xf>
    <xf numFmtId="176" fontId="9" fillId="25" borderId="0" xfId="124" applyNumberFormat="1" applyFill="1"/>
    <xf numFmtId="0" fontId="9" fillId="25" borderId="0" xfId="124" applyFill="1" applyAlignment="1">
      <alignment vertical="center"/>
    </xf>
    <xf numFmtId="3" fontId="69" fillId="62" borderId="12" xfId="149" applyNumberFormat="1" applyFont="1" applyFill="1" applyBorder="1" applyAlignment="1" applyProtection="1">
      <alignment vertical="center" wrapText="1"/>
    </xf>
    <xf numFmtId="0" fontId="24" fillId="25" borderId="0" xfId="149" applyFont="1" applyFill="1" applyBorder="1" applyAlignment="1">
      <alignment horizontal="right"/>
    </xf>
    <xf numFmtId="3" fontId="10" fillId="25" borderId="0" xfId="149" applyNumberFormat="1" applyFont="1" applyFill="1" applyBorder="1" applyAlignment="1" applyProtection="1">
      <alignment vertical="center" wrapText="1"/>
    </xf>
    <xf numFmtId="1" fontId="10" fillId="25" borderId="0" xfId="149" applyNumberFormat="1" applyFont="1" applyFill="1" applyBorder="1" applyAlignment="1" applyProtection="1">
      <alignment horizontal="left"/>
    </xf>
    <xf numFmtId="175" fontId="10" fillId="25" borderId="0" xfId="66" applyNumberFormat="1" applyFont="1" applyFill="1" applyBorder="1" applyAlignment="1">
      <alignment horizontal="center"/>
    </xf>
    <xf numFmtId="175" fontId="8" fillId="25" borderId="0" xfId="66" applyNumberFormat="1" applyFont="1" applyFill="1" applyBorder="1" applyAlignment="1">
      <alignment horizontal="center"/>
    </xf>
    <xf numFmtId="3" fontId="8" fillId="25" borderId="0" xfId="66" applyNumberFormat="1" applyFont="1" applyFill="1" applyBorder="1" applyAlignment="1">
      <alignment horizontal="center"/>
    </xf>
    <xf numFmtId="0" fontId="10" fillId="25" borderId="0" xfId="149" applyFont="1" applyFill="1" applyBorder="1" applyAlignment="1">
      <alignment wrapText="1"/>
    </xf>
    <xf numFmtId="1" fontId="10" fillId="25" borderId="24" xfId="149" applyNumberFormat="1" applyFont="1" applyFill="1" applyBorder="1" applyAlignment="1">
      <alignment horizontal="center" vertical="center" wrapText="1"/>
    </xf>
    <xf numFmtId="1" fontId="10" fillId="25" borderId="24" xfId="149" applyNumberFormat="1" applyFont="1" applyFill="1" applyBorder="1" applyAlignment="1" applyProtection="1">
      <alignment horizontal="left"/>
    </xf>
    <xf numFmtId="176" fontId="10" fillId="25" borderId="0" xfId="149" applyNumberFormat="1" applyFont="1" applyFill="1" applyBorder="1"/>
    <xf numFmtId="176" fontId="10" fillId="25" borderId="0" xfId="68" applyNumberFormat="1" applyFont="1" applyFill="1" applyBorder="1" applyAlignment="1" applyProtection="1">
      <alignment horizontal="right"/>
    </xf>
    <xf numFmtId="179" fontId="60" fillId="25" borderId="34" xfId="86" applyNumberFormat="1" applyFont="1" applyFill="1" applyBorder="1" applyAlignment="1" applyProtection="1">
      <alignment horizontal="center"/>
    </xf>
    <xf numFmtId="179" fontId="59" fillId="25" borderId="26" xfId="86" applyNumberFormat="1" applyFont="1" applyFill="1" applyBorder="1" applyAlignment="1" applyProtection="1">
      <alignment horizontal="center"/>
      <protection locked="0"/>
    </xf>
    <xf numFmtId="179" fontId="59" fillId="25" borderId="14" xfId="86" applyNumberFormat="1" applyFont="1" applyFill="1" applyBorder="1" applyAlignment="1" applyProtection="1">
      <alignment horizontal="center"/>
      <protection locked="0"/>
    </xf>
    <xf numFmtId="179" fontId="59" fillId="25" borderId="25" xfId="86" applyNumberFormat="1" applyFont="1" applyFill="1" applyBorder="1" applyAlignment="1" applyProtection="1">
      <alignment horizontal="center"/>
      <protection locked="0"/>
    </xf>
    <xf numFmtId="1" fontId="3" fillId="25" borderId="0" xfId="149" applyNumberFormat="1" applyFont="1" applyFill="1" applyBorder="1"/>
    <xf numFmtId="171" fontId="8" fillId="25" borderId="0" xfId="4" applyNumberFormat="1" applyFont="1" applyFill="1" applyBorder="1" applyAlignment="1">
      <alignment horizontal="center"/>
    </xf>
    <xf numFmtId="176" fontId="8" fillId="25" borderId="0" xfId="149" applyNumberFormat="1" applyFont="1" applyFill="1" applyBorder="1"/>
    <xf numFmtId="0" fontId="31" fillId="25" borderId="0" xfId="149" applyFont="1" applyFill="1" applyBorder="1" applyAlignment="1">
      <alignment horizontal="center"/>
    </xf>
    <xf numFmtId="3" fontId="38" fillId="25" borderId="0" xfId="4" applyNumberFormat="1" applyFont="1" applyFill="1" applyBorder="1" applyAlignment="1">
      <alignment horizontal="center"/>
    </xf>
    <xf numFmtId="3" fontId="37" fillId="25" borderId="0" xfId="149" applyNumberFormat="1" applyFont="1" applyFill="1" applyBorder="1"/>
    <xf numFmtId="176" fontId="70" fillId="25" borderId="0" xfId="68" applyNumberFormat="1" applyFont="1" applyFill="1" applyBorder="1" applyAlignment="1" applyProtection="1">
      <alignment horizontal="right"/>
    </xf>
    <xf numFmtId="1" fontId="77" fillId="25" borderId="0" xfId="149" applyNumberFormat="1" applyFont="1" applyFill="1" applyBorder="1"/>
    <xf numFmtId="176" fontId="70" fillId="25" borderId="0" xfId="149" applyNumberFormat="1" applyFont="1" applyFill="1" applyBorder="1"/>
    <xf numFmtId="1" fontId="70" fillId="25" borderId="24" xfId="149" applyNumberFormat="1" applyFont="1" applyFill="1" applyBorder="1" applyAlignment="1">
      <alignment horizontal="center" vertical="center" wrapText="1"/>
    </xf>
    <xf numFmtId="1" fontId="70" fillId="25" borderId="24" xfId="149" applyNumberFormat="1" applyFont="1" applyFill="1" applyBorder="1" applyAlignment="1" applyProtection="1">
      <alignment horizontal="left"/>
    </xf>
    <xf numFmtId="176" fontId="70" fillId="25" borderId="24" xfId="68" applyNumberFormat="1" applyFont="1" applyFill="1" applyBorder="1" applyAlignment="1" applyProtection="1">
      <alignment horizontal="right"/>
    </xf>
    <xf numFmtId="176" fontId="69" fillId="25" borderId="12" xfId="149" applyNumberFormat="1" applyFont="1" applyFill="1" applyBorder="1" applyAlignment="1">
      <alignment vertical="center"/>
    </xf>
    <xf numFmtId="0" fontId="9" fillId="25" borderId="0" xfId="124" applyFill="1" applyBorder="1"/>
    <xf numFmtId="0" fontId="70" fillId="25" borderId="0" xfId="149" applyFont="1" applyFill="1"/>
    <xf numFmtId="0" fontId="70" fillId="25" borderId="0" xfId="149" applyFont="1" applyFill="1" applyAlignment="1">
      <alignment horizontal="center"/>
    </xf>
    <xf numFmtId="0" fontId="77" fillId="25" borderId="0" xfId="124" applyFont="1" applyFill="1" applyAlignment="1">
      <alignment horizontal="center"/>
    </xf>
    <xf numFmtId="0" fontId="77" fillId="25" borderId="24" xfId="124" applyFont="1" applyFill="1" applyBorder="1" applyAlignment="1">
      <alignment horizontal="center"/>
    </xf>
    <xf numFmtId="0" fontId="9" fillId="25" borderId="0" xfId="124" applyFill="1" applyProtection="1"/>
    <xf numFmtId="0" fontId="62" fillId="25" borderId="0" xfId="124" applyFont="1" applyFill="1" applyProtection="1"/>
    <xf numFmtId="169" fontId="62" fillId="25" borderId="0" xfId="124" applyNumberFormat="1" applyFont="1" applyFill="1" applyProtection="1"/>
    <xf numFmtId="169" fontId="3" fillId="25" borderId="0" xfId="1" applyNumberFormat="1" applyFont="1" applyFill="1" applyBorder="1"/>
    <xf numFmtId="0" fontId="80" fillId="25" borderId="0" xfId="124" applyFont="1" applyFill="1" applyProtection="1"/>
    <xf numFmtId="169" fontId="31" fillId="25" borderId="0" xfId="1" applyNumberFormat="1" applyFont="1" applyFill="1" applyBorder="1"/>
    <xf numFmtId="1" fontId="8" fillId="25" borderId="0" xfId="124" applyNumberFormat="1" applyFont="1" applyFill="1" applyBorder="1" applyAlignment="1" applyProtection="1"/>
    <xf numFmtId="169" fontId="62" fillId="25" borderId="0" xfId="1" applyNumberFormat="1" applyFont="1" applyFill="1" applyProtection="1"/>
    <xf numFmtId="169" fontId="62" fillId="25" borderId="0" xfId="1" applyNumberFormat="1" applyFont="1" applyFill="1" applyAlignment="1" applyProtection="1">
      <alignment horizontal="right"/>
    </xf>
    <xf numFmtId="0" fontId="82" fillId="25" borderId="0" xfId="124" applyFont="1" applyFill="1" applyProtection="1"/>
    <xf numFmtId="0" fontId="62" fillId="25" borderId="0" xfId="124" applyFont="1" applyFill="1" applyAlignment="1" applyProtection="1">
      <alignment horizontal="center"/>
    </xf>
    <xf numFmtId="169" fontId="82" fillId="25" borderId="0" xfId="1" applyNumberFormat="1" applyFont="1" applyFill="1" applyProtection="1"/>
    <xf numFmtId="0" fontId="72" fillId="25" borderId="0" xfId="124" applyFont="1" applyFill="1" applyProtection="1"/>
    <xf numFmtId="0" fontId="72" fillId="25" borderId="0" xfId="124" applyFont="1" applyFill="1" applyAlignment="1" applyProtection="1">
      <alignment horizontal="left"/>
    </xf>
    <xf numFmtId="169" fontId="83" fillId="25" borderId="0" xfId="1" applyNumberFormat="1" applyFont="1" applyFill="1" applyBorder="1" applyProtection="1"/>
    <xf numFmtId="0" fontId="83" fillId="25" borderId="0" xfId="124" applyFont="1" applyFill="1" applyBorder="1" applyProtection="1"/>
    <xf numFmtId="169" fontId="8" fillId="25" borderId="0" xfId="1" applyNumberFormat="1" applyFont="1" applyFill="1" applyBorder="1" applyProtection="1"/>
    <xf numFmtId="0" fontId="68" fillId="25" borderId="0" xfId="124" applyFont="1" applyFill="1" applyProtection="1"/>
    <xf numFmtId="169" fontId="32" fillId="25" borderId="0" xfId="1" applyNumberFormat="1" applyFont="1" applyFill="1" applyBorder="1" applyProtection="1"/>
    <xf numFmtId="0" fontId="32" fillId="25" borderId="0" xfId="124" applyFont="1" applyFill="1" applyBorder="1" applyProtection="1"/>
    <xf numFmtId="164" fontId="32" fillId="25" borderId="0" xfId="1" applyFont="1" applyFill="1" applyBorder="1" applyProtection="1"/>
    <xf numFmtId="168" fontId="62" fillId="25" borderId="0" xfId="1" applyNumberFormat="1" applyFont="1" applyFill="1" applyProtection="1"/>
    <xf numFmtId="0" fontId="32" fillId="25" borderId="0" xfId="124" applyFont="1" applyFill="1" applyBorder="1" applyAlignment="1" applyProtection="1">
      <alignment horizontal="center"/>
    </xf>
    <xf numFmtId="0" fontId="82" fillId="25" borderId="0" xfId="124" applyFont="1" applyFill="1" applyAlignment="1" applyProtection="1">
      <alignment horizontal="right"/>
    </xf>
    <xf numFmtId="0" fontId="10" fillId="25" borderId="0" xfId="124" applyFont="1" applyFill="1" applyProtection="1"/>
    <xf numFmtId="169" fontId="9" fillId="25" borderId="0" xfId="124" applyNumberFormat="1" applyFill="1" applyProtection="1"/>
    <xf numFmtId="179" fontId="70" fillId="25" borderId="0" xfId="71" applyNumberFormat="1" applyFont="1" applyFill="1" applyBorder="1" applyAlignment="1">
      <alignment horizontal="center"/>
    </xf>
    <xf numFmtId="179" fontId="69" fillId="25" borderId="12" xfId="71" applyNumberFormat="1" applyFont="1" applyFill="1" applyBorder="1" applyAlignment="1"/>
    <xf numFmtId="176" fontId="69" fillId="25" borderId="12" xfId="71" applyNumberFormat="1" applyFont="1" applyFill="1" applyBorder="1" applyAlignment="1"/>
    <xf numFmtId="0" fontId="81" fillId="25" borderId="0" xfId="124" applyFont="1" applyFill="1" applyAlignment="1" applyProtection="1">
      <alignment horizontal="right"/>
    </xf>
    <xf numFmtId="0" fontId="81" fillId="25" borderId="0" xfId="124" applyFont="1" applyFill="1" applyProtection="1"/>
    <xf numFmtId="169" fontId="10" fillId="25" borderId="0" xfId="124" applyNumberFormat="1" applyFont="1" applyFill="1" applyProtection="1"/>
    <xf numFmtId="169" fontId="10" fillId="25" borderId="0" xfId="235" applyNumberFormat="1" applyFont="1" applyFill="1" applyBorder="1" applyProtection="1"/>
    <xf numFmtId="0" fontId="8" fillId="25" borderId="0" xfId="124" applyFont="1" applyFill="1" applyBorder="1" applyProtection="1"/>
    <xf numFmtId="0" fontId="79" fillId="25" borderId="0" xfId="124" applyFont="1" applyFill="1" applyProtection="1"/>
    <xf numFmtId="176" fontId="8" fillId="25" borderId="0" xfId="4" applyNumberFormat="1" applyFont="1" applyFill="1" applyBorder="1" applyAlignment="1"/>
    <xf numFmtId="176" fontId="0" fillId="25" borderId="0" xfId="165" applyNumberFormat="1" applyFont="1" applyFill="1" applyProtection="1"/>
    <xf numFmtId="9" fontId="62" fillId="25" borderId="0" xfId="165" applyFont="1" applyFill="1" applyProtection="1"/>
    <xf numFmtId="164" fontId="62" fillId="25" borderId="0" xfId="1" applyFont="1" applyFill="1" applyProtection="1"/>
    <xf numFmtId="0" fontId="82" fillId="62" borderId="12" xfId="124" applyFont="1" applyFill="1" applyBorder="1" applyAlignment="1" applyProtection="1">
      <alignment horizontal="center" vertical="center"/>
    </xf>
    <xf numFmtId="169" fontId="10" fillId="25" borderId="0" xfId="1" applyNumberFormat="1" applyFont="1" applyFill="1" applyBorder="1" applyProtection="1"/>
    <xf numFmtId="180" fontId="62" fillId="25" borderId="0" xfId="165" applyNumberFormat="1" applyFont="1" applyFill="1" applyProtection="1"/>
    <xf numFmtId="0" fontId="84" fillId="25" borderId="0" xfId="124" applyFont="1" applyFill="1" applyProtection="1"/>
    <xf numFmtId="0" fontId="9" fillId="25" borderId="0" xfId="124" applyFill="1" applyBorder="1" applyProtection="1"/>
    <xf numFmtId="0" fontId="62" fillId="25" borderId="0" xfId="124" applyFont="1" applyFill="1" applyBorder="1" applyProtection="1"/>
    <xf numFmtId="1" fontId="10" fillId="25" borderId="0" xfId="124" applyNumberFormat="1" applyFont="1" applyFill="1" applyBorder="1" applyAlignment="1" applyProtection="1"/>
    <xf numFmtId="169" fontId="10" fillId="25" borderId="0" xfId="1" applyNumberFormat="1" applyFont="1" applyFill="1" applyBorder="1" applyAlignment="1" applyProtection="1">
      <alignment horizontal="right"/>
    </xf>
    <xf numFmtId="0" fontId="82" fillId="62" borderId="12" xfId="124" applyFont="1" applyFill="1" applyBorder="1" applyAlignment="1" applyProtection="1">
      <alignment horizontal="center" vertical="center" wrapText="1"/>
    </xf>
    <xf numFmtId="0" fontId="3" fillId="25" borderId="0" xfId="124" applyFont="1" applyFill="1" applyBorder="1" applyAlignment="1">
      <alignment horizontal="center"/>
    </xf>
    <xf numFmtId="0" fontId="10" fillId="25" borderId="0" xfId="124" applyFont="1" applyFill="1" applyBorder="1" applyAlignment="1"/>
    <xf numFmtId="175" fontId="10" fillId="25" borderId="0" xfId="1" applyNumberFormat="1" applyFont="1" applyFill="1" applyBorder="1" applyAlignment="1" applyProtection="1">
      <alignment horizontal="left"/>
    </xf>
    <xf numFmtId="3" fontId="10" fillId="25" borderId="0" xfId="124" applyNumberFormat="1" applyFont="1" applyFill="1" applyBorder="1" applyAlignment="1" applyProtection="1">
      <alignment horizontal="center"/>
    </xf>
    <xf numFmtId="0" fontId="10" fillId="25" borderId="0" xfId="124" applyFont="1" applyFill="1" applyBorder="1" applyProtection="1"/>
    <xf numFmtId="175" fontId="10" fillId="25" borderId="24" xfId="1" applyNumberFormat="1" applyFont="1" applyFill="1" applyBorder="1" applyAlignment="1" applyProtection="1">
      <alignment horizontal="left"/>
    </xf>
    <xf numFmtId="3" fontId="10" fillId="25" borderId="24" xfId="124" applyNumberFormat="1" applyFont="1" applyFill="1" applyBorder="1" applyAlignment="1" applyProtection="1">
      <alignment horizontal="center"/>
    </xf>
    <xf numFmtId="169" fontId="36" fillId="25" borderId="0" xfId="124" applyNumberFormat="1" applyFont="1" applyFill="1" applyProtection="1"/>
    <xf numFmtId="169" fontId="36" fillId="25" borderId="0" xfId="1" applyNumberFormat="1" applyFont="1" applyFill="1" applyBorder="1" applyProtection="1"/>
    <xf numFmtId="0" fontId="36" fillId="25" borderId="0" xfId="124" applyFont="1" applyFill="1" applyBorder="1" applyProtection="1"/>
    <xf numFmtId="0" fontId="35" fillId="25" borderId="0" xfId="124" applyFont="1" applyFill="1"/>
    <xf numFmtId="168" fontId="10" fillId="25" borderId="0" xfId="1" applyNumberFormat="1" applyFont="1" applyFill="1" applyBorder="1" applyAlignment="1" applyProtection="1">
      <alignment horizontal="right"/>
    </xf>
    <xf numFmtId="0" fontId="10" fillId="25" borderId="0" xfId="124" applyFont="1" applyFill="1"/>
    <xf numFmtId="9" fontId="0" fillId="25" borderId="0" xfId="165" applyFont="1" applyFill="1" applyProtection="1"/>
    <xf numFmtId="0" fontId="86" fillId="25" borderId="0" xfId="124" applyFont="1" applyFill="1"/>
    <xf numFmtId="169" fontId="87" fillId="25" borderId="0" xfId="1" applyNumberFormat="1" applyFont="1" applyFill="1" applyProtection="1"/>
    <xf numFmtId="0" fontId="9" fillId="25" borderId="0" xfId="124" applyFill="1" applyAlignment="1" applyProtection="1">
      <alignment vertical="center"/>
    </xf>
    <xf numFmtId="169" fontId="82" fillId="25" borderId="0" xfId="1" applyNumberFormat="1" applyFont="1" applyFill="1" applyAlignment="1" applyProtection="1">
      <alignment horizontal="right"/>
    </xf>
    <xf numFmtId="180" fontId="0" fillId="25" borderId="0" xfId="165" applyNumberFormat="1" applyFont="1" applyFill="1" applyProtection="1"/>
    <xf numFmtId="0" fontId="88" fillId="25" borderId="0" xfId="124" applyFont="1" applyFill="1"/>
    <xf numFmtId="0" fontId="33" fillId="25" borderId="0" xfId="124" applyFont="1" applyFill="1"/>
    <xf numFmtId="0" fontId="33" fillId="25" borderId="0" xfId="124" applyFont="1" applyFill="1" applyAlignment="1">
      <alignment horizontal="center"/>
    </xf>
    <xf numFmtId="0" fontId="9" fillId="25" borderId="0" xfId="124" applyFill="1" applyAlignment="1">
      <alignment horizontal="center"/>
    </xf>
    <xf numFmtId="0" fontId="62" fillId="25" borderId="0" xfId="124" applyFont="1" applyFill="1"/>
    <xf numFmtId="0" fontId="62" fillId="25" borderId="0" xfId="124" applyFont="1" applyFill="1" applyAlignment="1">
      <alignment horizontal="center"/>
    </xf>
    <xf numFmtId="0" fontId="62" fillId="25" borderId="0" xfId="124" applyFont="1" applyFill="1" applyBorder="1" applyAlignment="1">
      <alignment horizontal="center"/>
    </xf>
    <xf numFmtId="0" fontId="10" fillId="25" borderId="0" xfId="124" applyFont="1" applyFill="1" applyBorder="1"/>
    <xf numFmtId="0" fontId="10" fillId="25" borderId="0" xfId="124" applyFont="1" applyFill="1" applyBorder="1" applyAlignment="1">
      <alignment horizontal="center"/>
    </xf>
    <xf numFmtId="1" fontId="8" fillId="25" borderId="0" xfId="124" applyNumberFormat="1" applyFont="1" applyFill="1" applyBorder="1" applyAlignment="1" applyProtection="1">
      <alignment horizontal="center"/>
    </xf>
    <xf numFmtId="0" fontId="8" fillId="25" borderId="0" xfId="124" applyFont="1" applyFill="1" applyAlignment="1">
      <alignment horizontal="right"/>
    </xf>
    <xf numFmtId="0" fontId="31" fillId="25" borderId="0" xfId="124" applyFont="1" applyFill="1" applyBorder="1" applyAlignment="1">
      <alignment horizontal="center"/>
    </xf>
    <xf numFmtId="0" fontId="8" fillId="25" borderId="0" xfId="124" applyFont="1" applyFill="1" applyBorder="1" applyAlignment="1">
      <alignment horizontal="left"/>
    </xf>
    <xf numFmtId="0" fontId="36" fillId="25" borderId="0" xfId="124" applyFont="1" applyFill="1" applyBorder="1"/>
    <xf numFmtId="185" fontId="0" fillId="25" borderId="0" xfId="165" applyNumberFormat="1" applyFont="1" applyFill="1" applyProtection="1"/>
    <xf numFmtId="169" fontId="10" fillId="25" borderId="0" xfId="124" applyNumberFormat="1" applyFont="1" applyFill="1"/>
    <xf numFmtId="0" fontId="9" fillId="25" borderId="0" xfId="124" applyFill="1" applyBorder="1" applyAlignment="1">
      <alignment horizontal="center"/>
    </xf>
    <xf numFmtId="0" fontId="1" fillId="25" borderId="0" xfId="124" applyFont="1" applyFill="1"/>
    <xf numFmtId="0" fontId="31" fillId="25" borderId="0" xfId="124" applyFont="1" applyFill="1" applyBorder="1" applyAlignment="1">
      <alignment horizontal="right" vertical="center"/>
    </xf>
    <xf numFmtId="170" fontId="85" fillId="25" borderId="0" xfId="124" applyNumberFormat="1" applyFont="1" applyFill="1" applyProtection="1"/>
    <xf numFmtId="0" fontId="89" fillId="25" borderId="0" xfId="124" applyFont="1" applyFill="1" applyBorder="1"/>
    <xf numFmtId="0" fontId="90" fillId="25" borderId="0" xfId="124" applyFont="1" applyFill="1" applyBorder="1"/>
    <xf numFmtId="164" fontId="10" fillId="25" borderId="0" xfId="1" applyFont="1" applyFill="1" applyBorder="1" applyAlignment="1"/>
    <xf numFmtId="1" fontId="10" fillId="25" borderId="0" xfId="124" applyNumberFormat="1" applyFont="1" applyFill="1" applyBorder="1" applyAlignment="1" applyProtection="1">
      <alignment horizontal="center"/>
    </xf>
    <xf numFmtId="169" fontId="70" fillId="25" borderId="0" xfId="124" applyNumberFormat="1" applyFont="1" applyFill="1" applyBorder="1"/>
    <xf numFmtId="0" fontId="8" fillId="25" borderId="0" xfId="124" applyFont="1" applyFill="1" applyBorder="1" applyAlignment="1">
      <alignment horizontal="right"/>
    </xf>
    <xf numFmtId="1" fontId="10" fillId="25" borderId="0" xfId="124" applyNumberFormat="1" applyFont="1" applyFill="1" applyBorder="1"/>
    <xf numFmtId="169" fontId="8" fillId="25" borderId="0" xfId="1" applyNumberFormat="1" applyFont="1" applyFill="1" applyBorder="1" applyAlignment="1"/>
    <xf numFmtId="1" fontId="8" fillId="25" borderId="0" xfId="124" applyNumberFormat="1" applyFont="1" applyFill="1" applyBorder="1" applyAlignment="1">
      <alignment horizontal="center"/>
    </xf>
    <xf numFmtId="0" fontId="9" fillId="25" borderId="0" xfId="124" applyFont="1" applyFill="1" applyProtection="1"/>
    <xf numFmtId="0" fontId="74" fillId="25" borderId="0" xfId="138" applyFont="1" applyFill="1"/>
    <xf numFmtId="0" fontId="74" fillId="25" borderId="0" xfId="138" applyFont="1" applyFill="1" applyAlignment="1">
      <alignment vertical="center"/>
    </xf>
    <xf numFmtId="0" fontId="74" fillId="25" borderId="0" xfId="138" applyFont="1" applyFill="1" applyAlignment="1">
      <alignment horizontal="left"/>
    </xf>
    <xf numFmtId="0" fontId="69" fillId="25" borderId="0" xfId="138" applyFont="1" applyFill="1" applyAlignment="1">
      <alignment horizontal="left"/>
    </xf>
    <xf numFmtId="0" fontId="69" fillId="25" borderId="0" xfId="138" applyFont="1" applyFill="1" applyBorder="1" applyAlignment="1">
      <alignment horizontal="left"/>
    </xf>
    <xf numFmtId="0" fontId="69" fillId="25" borderId="0" xfId="138" applyFont="1" applyFill="1"/>
    <xf numFmtId="0" fontId="69" fillId="25" borderId="0" xfId="126" applyFont="1" applyFill="1"/>
    <xf numFmtId="175" fontId="70" fillId="25" borderId="24" xfId="1" applyNumberFormat="1" applyFont="1" applyFill="1" applyBorder="1" applyAlignment="1" applyProtection="1">
      <alignment horizontal="left"/>
    </xf>
    <xf numFmtId="169" fontId="71" fillId="25" borderId="24" xfId="1" applyNumberFormat="1" applyFont="1" applyFill="1" applyBorder="1" applyAlignment="1" applyProtection="1">
      <alignment horizontal="right"/>
    </xf>
    <xf numFmtId="0" fontId="72" fillId="62" borderId="24" xfId="124" applyFont="1" applyFill="1" applyBorder="1" applyAlignment="1" applyProtection="1">
      <alignment horizontal="center" vertical="center" wrapText="1"/>
    </xf>
    <xf numFmtId="0" fontId="69" fillId="25" borderId="0" xfId="124" applyFont="1" applyFill="1" applyBorder="1" applyProtection="1"/>
    <xf numFmtId="169" fontId="69" fillId="25" borderId="0" xfId="1" applyNumberFormat="1" applyFont="1" applyFill="1" applyBorder="1" applyProtection="1"/>
    <xf numFmtId="0" fontId="71" fillId="25" borderId="15" xfId="124" applyFont="1" applyFill="1" applyBorder="1" applyAlignment="1" applyProtection="1">
      <alignment horizontal="center"/>
    </xf>
    <xf numFmtId="0" fontId="71" fillId="25" borderId="15" xfId="124" applyFont="1" applyFill="1" applyBorder="1" applyProtection="1"/>
    <xf numFmtId="169" fontId="71" fillId="25" borderId="15" xfId="1" applyNumberFormat="1" applyFont="1" applyFill="1" applyBorder="1" applyProtection="1"/>
    <xf numFmtId="0" fontId="71" fillId="25" borderId="0" xfId="124" applyFont="1" applyFill="1" applyBorder="1" applyAlignment="1" applyProtection="1">
      <alignment horizontal="center"/>
    </xf>
    <xf numFmtId="0" fontId="71" fillId="25" borderId="0" xfId="124" applyFont="1" applyFill="1" applyBorder="1" applyProtection="1"/>
    <xf numFmtId="169" fontId="71" fillId="25" borderId="0" xfId="1" applyNumberFormat="1" applyFont="1" applyFill="1" applyBorder="1" applyProtection="1"/>
    <xf numFmtId="0" fontId="71" fillId="25" borderId="24" xfId="124" applyFont="1" applyFill="1" applyBorder="1" applyAlignment="1" applyProtection="1">
      <alignment horizontal="center"/>
    </xf>
    <xf numFmtId="0" fontId="71" fillId="25" borderId="24" xfId="124" applyFont="1" applyFill="1" applyBorder="1" applyProtection="1"/>
    <xf numFmtId="169" fontId="71" fillId="25" borderId="24" xfId="1" applyNumberFormat="1" applyFont="1" applyFill="1" applyBorder="1" applyProtection="1"/>
    <xf numFmtId="0" fontId="72" fillId="62" borderId="12" xfId="124" applyFont="1" applyFill="1" applyBorder="1" applyAlignment="1" applyProtection="1">
      <alignment horizontal="center" vertical="center"/>
    </xf>
    <xf numFmtId="0" fontId="71" fillId="25" borderId="0" xfId="124" applyFont="1" applyFill="1" applyAlignment="1" applyProtection="1">
      <alignment horizontal="center"/>
    </xf>
    <xf numFmtId="176" fontId="71" fillId="25" borderId="0" xfId="1" applyNumberFormat="1" applyFont="1" applyFill="1" applyBorder="1" applyProtection="1"/>
    <xf numFmtId="176" fontId="70" fillId="25" borderId="0" xfId="4" applyNumberFormat="1" applyFont="1" applyFill="1" applyBorder="1" applyAlignment="1"/>
    <xf numFmtId="0" fontId="69" fillId="25" borderId="12" xfId="124" applyFont="1" applyFill="1" applyBorder="1" applyProtection="1"/>
    <xf numFmtId="176" fontId="69" fillId="25" borderId="12" xfId="1" applyNumberFormat="1" applyFont="1" applyFill="1" applyBorder="1" applyProtection="1"/>
    <xf numFmtId="0" fontId="71" fillId="25" borderId="0" xfId="124" applyFont="1" applyFill="1" applyProtection="1"/>
    <xf numFmtId="0" fontId="72" fillId="25" borderId="0" xfId="124" applyFont="1" applyFill="1" applyAlignment="1" applyProtection="1">
      <alignment horizontal="right"/>
    </xf>
    <xf numFmtId="169" fontId="71" fillId="25" borderId="0" xfId="1" applyNumberFormat="1" applyFont="1" applyFill="1" applyProtection="1"/>
    <xf numFmtId="169" fontId="69" fillId="25" borderId="12" xfId="1" applyNumberFormat="1" applyFont="1" applyFill="1" applyBorder="1" applyProtection="1"/>
    <xf numFmtId="176" fontId="69" fillId="25" borderId="12" xfId="124" applyNumberFormat="1" applyFont="1" applyFill="1" applyBorder="1" applyAlignment="1">
      <alignment horizontal="center"/>
    </xf>
    <xf numFmtId="180" fontId="71" fillId="25" borderId="0" xfId="165" applyNumberFormat="1" applyFont="1" applyFill="1" applyProtection="1"/>
    <xf numFmtId="0" fontId="70" fillId="25" borderId="12" xfId="124" applyFont="1" applyFill="1" applyBorder="1" applyProtection="1"/>
    <xf numFmtId="0" fontId="71" fillId="25" borderId="37" xfId="124" applyFont="1" applyFill="1" applyBorder="1" applyProtection="1"/>
    <xf numFmtId="169" fontId="71" fillId="25" borderId="35" xfId="1" applyNumberFormat="1" applyFont="1" applyFill="1" applyBorder="1" applyProtection="1"/>
    <xf numFmtId="0" fontId="70" fillId="25" borderId="37" xfId="124" applyFont="1" applyFill="1" applyBorder="1" applyProtection="1"/>
    <xf numFmtId="169" fontId="70" fillId="25" borderId="35" xfId="1" applyNumberFormat="1" applyFont="1" applyFill="1" applyBorder="1" applyProtection="1"/>
    <xf numFmtId="169" fontId="70" fillId="25" borderId="0" xfId="1" applyNumberFormat="1" applyFont="1" applyFill="1" applyBorder="1" applyProtection="1"/>
    <xf numFmtId="0" fontId="71" fillId="25" borderId="38" xfId="124" applyFont="1" applyFill="1" applyBorder="1" applyProtection="1"/>
    <xf numFmtId="169" fontId="71" fillId="25" borderId="36" xfId="1" applyNumberFormat="1" applyFont="1" applyFill="1" applyBorder="1" applyProtection="1"/>
    <xf numFmtId="0" fontId="82" fillId="25" borderId="0" xfId="124" applyFont="1" applyFill="1" applyBorder="1" applyAlignment="1" applyProtection="1">
      <alignment horizontal="left"/>
    </xf>
    <xf numFmtId="0" fontId="69" fillId="25" borderId="24" xfId="124" applyFont="1" applyFill="1" applyBorder="1" applyProtection="1"/>
    <xf numFmtId="169" fontId="69" fillId="25" borderId="24" xfId="1" applyNumberFormat="1" applyFont="1" applyFill="1" applyBorder="1" applyProtection="1"/>
    <xf numFmtId="0" fontId="72" fillId="62" borderId="15" xfId="124" applyFont="1" applyFill="1" applyBorder="1" applyProtection="1"/>
    <xf numFmtId="0" fontId="72" fillId="62" borderId="24" xfId="124" applyFont="1" applyFill="1" applyBorder="1" applyAlignment="1" applyProtection="1">
      <alignment horizontal="center" vertical="center"/>
    </xf>
    <xf numFmtId="0" fontId="72" fillId="62" borderId="12" xfId="124" applyFont="1" applyFill="1" applyBorder="1" applyAlignment="1" applyProtection="1">
      <alignment horizontal="center" vertical="center" wrapText="1"/>
    </xf>
    <xf numFmtId="0" fontId="72" fillId="62" borderId="13" xfId="124" applyFont="1" applyFill="1" applyBorder="1" applyAlignment="1" applyProtection="1">
      <alignment horizontal="center" vertical="center" wrapText="1"/>
    </xf>
    <xf numFmtId="3" fontId="69" fillId="25" borderId="12" xfId="124" applyNumberFormat="1" applyFont="1" applyFill="1" applyBorder="1" applyAlignment="1" applyProtection="1">
      <alignment horizontal="left" vertical="center"/>
    </xf>
    <xf numFmtId="3" fontId="69" fillId="25" borderId="12" xfId="124" applyNumberFormat="1" applyFont="1" applyFill="1" applyBorder="1" applyAlignment="1" applyProtection="1">
      <alignment horizontal="left" wrapText="1"/>
    </xf>
    <xf numFmtId="169" fontId="69" fillId="25" borderId="12" xfId="1" applyNumberFormat="1" applyFont="1" applyFill="1" applyBorder="1" applyAlignment="1" applyProtection="1">
      <alignment horizontal="right" wrapText="1"/>
    </xf>
    <xf numFmtId="3" fontId="70" fillId="25" borderId="0" xfId="124" applyNumberFormat="1" applyFont="1" applyFill="1" applyBorder="1" applyAlignment="1" applyProtection="1">
      <alignment horizontal="center"/>
    </xf>
    <xf numFmtId="175" fontId="70" fillId="25" borderId="0" xfId="1" applyNumberFormat="1" applyFont="1" applyFill="1" applyBorder="1" applyAlignment="1" applyProtection="1">
      <alignment horizontal="left"/>
    </xf>
    <xf numFmtId="169" fontId="70" fillId="25" borderId="0" xfId="1" applyNumberFormat="1" applyFont="1" applyFill="1" applyBorder="1" applyAlignment="1" applyProtection="1">
      <alignment horizontal="right"/>
    </xf>
    <xf numFmtId="3" fontId="70" fillId="25" borderId="24" xfId="124" applyNumberFormat="1" applyFont="1" applyFill="1" applyBorder="1" applyAlignment="1" applyProtection="1">
      <alignment horizontal="center"/>
    </xf>
    <xf numFmtId="179" fontId="69" fillId="25" borderId="12" xfId="4" applyNumberFormat="1" applyFont="1" applyFill="1" applyBorder="1" applyAlignment="1">
      <alignment horizontal="right"/>
    </xf>
    <xf numFmtId="179" fontId="70" fillId="25" borderId="35" xfId="4" applyNumberFormat="1" applyFont="1" applyFill="1" applyBorder="1" applyAlignment="1">
      <alignment horizontal="right"/>
    </xf>
    <xf numFmtId="179" fontId="70" fillId="25" borderId="0" xfId="4" applyNumberFormat="1" applyFont="1" applyFill="1" applyBorder="1" applyAlignment="1">
      <alignment horizontal="right"/>
    </xf>
    <xf numFmtId="179" fontId="70" fillId="25" borderId="36" xfId="4" applyNumberFormat="1" applyFont="1" applyFill="1" applyBorder="1" applyAlignment="1">
      <alignment horizontal="right"/>
    </xf>
    <xf numFmtId="179" fontId="70" fillId="25" borderId="24" xfId="4" applyNumberFormat="1" applyFont="1" applyFill="1" applyBorder="1" applyAlignment="1">
      <alignment horizontal="right"/>
    </xf>
    <xf numFmtId="0" fontId="72" fillId="25" borderId="0" xfId="124" applyFont="1" applyFill="1" applyBorder="1" applyAlignment="1" applyProtection="1">
      <alignment vertical="center"/>
    </xf>
    <xf numFmtId="180" fontId="72" fillId="25" borderId="0" xfId="165" applyNumberFormat="1" applyFont="1" applyFill="1" applyBorder="1" applyAlignment="1" applyProtection="1">
      <alignment vertical="center"/>
    </xf>
    <xf numFmtId="0" fontId="72" fillId="62" borderId="36" xfId="124" applyFont="1" applyFill="1" applyBorder="1" applyAlignment="1" applyProtection="1">
      <alignment horizontal="center" vertical="center" wrapText="1"/>
    </xf>
    <xf numFmtId="179" fontId="69" fillId="25" borderId="13" xfId="4" applyNumberFormat="1" applyFont="1" applyFill="1" applyBorder="1" applyAlignment="1">
      <alignment horizontal="right"/>
    </xf>
    <xf numFmtId="0" fontId="72" fillId="62" borderId="15" xfId="124" applyFont="1" applyFill="1" applyBorder="1" applyAlignment="1" applyProtection="1">
      <alignment horizontal="right"/>
    </xf>
    <xf numFmtId="0" fontId="71" fillId="62" borderId="15" xfId="124" applyFont="1" applyFill="1" applyBorder="1" applyProtection="1"/>
    <xf numFmtId="169" fontId="77" fillId="25" borderId="24" xfId="1" applyNumberFormat="1" applyFont="1" applyFill="1" applyBorder="1"/>
    <xf numFmtId="169" fontId="69" fillId="25" borderId="24" xfId="1" applyNumberFormat="1" applyFont="1" applyFill="1" applyBorder="1" applyAlignment="1">
      <alignment vertical="center"/>
    </xf>
    <xf numFmtId="169" fontId="71" fillId="25" borderId="0" xfId="124" applyNumberFormat="1" applyFont="1" applyFill="1" applyProtection="1"/>
    <xf numFmtId="169" fontId="70" fillId="25" borderId="0" xfId="124" applyNumberFormat="1" applyFont="1" applyFill="1" applyProtection="1"/>
    <xf numFmtId="169" fontId="69" fillId="25" borderId="12" xfId="1" applyNumberFormat="1" applyFont="1" applyFill="1" applyBorder="1"/>
    <xf numFmtId="0" fontId="69" fillId="25" borderId="24" xfId="124" applyFont="1" applyFill="1" applyBorder="1" applyAlignment="1" applyProtection="1">
      <alignment horizontal="center" vertical="center"/>
    </xf>
    <xf numFmtId="0" fontId="69" fillId="25" borderId="24" xfId="124" applyFont="1" applyFill="1" applyBorder="1" applyAlignment="1" applyProtection="1">
      <alignment horizontal="left" vertical="center"/>
    </xf>
    <xf numFmtId="169" fontId="69" fillId="25" borderId="24" xfId="1" applyNumberFormat="1" applyFont="1" applyFill="1" applyBorder="1"/>
    <xf numFmtId="169" fontId="71" fillId="25" borderId="0" xfId="1" applyNumberFormat="1" applyFont="1" applyFill="1" applyAlignment="1" applyProtection="1">
      <alignment horizontal="right"/>
    </xf>
    <xf numFmtId="0" fontId="8" fillId="25" borderId="24" xfId="124" applyFont="1" applyFill="1" applyBorder="1" applyAlignment="1" applyProtection="1">
      <alignment horizontal="center" vertical="center"/>
    </xf>
    <xf numFmtId="0" fontId="8" fillId="25" borderId="24" xfId="124" applyFont="1" applyFill="1" applyBorder="1" applyAlignment="1" applyProtection="1">
      <alignment horizontal="left" vertical="center"/>
    </xf>
    <xf numFmtId="0" fontId="69" fillId="25" borderId="0" xfId="124" applyFont="1" applyFill="1"/>
    <xf numFmtId="0" fontId="70" fillId="25" borderId="0" xfId="124" applyFont="1" applyFill="1"/>
    <xf numFmtId="0" fontId="70" fillId="25" borderId="0" xfId="124" applyFont="1" applyFill="1" applyAlignment="1">
      <alignment horizontal="center"/>
    </xf>
    <xf numFmtId="169" fontId="71" fillId="25" borderId="0" xfId="124" applyNumberFormat="1" applyFont="1" applyFill="1" applyBorder="1"/>
    <xf numFmtId="0" fontId="70" fillId="25" borderId="12" xfId="124" applyFont="1" applyFill="1" applyBorder="1"/>
    <xf numFmtId="0" fontId="69" fillId="25" borderId="24" xfId="124" applyFont="1" applyFill="1" applyBorder="1"/>
    <xf numFmtId="169" fontId="69" fillId="25" borderId="24" xfId="1" applyNumberFormat="1" applyFont="1" applyFill="1" applyBorder="1" applyAlignment="1" applyProtection="1">
      <alignment horizontal="right"/>
    </xf>
    <xf numFmtId="169" fontId="70" fillId="25" borderId="0" xfId="1" applyNumberFormat="1" applyFont="1" applyFill="1" applyBorder="1" applyAlignment="1" applyProtection="1"/>
    <xf numFmtId="3" fontId="70" fillId="25" borderId="0" xfId="124" applyNumberFormat="1" applyFont="1" applyFill="1" applyBorder="1" applyAlignment="1" applyProtection="1">
      <alignment horizontal="center" vertical="center" wrapText="1"/>
    </xf>
    <xf numFmtId="169" fontId="72" fillId="25" borderId="0" xfId="1" applyNumberFormat="1" applyFont="1" applyFill="1" applyAlignment="1" applyProtection="1">
      <alignment horizontal="right"/>
    </xf>
    <xf numFmtId="169" fontId="69" fillId="25" borderId="24" xfId="1" applyNumberFormat="1" applyFont="1" applyFill="1" applyBorder="1" applyAlignment="1" applyProtection="1">
      <alignment vertical="center"/>
    </xf>
    <xf numFmtId="0" fontId="91" fillId="25" borderId="0" xfId="124" applyFont="1" applyFill="1" applyProtection="1"/>
    <xf numFmtId="0" fontId="69" fillId="25" borderId="0" xfId="124" applyFont="1" applyFill="1" applyAlignment="1"/>
    <xf numFmtId="0" fontId="69" fillId="25" borderId="0" xfId="124" applyFont="1" applyFill="1" applyAlignment="1">
      <alignment horizontal="left"/>
    </xf>
    <xf numFmtId="0" fontId="69" fillId="25" borderId="0" xfId="124" applyFont="1" applyFill="1" applyAlignment="1">
      <alignment horizontal="right"/>
    </xf>
    <xf numFmtId="0" fontId="69" fillId="25" borderId="0" xfId="124" applyFont="1" applyFill="1" applyBorder="1" applyAlignment="1">
      <alignment horizontal="left"/>
    </xf>
    <xf numFmtId="0" fontId="69" fillId="25" borderId="0" xfId="124" applyFont="1" applyFill="1" applyBorder="1" applyAlignment="1"/>
    <xf numFmtId="0" fontId="69" fillId="25" borderId="0" xfId="124" applyFont="1" applyFill="1" applyBorder="1" applyAlignment="1">
      <alignment horizontal="center"/>
    </xf>
    <xf numFmtId="0" fontId="69" fillId="25" borderId="0" xfId="124" applyFont="1" applyFill="1" applyBorder="1"/>
    <xf numFmtId="169" fontId="69" fillId="25" borderId="12" xfId="124" applyNumberFormat="1" applyFont="1" applyFill="1" applyBorder="1"/>
    <xf numFmtId="169" fontId="70" fillId="25" borderId="24" xfId="124" applyNumberFormat="1" applyFont="1" applyFill="1" applyBorder="1"/>
    <xf numFmtId="0" fontId="71" fillId="25" borderId="0" xfId="124" applyFont="1" applyFill="1"/>
    <xf numFmtId="0" fontId="74" fillId="25" borderId="0" xfId="124" applyFont="1" applyFill="1" applyBorder="1" applyAlignment="1">
      <alignment horizontal="center"/>
    </xf>
    <xf numFmtId="0" fontId="74" fillId="25" borderId="0" xfId="124" applyFont="1" applyFill="1" applyBorder="1" applyAlignment="1">
      <alignment horizontal="right" vertical="center"/>
    </xf>
    <xf numFmtId="0" fontId="69" fillId="25" borderId="0" xfId="124" applyFont="1" applyFill="1" applyBorder="1" applyAlignment="1">
      <alignment horizontal="right"/>
    </xf>
    <xf numFmtId="3" fontId="70" fillId="25" borderId="0" xfId="124" applyNumberFormat="1" applyFont="1" applyFill="1" applyBorder="1" applyAlignment="1">
      <alignment horizontal="center"/>
    </xf>
    <xf numFmtId="176" fontId="77" fillId="25" borderId="0" xfId="124" applyNumberFormat="1" applyFont="1" applyFill="1" applyBorder="1"/>
    <xf numFmtId="169" fontId="69" fillId="25" borderId="12" xfId="1" applyNumberFormat="1" applyFont="1" applyFill="1" applyBorder="1" applyAlignment="1"/>
    <xf numFmtId="169" fontId="70" fillId="25" borderId="0" xfId="124" applyNumberFormat="1" applyFont="1" applyFill="1" applyBorder="1" applyAlignment="1">
      <alignment horizontal="right"/>
    </xf>
    <xf numFmtId="169" fontId="70" fillId="25" borderId="0" xfId="1" applyNumberFormat="1" applyFont="1" applyFill="1" applyBorder="1" applyAlignment="1"/>
    <xf numFmtId="3" fontId="69" fillId="25" borderId="12" xfId="124" applyNumberFormat="1" applyFont="1" applyFill="1" applyBorder="1" applyAlignment="1" applyProtection="1">
      <alignment horizontal="center" vertical="center"/>
    </xf>
    <xf numFmtId="168" fontId="71" fillId="25" borderId="0" xfId="1" applyNumberFormat="1" applyFont="1" applyFill="1" applyProtection="1"/>
    <xf numFmtId="0" fontId="74" fillId="25" borderId="0" xfId="149" applyFont="1" applyFill="1"/>
    <xf numFmtId="0" fontId="76" fillId="25" borderId="0" xfId="149" applyFont="1" applyFill="1"/>
    <xf numFmtId="0" fontId="67" fillId="25" borderId="0" xfId="149" applyFont="1" applyFill="1" applyBorder="1"/>
    <xf numFmtId="0" fontId="67" fillId="25" borderId="0" xfId="149" applyFont="1" applyFill="1"/>
    <xf numFmtId="0" fontId="66" fillId="25" borderId="0" xfId="149" applyFont="1" applyFill="1"/>
    <xf numFmtId="176" fontId="67" fillId="25" borderId="0" xfId="149" applyNumberFormat="1" applyFont="1" applyFill="1"/>
    <xf numFmtId="0" fontId="74" fillId="25" borderId="0" xfId="149" applyFont="1" applyFill="1" applyBorder="1" applyAlignment="1">
      <alignment horizontal="left"/>
    </xf>
    <xf numFmtId="0" fontId="67" fillId="25" borderId="0" xfId="149" applyFont="1" applyFill="1" applyBorder="1" applyAlignment="1">
      <alignment horizontal="left"/>
    </xf>
    <xf numFmtId="0" fontId="66" fillId="25" borderId="0" xfId="149" applyFont="1" applyFill="1" applyBorder="1"/>
    <xf numFmtId="0" fontId="67" fillId="25" borderId="0" xfId="149" applyFont="1" applyFill="1" applyBorder="1" applyAlignment="1">
      <alignment horizontal="right"/>
    </xf>
    <xf numFmtId="0" fontId="74" fillId="25" borderId="0" xfId="149" applyFont="1" applyFill="1" applyBorder="1" applyAlignment="1"/>
    <xf numFmtId="0" fontId="73" fillId="25" borderId="0" xfId="149" applyFont="1" applyFill="1" applyBorder="1" applyAlignment="1"/>
    <xf numFmtId="0" fontId="69" fillId="25" borderId="0" xfId="149" applyFont="1" applyFill="1" applyBorder="1"/>
    <xf numFmtId="0" fontId="67" fillId="25" borderId="0" xfId="149" applyFont="1" applyFill="1" applyBorder="1" applyAlignment="1">
      <alignment horizontal="center"/>
    </xf>
    <xf numFmtId="0" fontId="76" fillId="25" borderId="0" xfId="149" applyFont="1" applyFill="1" applyBorder="1"/>
    <xf numFmtId="1" fontId="67" fillId="25" borderId="0" xfId="149" applyNumberFormat="1" applyFont="1" applyFill="1" applyBorder="1" applyAlignment="1">
      <alignment horizontal="center" vertical="center" wrapText="1"/>
    </xf>
    <xf numFmtId="0" fontId="74" fillId="25" borderId="0" xfId="149" applyFont="1" applyFill="1" applyBorder="1"/>
    <xf numFmtId="0" fontId="77" fillId="25" borderId="0" xfId="149" applyFont="1" applyFill="1" applyBorder="1"/>
    <xf numFmtId="0" fontId="69" fillId="25" borderId="0" xfId="149" applyFont="1" applyFill="1" applyBorder="1" applyAlignment="1">
      <alignment horizontal="right"/>
    </xf>
    <xf numFmtId="176" fontId="70" fillId="25" borderId="0" xfId="67" applyNumberFormat="1" applyFont="1" applyFill="1" applyBorder="1" applyAlignment="1" applyProtection="1">
      <alignment horizontal="right"/>
    </xf>
    <xf numFmtId="176" fontId="69" fillId="25" borderId="12" xfId="67" applyNumberFormat="1" applyFont="1" applyFill="1" applyBorder="1" applyAlignment="1" applyProtection="1">
      <alignment horizontal="right"/>
    </xf>
    <xf numFmtId="3" fontId="69" fillId="25" borderId="12" xfId="4" applyNumberFormat="1" applyFont="1" applyFill="1" applyBorder="1" applyAlignment="1">
      <alignment horizontal="right"/>
    </xf>
    <xf numFmtId="0" fontId="92" fillId="25" borderId="0" xfId="149" applyFont="1" applyFill="1" applyBorder="1"/>
    <xf numFmtId="171" fontId="70" fillId="25" borderId="0" xfId="4" applyNumberFormat="1" applyFont="1" applyFill="1" applyBorder="1" applyAlignment="1">
      <alignment horizontal="right"/>
    </xf>
    <xf numFmtId="171" fontId="70" fillId="25" borderId="24" xfId="4" applyNumberFormat="1" applyFont="1" applyFill="1" applyBorder="1" applyAlignment="1">
      <alignment horizontal="right"/>
    </xf>
    <xf numFmtId="0" fontId="74" fillId="25" borderId="0" xfId="124" applyFont="1" applyFill="1" applyAlignment="1">
      <alignment horizontal="left"/>
    </xf>
    <xf numFmtId="0" fontId="76" fillId="25" borderId="0" xfId="124" applyFont="1" applyFill="1" applyAlignment="1">
      <alignment horizontal="center"/>
    </xf>
    <xf numFmtId="0" fontId="74" fillId="25" borderId="0" xfId="128" applyFont="1" applyFill="1" applyAlignment="1">
      <alignment horizontal="left"/>
    </xf>
    <xf numFmtId="0" fontId="65" fillId="25" borderId="0" xfId="149" applyFont="1" applyFill="1" applyBorder="1" applyAlignment="1">
      <alignment horizontal="left"/>
    </xf>
    <xf numFmtId="0" fontId="76" fillId="25" borderId="0" xfId="124" applyFont="1" applyFill="1"/>
    <xf numFmtId="0" fontId="69" fillId="25" borderId="0" xfId="149" applyFont="1" applyFill="1" applyBorder="1" applyAlignment="1">
      <alignment horizontal="left"/>
    </xf>
    <xf numFmtId="1" fontId="67" fillId="25" borderId="0" xfId="149" applyNumberFormat="1" applyFont="1" applyFill="1" applyBorder="1"/>
    <xf numFmtId="0" fontId="70" fillId="25" borderId="0" xfId="149" applyFont="1" applyFill="1" applyBorder="1" applyAlignment="1">
      <alignment horizontal="right"/>
    </xf>
    <xf numFmtId="0" fontId="67" fillId="25" borderId="0" xfId="149" applyFont="1" applyFill="1" applyBorder="1" applyAlignment="1">
      <alignment wrapText="1"/>
    </xf>
    <xf numFmtId="3" fontId="66" fillId="25" borderId="0" xfId="149" applyNumberFormat="1" applyFont="1" applyFill="1" applyBorder="1" applyAlignment="1" applyProtection="1">
      <alignment vertical="center" wrapText="1"/>
    </xf>
    <xf numFmtId="0" fontId="67" fillId="25" borderId="0" xfId="126" applyFont="1" applyFill="1" applyBorder="1"/>
    <xf numFmtId="171" fontId="67" fillId="25" borderId="0" xfId="4" applyNumberFormat="1" applyFont="1" applyFill="1" applyBorder="1" applyAlignment="1">
      <alignment wrapText="1"/>
    </xf>
    <xf numFmtId="0" fontId="78" fillId="25" borderId="0" xfId="149" applyFont="1" applyFill="1" applyBorder="1"/>
    <xf numFmtId="3" fontId="76" fillId="25" borderId="0" xfId="149" applyNumberFormat="1" applyFont="1" applyFill="1" applyBorder="1"/>
    <xf numFmtId="176" fontId="67" fillId="25" borderId="0" xfId="149" applyNumberFormat="1" applyFont="1" applyFill="1" applyBorder="1"/>
    <xf numFmtId="0" fontId="77" fillId="25" borderId="0" xfId="128" applyFont="1" applyFill="1"/>
    <xf numFmtId="176" fontId="70" fillId="25" borderId="0" xfId="4" applyNumberFormat="1" applyFont="1" applyFill="1" applyBorder="1" applyAlignment="1">
      <alignment horizontal="right"/>
    </xf>
    <xf numFmtId="176" fontId="69" fillId="25" borderId="12" xfId="4" applyNumberFormat="1" applyFont="1" applyFill="1" applyBorder="1" applyAlignment="1"/>
    <xf numFmtId="0" fontId="63" fillId="25" borderId="0" xfId="134" applyFont="1" applyFill="1" applyBorder="1"/>
    <xf numFmtId="0" fontId="63" fillId="25" borderId="0" xfId="134" applyFont="1" applyFill="1"/>
    <xf numFmtId="0" fontId="69" fillId="25" borderId="0" xfId="134" applyFont="1" applyFill="1" applyBorder="1" applyAlignment="1">
      <alignment wrapText="1"/>
    </xf>
    <xf numFmtId="0" fontId="70" fillId="25" borderId="0" xfId="134" applyFont="1" applyFill="1" applyBorder="1"/>
    <xf numFmtId="0" fontId="70" fillId="25" borderId="0" xfId="134" applyFont="1" applyFill="1"/>
    <xf numFmtId="3" fontId="69" fillId="62" borderId="12" xfId="134" applyNumberFormat="1" applyFont="1" applyFill="1" applyBorder="1" applyAlignment="1" applyProtection="1">
      <alignment horizontal="center" vertical="center" wrapText="1"/>
    </xf>
    <xf numFmtId="3" fontId="69" fillId="62" borderId="12" xfId="134" applyNumberFormat="1" applyFont="1" applyFill="1" applyBorder="1" applyAlignment="1" applyProtection="1">
      <alignment horizontal="left" vertical="center" wrapText="1"/>
    </xf>
    <xf numFmtId="3" fontId="70" fillId="25" borderId="0" xfId="134" applyNumberFormat="1" applyFont="1" applyFill="1" applyBorder="1" applyAlignment="1">
      <alignment horizontal="center" vertical="center" wrapText="1"/>
    </xf>
    <xf numFmtId="3" fontId="70" fillId="25" borderId="0" xfId="134" applyNumberFormat="1" applyFont="1" applyFill="1" applyBorder="1" applyAlignment="1">
      <alignment horizontal="center"/>
    </xf>
    <xf numFmtId="0" fontId="93" fillId="25" borderId="0" xfId="0" applyFont="1" applyFill="1"/>
    <xf numFmtId="179" fontId="71" fillId="25" borderId="24" xfId="1" applyNumberFormat="1" applyFont="1" applyFill="1" applyBorder="1" applyAlignment="1" applyProtection="1">
      <alignment horizontal="right"/>
    </xf>
    <xf numFmtId="176" fontId="70" fillId="25" borderId="12" xfId="80" applyNumberFormat="1" applyFont="1" applyFill="1" applyBorder="1" applyAlignment="1" applyProtection="1">
      <alignment horizontal="left" vertical="center"/>
    </xf>
    <xf numFmtId="0" fontId="94" fillId="25" borderId="0" xfId="124" applyFont="1" applyFill="1" applyProtection="1"/>
    <xf numFmtId="0" fontId="94" fillId="25" borderId="0" xfId="124" applyFont="1" applyFill="1" applyAlignment="1" applyProtection="1">
      <alignment horizontal="right"/>
    </xf>
    <xf numFmtId="0" fontId="38" fillId="25" borderId="0" xfId="124" applyFont="1" applyFill="1" applyBorder="1" applyProtection="1"/>
    <xf numFmtId="0" fontId="32" fillId="25" borderId="0" xfId="124" applyFont="1" applyFill="1" applyBorder="1" applyAlignment="1" applyProtection="1"/>
    <xf numFmtId="164" fontId="32" fillId="25" borderId="0" xfId="1" applyNumberFormat="1" applyFont="1" applyFill="1" applyBorder="1" applyProtection="1"/>
    <xf numFmtId="0" fontId="65" fillId="25" borderId="0" xfId="124" applyFont="1" applyFill="1" applyBorder="1" applyProtection="1"/>
    <xf numFmtId="179" fontId="9" fillId="25" borderId="0" xfId="124" applyNumberFormat="1" applyFill="1"/>
    <xf numFmtId="169" fontId="68" fillId="25" borderId="0" xfId="124" applyNumberFormat="1" applyFont="1" applyFill="1" applyProtection="1"/>
    <xf numFmtId="0" fontId="95" fillId="25" borderId="0" xfId="124" applyFont="1" applyFill="1" applyProtection="1"/>
    <xf numFmtId="169" fontId="74" fillId="25" borderId="12" xfId="0" applyNumberFormat="1" applyFont="1" applyFill="1" applyBorder="1"/>
    <xf numFmtId="169" fontId="0" fillId="25" borderId="0" xfId="0" applyNumberFormat="1" applyFill="1"/>
    <xf numFmtId="0" fontId="70" fillId="25" borderId="0" xfId="124" applyFont="1" applyFill="1" applyBorder="1" applyProtection="1"/>
    <xf numFmtId="0" fontId="69" fillId="25" borderId="0" xfId="134" applyFont="1" applyFill="1" applyBorder="1" applyAlignment="1">
      <alignment horizontal="left"/>
    </xf>
    <xf numFmtId="175" fontId="77" fillId="25" borderId="0" xfId="137" applyNumberFormat="1" applyFont="1" applyFill="1" applyBorder="1" applyAlignment="1">
      <alignment horizontal="right"/>
    </xf>
    <xf numFmtId="0" fontId="72" fillId="62" borderId="12" xfId="124" applyFont="1" applyFill="1" applyBorder="1" applyAlignment="1" applyProtection="1">
      <alignment horizontal="center" vertical="center"/>
    </xf>
    <xf numFmtId="0" fontId="82" fillId="25" borderId="0" xfId="124" applyFont="1" applyFill="1" applyBorder="1" applyAlignment="1" applyProtection="1">
      <alignment horizontal="left"/>
    </xf>
    <xf numFmtId="0" fontId="72" fillId="62" borderId="12" xfId="124" applyFont="1" applyFill="1" applyBorder="1" applyAlignment="1" applyProtection="1">
      <alignment horizontal="center" vertical="center"/>
    </xf>
    <xf numFmtId="184" fontId="69" fillId="25" borderId="12" xfId="126" applyNumberFormat="1" applyFont="1" applyFill="1" applyBorder="1" applyAlignment="1">
      <alignment horizontal="right" vertical="center"/>
    </xf>
    <xf numFmtId="170" fontId="72" fillId="25" borderId="12" xfId="124" applyNumberFormat="1" applyFont="1" applyFill="1" applyBorder="1" applyAlignment="1" applyProtection="1">
      <alignment horizontal="right" vertical="center"/>
    </xf>
    <xf numFmtId="0" fontId="70" fillId="25" borderId="0" xfId="126" applyFont="1" applyFill="1" applyBorder="1" applyAlignment="1">
      <alignment horizontal="center"/>
    </xf>
    <xf numFmtId="0" fontId="70" fillId="25" borderId="24" xfId="126" applyFont="1" applyFill="1" applyBorder="1" applyAlignment="1">
      <alignment horizontal="center"/>
    </xf>
    <xf numFmtId="0" fontId="77" fillId="25" borderId="0" xfId="138" applyFont="1" applyFill="1" applyAlignment="1">
      <alignment horizontal="center"/>
    </xf>
    <xf numFmtId="3" fontId="69" fillId="62" borderId="12" xfId="149" applyNumberFormat="1" applyFont="1" applyFill="1" applyBorder="1" applyAlignment="1" applyProtection="1">
      <alignment horizontal="left" vertical="center" wrapText="1"/>
    </xf>
    <xf numFmtId="176" fontId="70" fillId="25" borderId="0" xfId="71" applyNumberFormat="1" applyFont="1" applyFill="1" applyBorder="1"/>
    <xf numFmtId="1" fontId="77" fillId="25" borderId="0" xfId="0" applyNumberFormat="1" applyFont="1" applyFill="1"/>
    <xf numFmtId="176" fontId="70" fillId="25" borderId="0" xfId="71" applyNumberFormat="1" applyFont="1" applyFill="1" applyBorder="1" applyAlignment="1">
      <alignment horizontal="right"/>
    </xf>
    <xf numFmtId="1" fontId="77" fillId="25" borderId="24" xfId="0" applyNumberFormat="1" applyFont="1" applyFill="1" applyBorder="1"/>
    <xf numFmtId="176" fontId="70" fillId="25" borderId="0" xfId="149" applyNumberFormat="1" applyFont="1" applyFill="1"/>
    <xf numFmtId="169" fontId="70" fillId="25" borderId="0" xfId="1" applyNumberFormat="1" applyFont="1" applyFill="1" applyProtection="1"/>
    <xf numFmtId="170" fontId="0" fillId="25" borderId="0" xfId="0" applyNumberFormat="1" applyFill="1" applyAlignment="1"/>
    <xf numFmtId="170" fontId="0" fillId="25" borderId="0" xfId="0" applyNumberFormat="1" applyFill="1"/>
    <xf numFmtId="170" fontId="0" fillId="25" borderId="24" xfId="0" applyNumberFormat="1" applyFill="1" applyBorder="1"/>
    <xf numFmtId="169" fontId="2" fillId="0" borderId="12" xfId="1" applyNumberFormat="1" applyFont="1" applyBorder="1"/>
    <xf numFmtId="169" fontId="31" fillId="25" borderId="12" xfId="1" applyNumberFormat="1" applyFont="1" applyFill="1" applyBorder="1"/>
    <xf numFmtId="169" fontId="31" fillId="25" borderId="12" xfId="1" applyNumberFormat="1" applyFont="1" applyFill="1" applyBorder="1" applyAlignment="1">
      <alignment horizontal="right"/>
    </xf>
    <xf numFmtId="169" fontId="77" fillId="25" borderId="0" xfId="1" applyNumberFormat="1" applyFont="1" applyFill="1" applyBorder="1" applyAlignment="1">
      <alignment horizontal="right" vertical="center"/>
    </xf>
    <xf numFmtId="49" fontId="77" fillId="25" borderId="0" xfId="137" applyNumberFormat="1" applyFont="1" applyFill="1" applyBorder="1" applyAlignment="1">
      <alignment horizontal="right"/>
    </xf>
    <xf numFmtId="179" fontId="77" fillId="25" borderId="24" xfId="137" applyNumberFormat="1" applyFont="1" applyFill="1" applyBorder="1" applyAlignment="1">
      <alignment horizontal="right"/>
    </xf>
    <xf numFmtId="0" fontId="72" fillId="62" borderId="12" xfId="124" applyFont="1" applyFill="1" applyBorder="1" applyAlignment="1" applyProtection="1">
      <alignment horizontal="center" vertical="center"/>
    </xf>
    <xf numFmtId="176" fontId="69" fillId="25" borderId="13" xfId="71" applyNumberFormat="1" applyFont="1" applyFill="1" applyBorder="1" applyAlignment="1"/>
    <xf numFmtId="176" fontId="70" fillId="25" borderId="35" xfId="71" applyNumberFormat="1" applyFont="1" applyFill="1" applyBorder="1" applyAlignment="1">
      <alignment horizontal="center"/>
    </xf>
    <xf numFmtId="176" fontId="70" fillId="25" borderId="36" xfId="1" applyNumberFormat="1" applyFont="1" applyFill="1" applyBorder="1" applyAlignment="1" applyProtection="1">
      <alignment horizontal="right"/>
    </xf>
    <xf numFmtId="169" fontId="69" fillId="25" borderId="36" xfId="1" applyNumberFormat="1" applyFont="1" applyFill="1" applyBorder="1" applyProtection="1"/>
    <xf numFmtId="168" fontId="69" fillId="25" borderId="24" xfId="1" applyNumberFormat="1" applyFont="1" applyFill="1" applyBorder="1" applyProtection="1"/>
    <xf numFmtId="169" fontId="70" fillId="25" borderId="0" xfId="1" applyNumberFormat="1" applyFont="1" applyFill="1" applyBorder="1"/>
    <xf numFmtId="169" fontId="70" fillId="25" borderId="0" xfId="1" applyNumberFormat="1" applyFont="1" applyFill="1" applyAlignment="1" applyProtection="1">
      <alignment horizontal="right"/>
    </xf>
    <xf numFmtId="169" fontId="70" fillId="25" borderId="24" xfId="1" applyNumberFormat="1" applyFont="1" applyFill="1" applyBorder="1" applyProtection="1"/>
    <xf numFmtId="0" fontId="69" fillId="25" borderId="0" xfId="126" applyFont="1" applyFill="1" applyBorder="1" applyAlignment="1">
      <alignment horizontal="center" wrapText="1"/>
    </xf>
    <xf numFmtId="0" fontId="72" fillId="62" borderId="12" xfId="124" applyFont="1" applyFill="1" applyBorder="1" applyAlignment="1" applyProtection="1">
      <alignment horizontal="center" vertical="center"/>
    </xf>
    <xf numFmtId="1" fontId="8" fillId="25" borderId="0" xfId="149" applyNumberFormat="1" applyFont="1" applyFill="1" applyBorder="1" applyAlignment="1" applyProtection="1"/>
    <xf numFmtId="0" fontId="69" fillId="62" borderId="12" xfId="126" applyFont="1" applyFill="1" applyBorder="1" applyAlignment="1">
      <alignment horizontal="right" vertical="center"/>
    </xf>
    <xf numFmtId="170" fontId="74" fillId="25" borderId="24" xfId="0" applyNumberFormat="1" applyFont="1" applyFill="1" applyBorder="1"/>
    <xf numFmtId="170" fontId="77" fillId="25" borderId="0" xfId="0" applyNumberFormat="1" applyFont="1" applyFill="1"/>
    <xf numFmtId="170" fontId="77" fillId="25" borderId="24" xfId="0" applyNumberFormat="1" applyFont="1" applyFill="1" applyBorder="1"/>
    <xf numFmtId="0" fontId="0" fillId="25" borderId="0" xfId="0" applyFill="1" applyBorder="1"/>
    <xf numFmtId="0" fontId="0" fillId="25" borderId="37" xfId="0" applyFill="1" applyBorder="1"/>
    <xf numFmtId="175" fontId="69" fillId="25" borderId="0" xfId="80" applyNumberFormat="1" applyFont="1" applyFill="1" applyBorder="1" applyAlignment="1" applyProtection="1">
      <alignment horizontal="left"/>
    </xf>
    <xf numFmtId="3" fontId="24" fillId="25" borderId="0" xfId="124" applyNumberFormat="1" applyFont="1" applyFill="1" applyBorder="1" applyAlignment="1" applyProtection="1">
      <alignment horizontal="center"/>
    </xf>
    <xf numFmtId="0" fontId="24" fillId="25" borderId="0" xfId="124" applyFont="1" applyFill="1" applyBorder="1" applyAlignment="1">
      <alignment horizontal="center"/>
    </xf>
    <xf numFmtId="3" fontId="24" fillId="25" borderId="24" xfId="124" applyNumberFormat="1" applyFont="1" applyFill="1" applyBorder="1" applyAlignment="1" applyProtection="1">
      <alignment horizontal="center"/>
    </xf>
    <xf numFmtId="0" fontId="69" fillId="25" borderId="12" xfId="124" applyFont="1" applyFill="1" applyBorder="1" applyAlignment="1" applyProtection="1">
      <alignment horizontal="center" vertical="center"/>
    </xf>
    <xf numFmtId="169" fontId="69" fillId="25" borderId="12" xfId="1" applyNumberFormat="1" applyFont="1" applyFill="1" applyBorder="1" applyAlignment="1" applyProtection="1">
      <alignment horizontal="right" vertical="center"/>
    </xf>
    <xf numFmtId="0" fontId="70" fillId="25" borderId="0" xfId="124" applyFont="1" applyFill="1" applyBorder="1" applyAlignment="1">
      <alignment horizontal="center"/>
    </xf>
    <xf numFmtId="0" fontId="69" fillId="25" borderId="12" xfId="124" applyFont="1" applyFill="1" applyBorder="1" applyAlignment="1" applyProtection="1">
      <alignment horizontal="right"/>
    </xf>
    <xf numFmtId="0" fontId="69" fillId="25" borderId="12" xfId="124" applyFont="1" applyFill="1" applyBorder="1" applyAlignment="1" applyProtection="1">
      <alignment horizontal="left"/>
    </xf>
    <xf numFmtId="1" fontId="69" fillId="25" borderId="24" xfId="124" applyNumberFormat="1" applyFont="1" applyFill="1" applyBorder="1" applyAlignment="1" applyProtection="1"/>
    <xf numFmtId="168" fontId="69" fillId="25" borderId="24" xfId="1" applyNumberFormat="1" applyFont="1" applyFill="1" applyBorder="1" applyAlignment="1" applyProtection="1">
      <alignment horizontal="right"/>
    </xf>
    <xf numFmtId="168" fontId="71" fillId="25" borderId="24" xfId="1" applyNumberFormat="1" applyFont="1" applyFill="1" applyBorder="1" applyProtection="1"/>
    <xf numFmtId="0" fontId="72" fillId="61" borderId="36" xfId="124" applyFont="1" applyFill="1" applyBorder="1" applyAlignment="1" applyProtection="1">
      <alignment horizontal="center" vertical="center" wrapText="1"/>
    </xf>
    <xf numFmtId="0" fontId="72" fillId="61" borderId="24" xfId="124" applyFont="1" applyFill="1" applyBorder="1" applyAlignment="1" applyProtection="1">
      <alignment horizontal="center" vertical="center" wrapText="1"/>
    </xf>
    <xf numFmtId="3" fontId="70" fillId="25" borderId="12" xfId="124" applyNumberFormat="1" applyFont="1" applyFill="1" applyBorder="1" applyAlignment="1" applyProtection="1">
      <alignment horizontal="center" vertical="center"/>
    </xf>
    <xf numFmtId="0" fontId="96" fillId="25" borderId="0" xfId="124" applyFont="1" applyFill="1" applyProtection="1"/>
    <xf numFmtId="169" fontId="91" fillId="25" borderId="0" xfId="1" applyNumberFormat="1" applyFont="1" applyFill="1" applyProtection="1"/>
    <xf numFmtId="1" fontId="97" fillId="25" borderId="0" xfId="124" applyNumberFormat="1" applyFont="1" applyFill="1" applyBorder="1" applyAlignment="1" applyProtection="1"/>
    <xf numFmtId="169" fontId="57" fillId="25" borderId="0" xfId="1" applyNumberFormat="1" applyFont="1" applyFill="1" applyBorder="1"/>
    <xf numFmtId="0" fontId="87" fillId="25" borderId="0" xfId="124" applyFont="1" applyFill="1" applyProtection="1"/>
    <xf numFmtId="169" fontId="91" fillId="25" borderId="0" xfId="124" applyNumberFormat="1" applyFont="1" applyFill="1"/>
    <xf numFmtId="0" fontId="98" fillId="25" borderId="0" xfId="124" applyFont="1" applyFill="1" applyBorder="1" applyProtection="1"/>
    <xf numFmtId="169" fontId="58" fillId="25" borderId="0" xfId="1" applyNumberFormat="1" applyFont="1" applyFill="1" applyBorder="1" applyProtection="1"/>
    <xf numFmtId="0" fontId="72" fillId="61" borderId="12" xfId="124" applyFont="1" applyFill="1" applyBorder="1" applyAlignment="1" applyProtection="1">
      <alignment horizontal="center" vertical="center"/>
    </xf>
    <xf numFmtId="176" fontId="70" fillId="25" borderId="0" xfId="124" applyNumberFormat="1" applyFont="1" applyFill="1" applyBorder="1" applyAlignment="1">
      <alignment vertical="center"/>
    </xf>
    <xf numFmtId="0" fontId="97" fillId="25" borderId="0" xfId="124" applyFont="1" applyFill="1" applyBorder="1" applyProtection="1"/>
    <xf numFmtId="169" fontId="97" fillId="25" borderId="0" xfId="1" applyNumberFormat="1" applyFont="1" applyFill="1" applyBorder="1" applyProtection="1"/>
    <xf numFmtId="0" fontId="69" fillId="62" borderId="12" xfId="138" applyFont="1" applyFill="1" applyBorder="1" applyAlignment="1">
      <alignment vertical="center" wrapText="1"/>
    </xf>
    <xf numFmtId="179" fontId="74" fillId="25" borderId="12" xfId="138" applyNumberFormat="1" applyFont="1" applyFill="1" applyBorder="1"/>
    <xf numFmtId="179" fontId="74" fillId="25" borderId="12" xfId="138" applyNumberFormat="1" applyFont="1" applyFill="1" applyBorder="1" applyAlignment="1">
      <alignment horizontal="right"/>
    </xf>
    <xf numFmtId="176" fontId="77" fillId="25" borderId="0" xfId="138" applyNumberFormat="1" applyFont="1" applyFill="1" applyBorder="1"/>
    <xf numFmtId="179" fontId="77" fillId="25" borderId="0" xfId="138" applyNumberFormat="1" applyFont="1" applyFill="1" applyBorder="1" applyAlignment="1">
      <alignment horizontal="right"/>
    </xf>
    <xf numFmtId="168" fontId="77" fillId="25" borderId="0" xfId="86" applyNumberFormat="1" applyFont="1" applyFill="1" applyBorder="1" applyAlignment="1">
      <alignment horizontal="right"/>
    </xf>
    <xf numFmtId="168" fontId="70" fillId="25" borderId="0" xfId="86" applyNumberFormat="1" applyFont="1" applyFill="1" applyBorder="1" applyAlignment="1">
      <alignment horizontal="right" vertical="center" wrapText="1"/>
    </xf>
    <xf numFmtId="168" fontId="70" fillId="25" borderId="0" xfId="86" applyNumberFormat="1" applyFont="1" applyFill="1" applyBorder="1" applyAlignment="1" applyProtection="1">
      <alignment horizontal="right"/>
    </xf>
    <xf numFmtId="169" fontId="77" fillId="25" borderId="0" xfId="86" applyNumberFormat="1" applyFont="1" applyFill="1" applyBorder="1"/>
    <xf numFmtId="169" fontId="70" fillId="25" borderId="0" xfId="86" applyNumberFormat="1" applyFont="1" applyFill="1" applyBorder="1" applyAlignment="1">
      <alignment horizontal="center"/>
    </xf>
    <xf numFmtId="169" fontId="70" fillId="25" borderId="0" xfId="86" applyNumberFormat="1" applyFont="1" applyFill="1" applyBorder="1" applyAlignment="1" applyProtection="1">
      <alignment horizontal="left"/>
    </xf>
    <xf numFmtId="176" fontId="74" fillId="25" borderId="12" xfId="138" applyNumberFormat="1" applyFont="1" applyFill="1" applyBorder="1"/>
    <xf numFmtId="168" fontId="70" fillId="25" borderId="0" xfId="86" applyNumberFormat="1" applyFont="1" applyFill="1" applyBorder="1" applyAlignment="1">
      <alignment horizontal="right"/>
    </xf>
    <xf numFmtId="179" fontId="77" fillId="25" borderId="0" xfId="138" applyNumberFormat="1" applyFont="1" applyFill="1" applyBorder="1"/>
    <xf numFmtId="175" fontId="69" fillId="25" borderId="12" xfId="80" applyNumberFormat="1" applyFont="1" applyFill="1" applyBorder="1" applyAlignment="1" applyProtection="1">
      <alignment horizontal="left" vertical="center" wrapText="1"/>
    </xf>
    <xf numFmtId="176" fontId="77" fillId="25" borderId="12" xfId="138" applyNumberFormat="1" applyFont="1" applyFill="1" applyBorder="1" applyAlignment="1">
      <alignment vertical="center"/>
    </xf>
    <xf numFmtId="175" fontId="69" fillId="25" borderId="12" xfId="80" applyNumberFormat="1" applyFont="1" applyFill="1" applyBorder="1" applyAlignment="1" applyProtection="1">
      <alignment horizontal="right" vertical="center" wrapText="1"/>
    </xf>
    <xf numFmtId="43" fontId="67" fillId="25" borderId="0" xfId="86" applyFont="1" applyFill="1"/>
    <xf numFmtId="43" fontId="69" fillId="62" borderId="12" xfId="86" applyFont="1" applyFill="1" applyBorder="1" applyAlignment="1" applyProtection="1">
      <alignment horizontal="center" vertical="center" wrapText="1"/>
    </xf>
    <xf numFmtId="43" fontId="8" fillId="25" borderId="0" xfId="149" applyNumberFormat="1" applyFont="1" applyFill="1" applyBorder="1"/>
    <xf numFmtId="43" fontId="8" fillId="25" borderId="0" xfId="86" applyFont="1" applyFill="1" applyBorder="1" applyAlignment="1">
      <alignment horizontal="center"/>
    </xf>
    <xf numFmtId="43" fontId="10" fillId="25" borderId="0" xfId="86" applyFont="1" applyFill="1"/>
    <xf numFmtId="43" fontId="70" fillId="25" borderId="0" xfId="86" applyFont="1" applyFill="1"/>
    <xf numFmtId="169" fontId="10" fillId="25" borderId="0" xfId="86" applyNumberFormat="1" applyFont="1" applyFill="1"/>
    <xf numFmtId="0" fontId="65" fillId="25" borderId="0" xfId="149" applyFont="1" applyFill="1" applyAlignment="1">
      <alignment horizontal="left"/>
    </xf>
    <xf numFmtId="0" fontId="10" fillId="25" borderId="0" xfId="149" applyFont="1" applyFill="1" applyAlignment="1">
      <alignment horizontal="left"/>
    </xf>
    <xf numFmtId="43" fontId="10" fillId="25" borderId="0" xfId="86" applyFont="1" applyFill="1" applyAlignment="1">
      <alignment horizontal="left"/>
    </xf>
    <xf numFmtId="166" fontId="10" fillId="25" borderId="0" xfId="4" applyNumberFormat="1" applyFont="1" applyFill="1" applyBorder="1" applyAlignment="1">
      <alignment horizontal="left"/>
    </xf>
    <xf numFmtId="0" fontId="74" fillId="25" borderId="0" xfId="149" applyFont="1" applyFill="1" applyBorder="1" applyAlignment="1">
      <alignment horizontal="left" vertical="top"/>
    </xf>
    <xf numFmtId="0" fontId="75" fillId="25" borderId="0" xfId="149" applyFont="1" applyFill="1" applyBorder="1"/>
    <xf numFmtId="0" fontId="75" fillId="25" borderId="0" xfId="149" applyFont="1" applyFill="1"/>
    <xf numFmtId="164" fontId="75" fillId="25" borderId="0" xfId="149" applyNumberFormat="1" applyFont="1" applyFill="1"/>
    <xf numFmtId="171" fontId="70" fillId="25" borderId="0" xfId="4" applyNumberFormat="1" applyFont="1" applyFill="1" applyBorder="1" applyAlignment="1"/>
    <xf numFmtId="175" fontId="70" fillId="25" borderId="0" xfId="4" applyNumberFormat="1" applyFont="1" applyFill="1" applyBorder="1" applyAlignment="1" applyProtection="1">
      <alignment horizontal="center"/>
    </xf>
    <xf numFmtId="171" fontId="70" fillId="25" borderId="24" xfId="4" applyNumberFormat="1" applyFont="1" applyFill="1" applyBorder="1" applyAlignment="1"/>
    <xf numFmtId="0" fontId="74" fillId="25" borderId="0" xfId="149" applyFont="1" applyFill="1" applyBorder="1" applyAlignment="1">
      <alignment horizontal="left" vertical="center"/>
    </xf>
    <xf numFmtId="0" fontId="69" fillId="25" borderId="0" xfId="126" applyFont="1" applyFill="1" applyBorder="1" applyAlignment="1">
      <alignment horizontal="left"/>
    </xf>
    <xf numFmtId="1" fontId="70" fillId="25" borderId="0" xfId="138" applyNumberFormat="1" applyFont="1" applyFill="1" applyBorder="1"/>
    <xf numFmtId="164" fontId="77" fillId="25" borderId="0" xfId="138" applyNumberFormat="1" applyFont="1" applyFill="1" applyBorder="1"/>
    <xf numFmtId="170" fontId="77" fillId="25" borderId="0" xfId="138" applyNumberFormat="1" applyFont="1" applyFill="1" applyBorder="1"/>
    <xf numFmtId="176" fontId="69" fillId="25" borderId="0" xfId="4" applyNumberFormat="1" applyFont="1" applyFill="1" applyBorder="1" applyAlignment="1">
      <alignment horizontal="right"/>
    </xf>
    <xf numFmtId="183" fontId="69" fillId="25" borderId="0" xfId="1" applyNumberFormat="1" applyFont="1" applyFill="1" applyBorder="1" applyAlignment="1">
      <alignment horizontal="right"/>
    </xf>
    <xf numFmtId="179" fontId="69" fillId="25" borderId="12" xfId="67" applyNumberFormat="1" applyFont="1" applyFill="1" applyBorder="1" applyAlignment="1" applyProtection="1">
      <alignment horizontal="right"/>
    </xf>
    <xf numFmtId="3" fontId="69" fillId="62" borderId="15" xfId="149" applyNumberFormat="1" applyFont="1" applyFill="1" applyBorder="1" applyAlignment="1" applyProtection="1">
      <alignment horizontal="center" vertical="center" wrapText="1"/>
    </xf>
    <xf numFmtId="1" fontId="9" fillId="25" borderId="0" xfId="124" applyNumberFormat="1" applyFill="1"/>
    <xf numFmtId="176" fontId="0" fillId="25" borderId="0" xfId="0" applyNumberFormat="1" applyFill="1"/>
    <xf numFmtId="0" fontId="10" fillId="25" borderId="0" xfId="149" applyFont="1" applyFill="1" applyBorder="1" applyAlignment="1">
      <alignment horizontal="right"/>
    </xf>
    <xf numFmtId="0" fontId="75" fillId="25" borderId="0" xfId="149" applyFont="1" applyFill="1" applyBorder="1" applyAlignment="1">
      <alignment horizontal="left"/>
    </xf>
    <xf numFmtId="3" fontId="69" fillId="25" borderId="0" xfId="134" applyNumberFormat="1" applyFont="1" applyFill="1" applyBorder="1" applyAlignment="1" applyProtection="1">
      <alignment horizontal="left"/>
    </xf>
    <xf numFmtId="3" fontId="70" fillId="25" borderId="0" xfId="134" applyNumberFormat="1" applyFont="1" applyFill="1" applyBorder="1" applyAlignment="1" applyProtection="1"/>
    <xf numFmtId="3" fontId="70" fillId="25" borderId="0" xfId="134" applyNumberFormat="1" applyFont="1" applyFill="1" applyBorder="1" applyAlignment="1" applyProtection="1">
      <alignment horizontal="left"/>
    </xf>
    <xf numFmtId="3" fontId="69" fillId="62" borderId="24" xfId="3" applyNumberFormat="1" applyFont="1" applyFill="1" applyBorder="1" applyAlignment="1" applyProtection="1">
      <alignment horizontal="center" vertical="center"/>
    </xf>
    <xf numFmtId="3" fontId="69" fillId="62" borderId="24" xfId="3" applyNumberFormat="1" applyFont="1" applyFill="1" applyBorder="1" applyAlignment="1" applyProtection="1">
      <alignment horizontal="center" vertical="center" wrapText="1"/>
    </xf>
    <xf numFmtId="3" fontId="70" fillId="25" borderId="0" xfId="134" applyNumberFormat="1" applyFont="1" applyFill="1" applyBorder="1" applyAlignment="1" applyProtection="1">
      <alignment horizontal="center"/>
    </xf>
    <xf numFmtId="0" fontId="24" fillId="25" borderId="0" xfId="134" applyFont="1" applyFill="1" applyBorder="1"/>
    <xf numFmtId="1" fontId="24" fillId="25" borderId="0" xfId="134" applyNumberFormat="1" applyFont="1" applyFill="1" applyBorder="1"/>
    <xf numFmtId="0" fontId="74" fillId="25" borderId="0" xfId="137" applyFont="1" applyFill="1" applyBorder="1" applyAlignment="1">
      <alignment horizontal="center"/>
    </xf>
    <xf numFmtId="176" fontId="69" fillId="25" borderId="0" xfId="4" applyNumberFormat="1" applyFont="1" applyFill="1" applyBorder="1" applyAlignment="1"/>
    <xf numFmtId="0" fontId="39" fillId="25" borderId="0" xfId="0" applyFont="1" applyFill="1"/>
    <xf numFmtId="176" fontId="67" fillId="25" borderId="0" xfId="4" applyNumberFormat="1" applyFont="1" applyFill="1" applyBorder="1" applyAlignment="1">
      <alignment horizontal="right"/>
    </xf>
    <xf numFmtId="0" fontId="67" fillId="25" borderId="0" xfId="134" applyFont="1" applyFill="1" applyBorder="1" applyAlignment="1">
      <alignment horizontal="right"/>
    </xf>
    <xf numFmtId="1" fontId="74" fillId="25" borderId="12" xfId="0" applyNumberFormat="1" applyFont="1" applyFill="1" applyBorder="1"/>
    <xf numFmtId="176" fontId="69" fillId="25" borderId="12" xfId="65" applyNumberFormat="1" applyFont="1" applyFill="1" applyBorder="1" applyAlignment="1">
      <alignment vertical="center"/>
    </xf>
    <xf numFmtId="169" fontId="70" fillId="25" borderId="0" xfId="61" applyNumberFormat="1" applyFont="1" applyFill="1" applyBorder="1" applyAlignment="1" applyProtection="1">
      <alignment horizontal="center" vertical="center"/>
    </xf>
    <xf numFmtId="1" fontId="74" fillId="25" borderId="12" xfId="0" applyNumberFormat="1" applyFont="1" applyFill="1" applyBorder="1" applyAlignment="1">
      <alignment horizontal="right" vertical="center"/>
    </xf>
    <xf numFmtId="43" fontId="0" fillId="25" borderId="0" xfId="0" applyNumberFormat="1" applyFill="1"/>
    <xf numFmtId="1" fontId="37" fillId="25" borderId="0" xfId="124" applyNumberFormat="1" applyFont="1" applyFill="1" applyBorder="1" applyAlignment="1">
      <alignment horizontal="center"/>
    </xf>
    <xf numFmtId="171" fontId="37" fillId="25" borderId="0" xfId="4" applyNumberFormat="1" applyFont="1" applyFill="1" applyBorder="1"/>
    <xf numFmtId="171" fontId="30" fillId="25" borderId="0" xfId="4" applyNumberFormat="1" applyFont="1" applyFill="1" applyBorder="1" applyAlignment="1">
      <alignment horizontal="right"/>
    </xf>
    <xf numFmtId="0" fontId="37" fillId="25" borderId="0" xfId="124" applyFont="1" applyFill="1" applyBorder="1"/>
    <xf numFmtId="176" fontId="69" fillId="25" borderId="12" xfId="71" applyNumberFormat="1" applyFont="1" applyFill="1" applyBorder="1" applyAlignment="1">
      <alignment horizontal="right"/>
    </xf>
    <xf numFmtId="0" fontId="69" fillId="25" borderId="0" xfId="149" applyFont="1" applyFill="1"/>
    <xf numFmtId="0" fontId="3" fillId="25" borderId="0" xfId="149" applyFont="1" applyFill="1"/>
    <xf numFmtId="176" fontId="31" fillId="25" borderId="0" xfId="149" applyNumberFormat="1" applyFont="1" applyFill="1" applyBorder="1"/>
    <xf numFmtId="176" fontId="8" fillId="25" borderId="0" xfId="149" applyNumberFormat="1" applyFont="1" applyFill="1" applyBorder="1" applyAlignment="1">
      <alignment horizontal="right"/>
    </xf>
    <xf numFmtId="3" fontId="70" fillId="25" borderId="0" xfId="149" applyNumberFormat="1" applyFont="1" applyFill="1" applyBorder="1" applyAlignment="1">
      <alignment horizontal="center"/>
    </xf>
    <xf numFmtId="3" fontId="70" fillId="25" borderId="0" xfId="149" applyNumberFormat="1" applyFont="1" applyFill="1" applyBorder="1" applyAlignment="1">
      <alignment horizontal="center" vertical="center" wrapText="1"/>
    </xf>
    <xf numFmtId="176" fontId="8" fillId="25" borderId="12" xfId="149" applyNumberFormat="1" applyFont="1" applyFill="1" applyBorder="1"/>
    <xf numFmtId="176" fontId="70" fillId="25" borderId="0" xfId="68" applyNumberFormat="1" applyFont="1" applyFill="1" applyBorder="1" applyAlignment="1" applyProtection="1"/>
    <xf numFmtId="0" fontId="3" fillId="25" borderId="24" xfId="149" applyFont="1" applyFill="1" applyBorder="1"/>
    <xf numFmtId="179" fontId="70" fillId="25" borderId="0" xfId="68" applyNumberFormat="1" applyFont="1" applyFill="1" applyBorder="1" applyAlignment="1" applyProtection="1">
      <alignment horizontal="right"/>
    </xf>
    <xf numFmtId="0" fontId="69" fillId="25" borderId="0" xfId="126" applyFont="1" applyFill="1" applyBorder="1" applyAlignment="1">
      <alignment vertical="top"/>
    </xf>
    <xf numFmtId="0" fontId="95" fillId="25" borderId="0" xfId="124" applyFont="1" applyFill="1" applyAlignment="1" applyProtection="1">
      <alignment horizontal="right"/>
    </xf>
    <xf numFmtId="0" fontId="70" fillId="25" borderId="12" xfId="124" applyFont="1" applyFill="1" applyBorder="1" applyAlignment="1" applyProtection="1">
      <alignment vertical="center"/>
    </xf>
    <xf numFmtId="0" fontId="69" fillId="25" borderId="12" xfId="124" applyFont="1" applyFill="1" applyBorder="1" applyAlignment="1" applyProtection="1">
      <alignment vertical="center"/>
    </xf>
    <xf numFmtId="169" fontId="69" fillId="25" borderId="12" xfId="1" applyNumberFormat="1" applyFont="1" applyFill="1" applyBorder="1" applyAlignment="1" applyProtection="1">
      <alignment vertical="center"/>
    </xf>
    <xf numFmtId="0" fontId="62" fillId="25" borderId="0" xfId="124" applyFont="1" applyFill="1" applyAlignment="1" applyProtection="1">
      <alignment vertical="center"/>
    </xf>
    <xf numFmtId="0" fontId="74" fillId="25" borderId="0" xfId="138" applyFont="1" applyFill="1" applyAlignment="1">
      <alignment horizontal="left" vertical="center"/>
    </xf>
    <xf numFmtId="0" fontId="31" fillId="25" borderId="0" xfId="128" applyFont="1" applyFill="1"/>
    <xf numFmtId="0" fontId="2" fillId="25" borderId="0" xfId="128" applyFont="1" applyFill="1"/>
    <xf numFmtId="0" fontId="7" fillId="25" borderId="0" xfId="128" applyFill="1"/>
    <xf numFmtId="0" fontId="2" fillId="25" borderId="0" xfId="128" applyFont="1" applyFill="1" applyAlignment="1">
      <alignment horizontal="right"/>
    </xf>
    <xf numFmtId="0" fontId="73" fillId="62" borderId="14" xfId="128" applyFont="1" applyFill="1" applyBorder="1" applyAlignment="1">
      <alignment horizontal="center" vertical="center" wrapText="1"/>
    </xf>
    <xf numFmtId="0" fontId="73" fillId="62" borderId="25" xfId="128" applyFont="1" applyFill="1" applyBorder="1" applyAlignment="1">
      <alignment horizontal="center" vertical="center" wrapText="1"/>
    </xf>
    <xf numFmtId="0" fontId="73" fillId="25" borderId="25" xfId="128" applyFont="1" applyFill="1" applyBorder="1"/>
    <xf numFmtId="2" fontId="8" fillId="25" borderId="25" xfId="61" applyNumberFormat="1" applyFont="1" applyFill="1" applyBorder="1" applyAlignment="1" applyProtection="1">
      <alignment horizontal="right"/>
    </xf>
    <xf numFmtId="0" fontId="73" fillId="25" borderId="25" xfId="128" applyFont="1" applyFill="1" applyBorder="1" applyAlignment="1">
      <alignment horizontal="right"/>
    </xf>
    <xf numFmtId="0" fontId="76" fillId="25" borderId="42" xfId="128" applyFont="1" applyFill="1" applyBorder="1"/>
    <xf numFmtId="2" fontId="10" fillId="25" borderId="42" xfId="61" applyNumberFormat="1" applyFont="1" applyFill="1" applyBorder="1" applyAlignment="1" applyProtection="1">
      <alignment horizontal="right"/>
    </xf>
    <xf numFmtId="0" fontId="73" fillId="25" borderId="42" xfId="128" applyFont="1" applyFill="1" applyBorder="1" applyAlignment="1">
      <alignment horizontal="right"/>
    </xf>
    <xf numFmtId="0" fontId="99" fillId="25" borderId="42" xfId="128" applyFont="1" applyFill="1" applyBorder="1" applyAlignment="1">
      <alignment horizontal="right"/>
    </xf>
    <xf numFmtId="0" fontId="73" fillId="25" borderId="42" xfId="128" applyFont="1" applyFill="1" applyBorder="1"/>
    <xf numFmtId="2" fontId="8" fillId="25" borderId="42" xfId="61" applyNumberFormat="1" applyFont="1" applyFill="1" applyBorder="1" applyAlignment="1" applyProtection="1">
      <alignment horizontal="right"/>
    </xf>
    <xf numFmtId="2" fontId="10" fillId="25" borderId="42" xfId="61" applyNumberFormat="1" applyFont="1" applyFill="1" applyBorder="1" applyAlignment="1" applyProtection="1"/>
    <xf numFmtId="0" fontId="99" fillId="25" borderId="42" xfId="128" applyFont="1" applyFill="1" applyBorder="1"/>
    <xf numFmtId="2" fontId="100" fillId="25" borderId="42" xfId="61" applyNumberFormat="1" applyFont="1" applyFill="1" applyBorder="1"/>
    <xf numFmtId="0" fontId="73" fillId="25" borderId="14" xfId="128" applyFont="1" applyFill="1" applyBorder="1"/>
    <xf numFmtId="2" fontId="8" fillId="25" borderId="14" xfId="61" applyNumberFormat="1" applyFont="1" applyFill="1" applyBorder="1" applyAlignment="1" applyProtection="1">
      <alignment horizontal="right"/>
    </xf>
    <xf numFmtId="2" fontId="73" fillId="25" borderId="14" xfId="128" applyNumberFormat="1" applyFont="1" applyFill="1" applyBorder="1" applyAlignment="1">
      <alignment horizontal="right"/>
    </xf>
    <xf numFmtId="0" fontId="31" fillId="25" borderId="0" xfId="128" applyFont="1" applyFill="1" applyBorder="1"/>
    <xf numFmtId="164" fontId="31" fillId="25" borderId="0" xfId="128" applyNumberFormat="1" applyFont="1" applyFill="1" applyBorder="1"/>
    <xf numFmtId="2" fontId="31" fillId="25" borderId="0" xfId="128" applyNumberFormat="1" applyFont="1" applyFill="1" applyBorder="1"/>
    <xf numFmtId="0" fontId="39" fillId="25" borderId="0" xfId="128" applyFont="1" applyFill="1"/>
    <xf numFmtId="186" fontId="7" fillId="25" borderId="0" xfId="128" applyNumberFormat="1" applyFill="1"/>
    <xf numFmtId="0" fontId="101" fillId="25" borderId="0" xfId="128" applyFont="1" applyFill="1"/>
    <xf numFmtId="0" fontId="102" fillId="25" borderId="0" xfId="149" applyFont="1" applyFill="1" applyBorder="1"/>
    <xf numFmtId="0" fontId="103" fillId="25" borderId="0" xfId="128" applyFont="1" applyFill="1" applyAlignment="1">
      <alignment horizontal="right"/>
    </xf>
    <xf numFmtId="0" fontId="103" fillId="25" borderId="0" xfId="128" applyFont="1" applyFill="1"/>
    <xf numFmtId="0" fontId="7" fillId="25" borderId="0" xfId="128" applyFill="1" applyBorder="1"/>
    <xf numFmtId="0" fontId="2" fillId="25" borderId="0" xfId="128" applyFont="1" applyFill="1" applyBorder="1" applyAlignment="1">
      <alignment horizontal="right"/>
    </xf>
    <xf numFmtId="0" fontId="105" fillId="25" borderId="0" xfId="128" applyFont="1" applyFill="1"/>
    <xf numFmtId="0" fontId="104" fillId="62" borderId="14" xfId="128" applyFont="1" applyFill="1" applyBorder="1" applyAlignment="1">
      <alignment horizontal="center" vertical="center" wrapText="1"/>
    </xf>
    <xf numFmtId="0" fontId="104" fillId="62" borderId="25" xfId="128" applyFont="1" applyFill="1" applyBorder="1" applyAlignment="1">
      <alignment horizontal="center" vertical="center" wrapText="1"/>
    </xf>
    <xf numFmtId="2" fontId="8" fillId="25" borderId="15" xfId="61" applyNumberFormat="1" applyFont="1" applyFill="1" applyBorder="1" applyAlignment="1" applyProtection="1">
      <alignment horizontal="right"/>
    </xf>
    <xf numFmtId="2" fontId="10" fillId="25" borderId="0" xfId="61" applyNumberFormat="1" applyFont="1" applyFill="1" applyBorder="1" applyAlignment="1" applyProtection="1">
      <alignment horizontal="right"/>
    </xf>
    <xf numFmtId="0" fontId="106" fillId="25" borderId="42" xfId="128" applyFont="1" applyFill="1" applyBorder="1" applyAlignment="1">
      <alignment horizontal="right"/>
    </xf>
    <xf numFmtId="2" fontId="8" fillId="25" borderId="0" xfId="61" applyNumberFormat="1" applyFont="1" applyFill="1" applyBorder="1" applyAlignment="1" applyProtection="1">
      <alignment horizontal="right"/>
    </xf>
    <xf numFmtId="2" fontId="33" fillId="25" borderId="42" xfId="61" applyNumberFormat="1" applyFont="1" applyFill="1" applyBorder="1"/>
    <xf numFmtId="2" fontId="33" fillId="25" borderId="0" xfId="61" applyNumberFormat="1" applyFont="1" applyFill="1" applyBorder="1"/>
    <xf numFmtId="2" fontId="8" fillId="25" borderId="12" xfId="61" applyNumberFormat="1" applyFont="1" applyFill="1" applyBorder="1" applyAlignment="1" applyProtection="1">
      <alignment horizontal="right"/>
    </xf>
    <xf numFmtId="0" fontId="107" fillId="25" borderId="0" xfId="128" applyFont="1" applyFill="1" applyBorder="1"/>
    <xf numFmtId="179" fontId="8" fillId="25" borderId="0" xfId="68" applyNumberFormat="1" applyFont="1" applyFill="1" applyBorder="1" applyAlignment="1" applyProtection="1">
      <alignment horizontal="right"/>
    </xf>
    <xf numFmtId="2" fontId="107" fillId="25" borderId="0" xfId="128" applyNumberFormat="1" applyFont="1" applyFill="1" applyBorder="1" applyAlignment="1">
      <alignment horizontal="right"/>
    </xf>
    <xf numFmtId="0" fontId="3" fillId="25" borderId="0" xfId="128" applyFont="1" applyFill="1"/>
    <xf numFmtId="0" fontId="5" fillId="25" borderId="0" xfId="149" applyFont="1" applyFill="1" applyBorder="1"/>
    <xf numFmtId="0" fontId="108" fillId="25" borderId="0" xfId="128" applyFont="1" applyFill="1"/>
    <xf numFmtId="0" fontId="109" fillId="25" borderId="0" xfId="128" applyFont="1" applyFill="1"/>
    <xf numFmtId="0" fontId="109" fillId="25" borderId="0" xfId="125" applyFont="1" applyFill="1"/>
    <xf numFmtId="0" fontId="1" fillId="25" borderId="0" xfId="125" applyFill="1"/>
    <xf numFmtId="0" fontId="108" fillId="62" borderId="36" xfId="128" applyFont="1" applyFill="1" applyBorder="1" applyAlignment="1">
      <alignment horizontal="center" vertical="center"/>
    </xf>
    <xf numFmtId="0" fontId="108" fillId="62" borderId="24" xfId="128" applyFont="1" applyFill="1" applyBorder="1" applyAlignment="1">
      <alignment horizontal="center" vertical="center"/>
    </xf>
    <xf numFmtId="0" fontId="108" fillId="62" borderId="41" xfId="128" applyFont="1" applyFill="1" applyBorder="1" applyAlignment="1">
      <alignment horizontal="center" vertical="center"/>
    </xf>
    <xf numFmtId="0" fontId="109" fillId="25" borderId="0" xfId="128" applyFont="1" applyFill="1" applyBorder="1" applyAlignment="1">
      <alignment vertical="center"/>
    </xf>
    <xf numFmtId="168" fontId="110" fillId="25" borderId="39" xfId="164" applyNumberFormat="1" applyFont="1" applyFill="1" applyBorder="1" applyAlignment="1">
      <alignment horizontal="right" vertical="center" wrapText="1"/>
    </xf>
    <xf numFmtId="168" fontId="110" fillId="25" borderId="15" xfId="164" applyNumberFormat="1" applyFont="1" applyFill="1" applyBorder="1" applyAlignment="1">
      <alignment horizontal="right" vertical="center" wrapText="1"/>
    </xf>
    <xf numFmtId="168" fontId="110" fillId="25" borderId="37" xfId="164" applyNumberFormat="1" applyFont="1" applyFill="1" applyBorder="1" applyAlignment="1">
      <alignment horizontal="right" vertical="center" wrapText="1"/>
    </xf>
    <xf numFmtId="0" fontId="109" fillId="25" borderId="35" xfId="128" applyFont="1" applyFill="1" applyBorder="1" applyAlignment="1">
      <alignment horizontal="right" vertical="center"/>
    </xf>
    <xf numFmtId="168" fontId="110" fillId="25" borderId="35" xfId="164" applyNumberFormat="1" applyFont="1" applyFill="1" applyBorder="1" applyAlignment="1">
      <alignment horizontal="right" vertical="center" wrapText="1"/>
    </xf>
    <xf numFmtId="168" fontId="110" fillId="25" borderId="0" xfId="164" applyNumberFormat="1" applyFont="1" applyFill="1" applyBorder="1" applyAlignment="1">
      <alignment horizontal="right" vertical="center" wrapText="1"/>
    </xf>
    <xf numFmtId="168" fontId="110" fillId="25" borderId="36" xfId="164" applyNumberFormat="1" applyFont="1" applyFill="1" applyBorder="1" applyAlignment="1">
      <alignment horizontal="right" vertical="center" wrapText="1"/>
    </xf>
    <xf numFmtId="0" fontId="108" fillId="25" borderId="24" xfId="128" applyFont="1" applyFill="1" applyBorder="1" applyAlignment="1">
      <alignment vertical="center"/>
    </xf>
    <xf numFmtId="168" fontId="108" fillId="25" borderId="13" xfId="61" applyNumberFormat="1" applyFont="1" applyFill="1" applyBorder="1" applyAlignment="1">
      <alignment vertical="center"/>
    </xf>
    <xf numFmtId="168" fontId="108" fillId="25" borderId="12" xfId="61" applyNumberFormat="1" applyFont="1" applyFill="1" applyBorder="1" applyAlignment="1">
      <alignment vertical="center"/>
    </xf>
    <xf numFmtId="168" fontId="108" fillId="25" borderId="41" xfId="61" applyNumberFormat="1" applyFont="1" applyFill="1" applyBorder="1" applyAlignment="1">
      <alignment vertical="center"/>
    </xf>
    <xf numFmtId="0" fontId="108" fillId="25" borderId="36" xfId="128" applyFont="1" applyFill="1" applyBorder="1" applyAlignment="1">
      <alignment horizontal="right" vertical="center"/>
    </xf>
    <xf numFmtId="0" fontId="111" fillId="25" borderId="0" xfId="128" applyFont="1" applyFill="1"/>
    <xf numFmtId="0" fontId="69" fillId="25" borderId="12" xfId="138" applyFont="1" applyFill="1" applyBorder="1" applyAlignment="1">
      <alignment horizontal="center" vertical="center"/>
    </xf>
    <xf numFmtId="0" fontId="69" fillId="25" borderId="12" xfId="234" applyFont="1" applyFill="1" applyBorder="1" applyAlignment="1">
      <alignment horizontal="center" vertical="center" wrapText="1"/>
    </xf>
    <xf numFmtId="1" fontId="69" fillId="25" borderId="24" xfId="124" applyNumberFormat="1" applyFont="1" applyFill="1" applyBorder="1" applyAlignment="1" applyProtection="1">
      <alignment horizontal="center" wrapText="1"/>
    </xf>
    <xf numFmtId="0" fontId="74" fillId="25" borderId="12" xfId="137" applyFont="1" applyFill="1" applyBorder="1" applyAlignment="1">
      <alignment horizontal="center"/>
    </xf>
    <xf numFmtId="0" fontId="69" fillId="25" borderId="12" xfId="124" applyFont="1" applyFill="1" applyBorder="1" applyAlignment="1" applyProtection="1">
      <alignment horizontal="center"/>
    </xf>
    <xf numFmtId="0" fontId="72" fillId="62" borderId="12" xfId="124" applyFont="1" applyFill="1" applyBorder="1" applyAlignment="1" applyProtection="1">
      <alignment horizontal="center" vertical="center" wrapText="1"/>
    </xf>
    <xf numFmtId="0" fontId="72" fillId="62" borderId="15" xfId="124" applyFont="1" applyFill="1" applyBorder="1" applyAlignment="1" applyProtection="1">
      <alignment horizontal="center" vertical="center"/>
    </xf>
    <xf numFmtId="0" fontId="72" fillId="62" borderId="24" xfId="124" applyFont="1" applyFill="1" applyBorder="1" applyAlignment="1" applyProtection="1">
      <alignment horizontal="center" vertical="center"/>
    </xf>
    <xf numFmtId="0" fontId="74" fillId="61" borderId="13" xfId="0" applyFont="1" applyFill="1" applyBorder="1" applyAlignment="1">
      <alignment horizontal="center" vertical="center" wrapText="1"/>
    </xf>
    <xf numFmtId="0" fontId="74" fillId="61" borderId="12" xfId="0" applyFont="1" applyFill="1" applyBorder="1" applyAlignment="1">
      <alignment horizontal="center" vertical="center" wrapText="1"/>
    </xf>
    <xf numFmtId="0" fontId="74" fillId="61" borderId="41" xfId="0" applyFont="1" applyFill="1" applyBorder="1" applyAlignment="1">
      <alignment horizontal="center" vertical="center" wrapText="1"/>
    </xf>
    <xf numFmtId="0" fontId="72" fillId="61" borderId="15" xfId="124" applyFont="1" applyFill="1" applyBorder="1" applyAlignment="1" applyProtection="1">
      <alignment horizontal="center" vertical="center"/>
    </xf>
    <xf numFmtId="0" fontId="72" fillId="61" borderId="0" xfId="124" applyFont="1" applyFill="1" applyBorder="1" applyAlignment="1" applyProtection="1">
      <alignment horizontal="center" vertical="center"/>
    </xf>
    <xf numFmtId="0" fontId="72" fillId="61" borderId="24" xfId="124" applyFont="1" applyFill="1" applyBorder="1" applyAlignment="1" applyProtection="1">
      <alignment horizontal="center" vertical="center"/>
    </xf>
    <xf numFmtId="0" fontId="72" fillId="61" borderId="13" xfId="124" applyFont="1" applyFill="1" applyBorder="1" applyAlignment="1" applyProtection="1">
      <alignment horizontal="center" vertical="center"/>
    </xf>
    <xf numFmtId="0" fontId="72" fillId="61" borderId="12" xfId="124" applyFont="1" applyFill="1" applyBorder="1" applyAlignment="1" applyProtection="1">
      <alignment horizontal="center" vertical="center"/>
    </xf>
    <xf numFmtId="0" fontId="72" fillId="62" borderId="15" xfId="124" applyFont="1" applyFill="1" applyBorder="1" applyAlignment="1" applyProtection="1">
      <alignment horizontal="center" vertical="center" wrapText="1"/>
    </xf>
    <xf numFmtId="0" fontId="72" fillId="62" borderId="12" xfId="124" applyFont="1" applyFill="1" applyBorder="1" applyAlignment="1" applyProtection="1">
      <alignment horizontal="center" vertical="center"/>
    </xf>
    <xf numFmtId="0" fontId="72" fillId="62" borderId="13" xfId="124" applyFont="1" applyFill="1" applyBorder="1" applyAlignment="1" applyProtection="1">
      <alignment horizontal="center"/>
    </xf>
    <xf numFmtId="0" fontId="72" fillId="62" borderId="12" xfId="124" applyFont="1" applyFill="1" applyBorder="1" applyAlignment="1" applyProtection="1">
      <alignment horizontal="center"/>
    </xf>
    <xf numFmtId="0" fontId="72" fillId="62" borderId="0" xfId="124" applyFont="1" applyFill="1" applyBorder="1" applyAlignment="1" applyProtection="1">
      <alignment horizontal="center" vertical="center"/>
    </xf>
    <xf numFmtId="0" fontId="72" fillId="62" borderId="0" xfId="124" applyFont="1" applyFill="1" applyBorder="1" applyAlignment="1" applyProtection="1">
      <alignment horizontal="center" vertical="center" wrapText="1"/>
    </xf>
    <xf numFmtId="0" fontId="72" fillId="62" borderId="39" xfId="124" applyFont="1" applyFill="1" applyBorder="1" applyAlignment="1" applyProtection="1">
      <alignment horizontal="center" wrapText="1"/>
    </xf>
    <xf numFmtId="0" fontId="72" fillId="62" borderId="15" xfId="124" applyFont="1" applyFill="1" applyBorder="1" applyAlignment="1" applyProtection="1">
      <alignment horizontal="center" wrapText="1"/>
    </xf>
    <xf numFmtId="0" fontId="72" fillId="62" borderId="40" xfId="124" applyFont="1" applyFill="1" applyBorder="1" applyAlignment="1" applyProtection="1">
      <alignment horizontal="center" wrapText="1"/>
    </xf>
    <xf numFmtId="0" fontId="69" fillId="25" borderId="24" xfId="124" applyFont="1" applyFill="1" applyBorder="1" applyAlignment="1" applyProtection="1">
      <alignment horizontal="center" vertical="center"/>
    </xf>
    <xf numFmtId="3" fontId="69" fillId="25" borderId="12" xfId="124" applyNumberFormat="1" applyFont="1" applyFill="1" applyBorder="1" applyAlignment="1" applyProtection="1">
      <alignment horizontal="center" wrapText="1"/>
    </xf>
    <xf numFmtId="1" fontId="69" fillId="25" borderId="12" xfId="124" applyNumberFormat="1" applyFont="1" applyFill="1" applyBorder="1" applyAlignment="1">
      <alignment horizontal="center"/>
    </xf>
    <xf numFmtId="1" fontId="69" fillId="25" borderId="12" xfId="124" applyNumberFormat="1" applyFont="1" applyFill="1" applyBorder="1" applyAlignment="1" applyProtection="1">
      <alignment horizontal="center"/>
    </xf>
    <xf numFmtId="167" fontId="69" fillId="0" borderId="0" xfId="2" applyNumberFormat="1" applyFont="1" applyFill="1" applyBorder="1" applyAlignment="1" applyProtection="1">
      <alignment horizontal="left" vertical="center" wrapText="1"/>
    </xf>
    <xf numFmtId="0" fontId="74" fillId="25" borderId="12" xfId="138" applyFont="1" applyFill="1" applyBorder="1" applyAlignment="1">
      <alignment horizontal="center"/>
    </xf>
    <xf numFmtId="0" fontId="74" fillId="25" borderId="12" xfId="138" applyFont="1" applyFill="1" applyBorder="1" applyAlignment="1">
      <alignment horizontal="center" vertical="center"/>
    </xf>
    <xf numFmtId="1" fontId="8" fillId="25" borderId="0" xfId="149" applyNumberFormat="1" applyFont="1" applyFill="1" applyBorder="1" applyAlignment="1" applyProtection="1"/>
    <xf numFmtId="0" fontId="73" fillId="62" borderId="14" xfId="128" applyFont="1" applyFill="1" applyBorder="1" applyAlignment="1">
      <alignment horizontal="center" vertical="center"/>
    </xf>
    <xf numFmtId="0" fontId="73" fillId="62" borderId="13" xfId="128" applyFont="1" applyFill="1" applyBorder="1" applyAlignment="1">
      <alignment horizontal="center" vertical="center"/>
    </xf>
    <xf numFmtId="0" fontId="73" fillId="62" borderId="12" xfId="128" applyFont="1" applyFill="1" applyBorder="1" applyAlignment="1">
      <alignment horizontal="center" vertical="center"/>
    </xf>
    <xf numFmtId="0" fontId="73" fillId="62" borderId="41" xfId="128" applyFont="1" applyFill="1" applyBorder="1" applyAlignment="1">
      <alignment horizontal="center" vertical="center"/>
    </xf>
    <xf numFmtId="0" fontId="104" fillId="62" borderId="14" xfId="128" applyFont="1" applyFill="1" applyBorder="1" applyAlignment="1">
      <alignment horizontal="center" vertical="center"/>
    </xf>
    <xf numFmtId="0" fontId="104" fillId="62" borderId="13" xfId="128" applyFont="1" applyFill="1" applyBorder="1" applyAlignment="1">
      <alignment horizontal="center" vertical="center"/>
    </xf>
    <xf numFmtId="0" fontId="104" fillId="62" borderId="12" xfId="128" applyFont="1" applyFill="1" applyBorder="1" applyAlignment="1">
      <alignment horizontal="center" vertical="center"/>
    </xf>
    <xf numFmtId="0" fontId="104" fillId="62" borderId="41" xfId="128" applyFont="1" applyFill="1" applyBorder="1" applyAlignment="1">
      <alignment horizontal="center" vertical="center"/>
    </xf>
    <xf numFmtId="0" fontId="108" fillId="62" borderId="15" xfId="128" applyFont="1" applyFill="1" applyBorder="1" applyAlignment="1">
      <alignment horizontal="center" vertical="center"/>
    </xf>
    <xf numFmtId="0" fontId="108" fillId="62" borderId="24" xfId="128" applyFont="1" applyFill="1" applyBorder="1" applyAlignment="1">
      <alignment horizontal="center" vertical="center"/>
    </xf>
    <xf numFmtId="0" fontId="108" fillId="62" borderId="13" xfId="128" applyFont="1" applyFill="1" applyBorder="1" applyAlignment="1">
      <alignment horizontal="center" vertical="center"/>
    </xf>
    <xf numFmtId="0" fontId="108" fillId="62" borderId="12" xfId="128" applyFont="1" applyFill="1" applyBorder="1" applyAlignment="1">
      <alignment horizontal="center" vertical="center"/>
    </xf>
    <xf numFmtId="0" fontId="108" fillId="62" borderId="40" xfId="128" applyFont="1" applyFill="1" applyBorder="1" applyAlignment="1">
      <alignment horizontal="center" vertical="center"/>
    </xf>
    <xf numFmtId="0" fontId="108" fillId="62" borderId="39" xfId="128" applyFont="1" applyFill="1" applyBorder="1" applyAlignment="1">
      <alignment horizontal="right" vertical="center"/>
    </xf>
    <xf numFmtId="0" fontId="108" fillId="62" borderId="36" xfId="128" applyFont="1" applyFill="1" applyBorder="1" applyAlignment="1">
      <alignment horizontal="right" vertical="center"/>
    </xf>
    <xf numFmtId="3" fontId="69" fillId="62" borderId="15" xfId="134" applyNumberFormat="1" applyFont="1" applyFill="1" applyBorder="1" applyAlignment="1" applyProtection="1">
      <alignment horizontal="center" vertical="center" wrapText="1"/>
    </xf>
    <xf numFmtId="3" fontId="69" fillId="62" borderId="24" xfId="134" applyNumberFormat="1" applyFont="1" applyFill="1" applyBorder="1" applyAlignment="1" applyProtection="1">
      <alignment horizontal="center" vertical="center" wrapText="1"/>
    </xf>
    <xf numFmtId="3" fontId="69" fillId="62" borderId="15" xfId="134" applyNumberFormat="1" applyFont="1" applyFill="1" applyBorder="1" applyAlignment="1" applyProtection="1">
      <alignment horizontal="left" vertical="center" wrapText="1"/>
    </xf>
    <xf numFmtId="3" fontId="69" fillId="62" borderId="24" xfId="134" applyNumberFormat="1" applyFont="1" applyFill="1" applyBorder="1" applyAlignment="1" applyProtection="1">
      <alignment horizontal="left" vertical="center" wrapText="1"/>
    </xf>
    <xf numFmtId="3" fontId="69" fillId="62" borderId="12" xfId="3" applyNumberFormat="1" applyFont="1" applyFill="1" applyBorder="1" applyAlignment="1">
      <alignment horizontal="center" vertical="center"/>
    </xf>
    <xf numFmtId="0" fontId="69" fillId="25" borderId="0" xfId="134" applyFont="1" applyFill="1" applyBorder="1" applyAlignment="1">
      <alignment horizontal="left" wrapText="1"/>
    </xf>
  </cellXfs>
  <cellStyles count="236">
    <cellStyle name="20% - Accent1 2" xfId="5" xr:uid="{00000000-0005-0000-0000-000000000000}"/>
    <cellStyle name="20% - Accent1 3" xfId="6" xr:uid="{00000000-0005-0000-0000-000001000000}"/>
    <cellStyle name="20% - Accent1 4" xfId="171" xr:uid="{00000000-0005-0000-0000-000002000000}"/>
    <cellStyle name="20% - Accent2 2" xfId="7" xr:uid="{00000000-0005-0000-0000-000003000000}"/>
    <cellStyle name="20% - Accent2 3" xfId="8" xr:uid="{00000000-0005-0000-0000-000004000000}"/>
    <cellStyle name="20% - Accent2 4" xfId="172" xr:uid="{00000000-0005-0000-0000-000005000000}"/>
    <cellStyle name="20% - Accent3 2" xfId="9" xr:uid="{00000000-0005-0000-0000-000006000000}"/>
    <cellStyle name="20% - Accent3 3" xfId="10" xr:uid="{00000000-0005-0000-0000-000007000000}"/>
    <cellStyle name="20% - Accent3 4" xfId="173" xr:uid="{00000000-0005-0000-0000-000008000000}"/>
    <cellStyle name="20% - Accent4 2" xfId="11" xr:uid="{00000000-0005-0000-0000-000009000000}"/>
    <cellStyle name="20% - Accent4 3" xfId="12" xr:uid="{00000000-0005-0000-0000-00000A000000}"/>
    <cellStyle name="20% - Accent4 4" xfId="174" xr:uid="{00000000-0005-0000-0000-00000B000000}"/>
    <cellStyle name="20% - Accent5 2" xfId="13" xr:uid="{00000000-0005-0000-0000-00000C000000}"/>
    <cellStyle name="20% - Accent5 3" xfId="14" xr:uid="{00000000-0005-0000-0000-00000D000000}"/>
    <cellStyle name="20% - Accent5 4" xfId="175" xr:uid="{00000000-0005-0000-0000-00000E000000}"/>
    <cellStyle name="20% - Accent6 2" xfId="15" xr:uid="{00000000-0005-0000-0000-00000F000000}"/>
    <cellStyle name="20% - Accent6 3" xfId="16" xr:uid="{00000000-0005-0000-0000-000010000000}"/>
    <cellStyle name="20% - Accent6 4" xfId="176" xr:uid="{00000000-0005-0000-0000-000011000000}"/>
    <cellStyle name="40% - Accent1 2" xfId="17" xr:uid="{00000000-0005-0000-0000-000012000000}"/>
    <cellStyle name="40% - Accent1 3" xfId="18" xr:uid="{00000000-0005-0000-0000-000013000000}"/>
    <cellStyle name="40% - Accent1 4" xfId="177" xr:uid="{00000000-0005-0000-0000-000014000000}"/>
    <cellStyle name="40% - Accent2 2" xfId="19" xr:uid="{00000000-0005-0000-0000-000015000000}"/>
    <cellStyle name="40% - Accent2 3" xfId="20" xr:uid="{00000000-0005-0000-0000-000016000000}"/>
    <cellStyle name="40% - Accent2 4" xfId="178" xr:uid="{00000000-0005-0000-0000-000017000000}"/>
    <cellStyle name="40% - Accent3 2" xfId="21" xr:uid="{00000000-0005-0000-0000-000018000000}"/>
    <cellStyle name="40% - Accent3 3" xfId="22" xr:uid="{00000000-0005-0000-0000-000019000000}"/>
    <cellStyle name="40% - Accent3 4" xfId="179" xr:uid="{00000000-0005-0000-0000-00001A000000}"/>
    <cellStyle name="40% - Accent4 2" xfId="23" xr:uid="{00000000-0005-0000-0000-00001B000000}"/>
    <cellStyle name="40% - Accent4 3" xfId="24" xr:uid="{00000000-0005-0000-0000-00001C000000}"/>
    <cellStyle name="40% - Accent4 4" xfId="180" xr:uid="{00000000-0005-0000-0000-00001D000000}"/>
    <cellStyle name="40% - Accent5 2" xfId="25" xr:uid="{00000000-0005-0000-0000-00001E000000}"/>
    <cellStyle name="40% - Accent5 3" xfId="26" xr:uid="{00000000-0005-0000-0000-00001F000000}"/>
    <cellStyle name="40% - Accent5 4" xfId="181" xr:uid="{00000000-0005-0000-0000-000020000000}"/>
    <cellStyle name="40% - Accent6 2" xfId="27" xr:uid="{00000000-0005-0000-0000-000021000000}"/>
    <cellStyle name="40% - Accent6 3" xfId="28" xr:uid="{00000000-0005-0000-0000-000022000000}"/>
    <cellStyle name="40% - Accent6 4" xfId="182" xr:uid="{00000000-0005-0000-0000-000023000000}"/>
    <cellStyle name="60% - Accent1 2" xfId="29" xr:uid="{00000000-0005-0000-0000-000024000000}"/>
    <cellStyle name="60% - Accent1 3" xfId="30" xr:uid="{00000000-0005-0000-0000-000025000000}"/>
    <cellStyle name="60% - Accent1 4" xfId="183" xr:uid="{00000000-0005-0000-0000-000026000000}"/>
    <cellStyle name="60% - Accent2 2" xfId="31" xr:uid="{00000000-0005-0000-0000-000027000000}"/>
    <cellStyle name="60% - Accent2 3" xfId="32" xr:uid="{00000000-0005-0000-0000-000028000000}"/>
    <cellStyle name="60% - Accent2 4" xfId="184" xr:uid="{00000000-0005-0000-0000-000029000000}"/>
    <cellStyle name="60% - Accent3 2" xfId="33" xr:uid="{00000000-0005-0000-0000-00002A000000}"/>
    <cellStyle name="60% - Accent3 3" xfId="34" xr:uid="{00000000-0005-0000-0000-00002B000000}"/>
    <cellStyle name="60% - Accent3 4" xfId="185" xr:uid="{00000000-0005-0000-0000-00002C000000}"/>
    <cellStyle name="60% - Accent4 2" xfId="35" xr:uid="{00000000-0005-0000-0000-00002D000000}"/>
    <cellStyle name="60% - Accent4 3" xfId="36" xr:uid="{00000000-0005-0000-0000-00002E000000}"/>
    <cellStyle name="60% - Accent4 4" xfId="186" xr:uid="{00000000-0005-0000-0000-00002F000000}"/>
    <cellStyle name="60% - Accent5 2" xfId="37" xr:uid="{00000000-0005-0000-0000-000030000000}"/>
    <cellStyle name="60% - Accent5 3" xfId="38" xr:uid="{00000000-0005-0000-0000-000031000000}"/>
    <cellStyle name="60% - Accent5 4" xfId="187" xr:uid="{00000000-0005-0000-0000-000032000000}"/>
    <cellStyle name="60% - Accent6 2" xfId="39" xr:uid="{00000000-0005-0000-0000-000033000000}"/>
    <cellStyle name="60% - Accent6 3" xfId="40" xr:uid="{00000000-0005-0000-0000-000034000000}"/>
    <cellStyle name="60% - Accent6 4" xfId="188" xr:uid="{00000000-0005-0000-0000-000035000000}"/>
    <cellStyle name="Accent1 2" xfId="41" xr:uid="{00000000-0005-0000-0000-000036000000}"/>
    <cellStyle name="Accent1 3" xfId="42" xr:uid="{00000000-0005-0000-0000-000037000000}"/>
    <cellStyle name="Accent1 4" xfId="189" xr:uid="{00000000-0005-0000-0000-000038000000}"/>
    <cellStyle name="Accent2 2" xfId="43" xr:uid="{00000000-0005-0000-0000-000039000000}"/>
    <cellStyle name="Accent2 3" xfId="44" xr:uid="{00000000-0005-0000-0000-00003A000000}"/>
    <cellStyle name="Accent2 4" xfId="190" xr:uid="{00000000-0005-0000-0000-00003B000000}"/>
    <cellStyle name="Accent3 2" xfId="45" xr:uid="{00000000-0005-0000-0000-00003C000000}"/>
    <cellStyle name="Accent3 3" xfId="46" xr:uid="{00000000-0005-0000-0000-00003D000000}"/>
    <cellStyle name="Accent3 4" xfId="191" xr:uid="{00000000-0005-0000-0000-00003E000000}"/>
    <cellStyle name="Accent4 2" xfId="47" xr:uid="{00000000-0005-0000-0000-00003F000000}"/>
    <cellStyle name="Accent4 3" xfId="48" xr:uid="{00000000-0005-0000-0000-000040000000}"/>
    <cellStyle name="Accent4 4" xfId="192" xr:uid="{00000000-0005-0000-0000-000041000000}"/>
    <cellStyle name="Accent5 2" xfId="49" xr:uid="{00000000-0005-0000-0000-000042000000}"/>
    <cellStyle name="Accent5 3" xfId="50" xr:uid="{00000000-0005-0000-0000-000043000000}"/>
    <cellStyle name="Accent5 4" xfId="193" xr:uid="{00000000-0005-0000-0000-000044000000}"/>
    <cellStyle name="Accent6 2" xfId="51" xr:uid="{00000000-0005-0000-0000-000045000000}"/>
    <cellStyle name="Accent6 3" xfId="52" xr:uid="{00000000-0005-0000-0000-000046000000}"/>
    <cellStyle name="Accent6 4" xfId="194" xr:uid="{00000000-0005-0000-0000-000047000000}"/>
    <cellStyle name="Bad" xfId="235" builtinId="27"/>
    <cellStyle name="Bad 2" xfId="53" xr:uid="{00000000-0005-0000-0000-000049000000}"/>
    <cellStyle name="Bad 3" xfId="54" xr:uid="{00000000-0005-0000-0000-00004A000000}"/>
    <cellStyle name="Bad 4" xfId="195" xr:uid="{00000000-0005-0000-0000-00004B000000}"/>
    <cellStyle name="Banner" xfId="196" xr:uid="{00000000-0005-0000-0000-00004C000000}"/>
    <cellStyle name="Calculation 2" xfId="55" xr:uid="{00000000-0005-0000-0000-00004D000000}"/>
    <cellStyle name="Calculation 3" xfId="56" xr:uid="{00000000-0005-0000-0000-00004E000000}"/>
    <cellStyle name="Calculation 4" xfId="197" xr:uid="{00000000-0005-0000-0000-00004F000000}"/>
    <cellStyle name="Check Cell 2" xfId="57" xr:uid="{00000000-0005-0000-0000-000050000000}"/>
    <cellStyle name="Check Cell 3" xfId="58" xr:uid="{00000000-0005-0000-0000-000051000000}"/>
    <cellStyle name="Check Cell 4" xfId="198" xr:uid="{00000000-0005-0000-0000-000052000000}"/>
    <cellStyle name="Code" xfId="199" xr:uid="{00000000-0005-0000-0000-000053000000}"/>
    <cellStyle name="Column header" xfId="200" xr:uid="{00000000-0005-0000-0000-000054000000}"/>
    <cellStyle name="Comma" xfId="1" builtinId="3"/>
    <cellStyle name="Comma [0] 2" xfId="201" xr:uid="{00000000-0005-0000-0000-000056000000}"/>
    <cellStyle name="Comma 10" xfId="59" xr:uid="{00000000-0005-0000-0000-000057000000}"/>
    <cellStyle name="Comma 11" xfId="60" xr:uid="{00000000-0005-0000-0000-000058000000}"/>
    <cellStyle name="Comma 12" xfId="61" xr:uid="{00000000-0005-0000-0000-000059000000}"/>
    <cellStyle name="Comma 12 2" xfId="62" xr:uid="{00000000-0005-0000-0000-00005A000000}"/>
    <cellStyle name="Comma 13" xfId="63" xr:uid="{00000000-0005-0000-0000-00005B000000}"/>
    <cellStyle name="Comma 13 2" xfId="64" xr:uid="{00000000-0005-0000-0000-00005C000000}"/>
    <cellStyle name="Comma 14" xfId="65" xr:uid="{00000000-0005-0000-0000-00005D000000}"/>
    <cellStyle name="Comma 15" xfId="66" xr:uid="{00000000-0005-0000-0000-00005E000000}"/>
    <cellStyle name="Comma 16" xfId="67" xr:uid="{00000000-0005-0000-0000-00005F000000}"/>
    <cellStyle name="Comma 17" xfId="68" xr:uid="{00000000-0005-0000-0000-000060000000}"/>
    <cellStyle name="Comma 18" xfId="69" xr:uid="{00000000-0005-0000-0000-000061000000}"/>
    <cellStyle name="Comma 19" xfId="70" xr:uid="{00000000-0005-0000-0000-000062000000}"/>
    <cellStyle name="Comma 2" xfId="4" xr:uid="{00000000-0005-0000-0000-000063000000}"/>
    <cellStyle name="Comma 2 2" xfId="71" xr:uid="{00000000-0005-0000-0000-000064000000}"/>
    <cellStyle name="Comma 20" xfId="72" xr:uid="{00000000-0005-0000-0000-000065000000}"/>
    <cellStyle name="Comma 21" xfId="73" xr:uid="{00000000-0005-0000-0000-000066000000}"/>
    <cellStyle name="Comma 22" xfId="74" xr:uid="{00000000-0005-0000-0000-000067000000}"/>
    <cellStyle name="Comma 23" xfId="75" xr:uid="{00000000-0005-0000-0000-000068000000}"/>
    <cellStyle name="Comma 24" xfId="76" xr:uid="{00000000-0005-0000-0000-000069000000}"/>
    <cellStyle name="Comma 25" xfId="77" xr:uid="{00000000-0005-0000-0000-00006A000000}"/>
    <cellStyle name="Comma 26" xfId="164" xr:uid="{00000000-0005-0000-0000-00006B000000}"/>
    <cellStyle name="Comma 26 2" xfId="202" xr:uid="{00000000-0005-0000-0000-00006C000000}"/>
    <cellStyle name="Comma 3" xfId="78" xr:uid="{00000000-0005-0000-0000-00006D000000}"/>
    <cellStyle name="Comma 3 2" xfId="79" xr:uid="{00000000-0005-0000-0000-00006E000000}"/>
    <cellStyle name="Comma 3 2 2" xfId="80" xr:uid="{00000000-0005-0000-0000-00006F000000}"/>
    <cellStyle name="Comma 3 3" xfId="81" xr:uid="{00000000-0005-0000-0000-000070000000}"/>
    <cellStyle name="Comma 3 3 2" xfId="82" xr:uid="{00000000-0005-0000-0000-000071000000}"/>
    <cellStyle name="Comma 3 3 2 2" xfId="83" xr:uid="{00000000-0005-0000-0000-000072000000}"/>
    <cellStyle name="Comma 3 3 3" xfId="84" xr:uid="{00000000-0005-0000-0000-000073000000}"/>
    <cellStyle name="Comma 3 3 3 2" xfId="85" xr:uid="{00000000-0005-0000-0000-000074000000}"/>
    <cellStyle name="Comma 3 4" xfId="86" xr:uid="{00000000-0005-0000-0000-000075000000}"/>
    <cellStyle name="Comma 3 5" xfId="167" xr:uid="{00000000-0005-0000-0000-000076000000}"/>
    <cellStyle name="Comma 3 6" xfId="166" xr:uid="{00000000-0005-0000-0000-000077000000}"/>
    <cellStyle name="Comma 4" xfId="87" xr:uid="{00000000-0005-0000-0000-000078000000}"/>
    <cellStyle name="Comma 4 2" xfId="88" xr:uid="{00000000-0005-0000-0000-000079000000}"/>
    <cellStyle name="Comma 4 3" xfId="89" xr:uid="{00000000-0005-0000-0000-00007A000000}"/>
    <cellStyle name="Comma 4 3 2" xfId="90" xr:uid="{00000000-0005-0000-0000-00007B000000}"/>
    <cellStyle name="Comma 5" xfId="91" xr:uid="{00000000-0005-0000-0000-00007C000000}"/>
    <cellStyle name="Comma 5 2" xfId="92" xr:uid="{00000000-0005-0000-0000-00007D000000}"/>
    <cellStyle name="Comma 5 2 2" xfId="93" xr:uid="{00000000-0005-0000-0000-00007E000000}"/>
    <cellStyle name="Comma 5 2 2 2" xfId="94" xr:uid="{00000000-0005-0000-0000-00007F000000}"/>
    <cellStyle name="Comma 5 2 3" xfId="95" xr:uid="{00000000-0005-0000-0000-000080000000}"/>
    <cellStyle name="Comma 5 2 3 2" xfId="96" xr:uid="{00000000-0005-0000-0000-000081000000}"/>
    <cellStyle name="Comma 6" xfId="97" xr:uid="{00000000-0005-0000-0000-000082000000}"/>
    <cellStyle name="Comma 6 2" xfId="98" xr:uid="{00000000-0005-0000-0000-000083000000}"/>
    <cellStyle name="Comma 6 2 2" xfId="99" xr:uid="{00000000-0005-0000-0000-000084000000}"/>
    <cellStyle name="Comma 6 2 2 2" xfId="100" xr:uid="{00000000-0005-0000-0000-000085000000}"/>
    <cellStyle name="Comma 6 2 3" xfId="101" xr:uid="{00000000-0005-0000-0000-000086000000}"/>
    <cellStyle name="Comma 7" xfId="102" xr:uid="{00000000-0005-0000-0000-000087000000}"/>
    <cellStyle name="Comma 8" xfId="103" xr:uid="{00000000-0005-0000-0000-000088000000}"/>
    <cellStyle name="Comma 9" xfId="104" xr:uid="{00000000-0005-0000-0000-000089000000}"/>
    <cellStyle name="Comment" xfId="203" xr:uid="{00000000-0005-0000-0000-00008A000000}"/>
    <cellStyle name="Compulsory cell" xfId="204" xr:uid="{00000000-0005-0000-0000-00008B000000}"/>
    <cellStyle name="Currency [0] 2" xfId="205" xr:uid="{00000000-0005-0000-0000-00008C000000}"/>
    <cellStyle name="Currency 2" xfId="206" xr:uid="{00000000-0005-0000-0000-00008D000000}"/>
    <cellStyle name="Definition" xfId="207" xr:uid="{00000000-0005-0000-0000-00008E000000}"/>
    <cellStyle name="Definition 2" xfId="208" xr:uid="{00000000-0005-0000-0000-00008F000000}"/>
    <cellStyle name="Explanatory Text 2" xfId="105" xr:uid="{00000000-0005-0000-0000-000090000000}"/>
    <cellStyle name="Explanatory Text 3" xfId="106" xr:uid="{00000000-0005-0000-0000-000091000000}"/>
    <cellStyle name="Explanatory Text 4" xfId="209" xr:uid="{00000000-0005-0000-0000-000092000000}"/>
    <cellStyle name="Footnote" xfId="210" xr:uid="{00000000-0005-0000-0000-000093000000}"/>
    <cellStyle name="Good 2" xfId="107" xr:uid="{00000000-0005-0000-0000-000094000000}"/>
    <cellStyle name="Good 3" xfId="108" xr:uid="{00000000-0005-0000-0000-000095000000}"/>
    <cellStyle name="Good 4" xfId="211" xr:uid="{00000000-0005-0000-0000-000096000000}"/>
    <cellStyle name="Heading 1 2" xfId="109" xr:uid="{00000000-0005-0000-0000-000097000000}"/>
    <cellStyle name="Heading 1 3" xfId="110" xr:uid="{00000000-0005-0000-0000-000098000000}"/>
    <cellStyle name="Heading 1 4" xfId="212" xr:uid="{00000000-0005-0000-0000-000099000000}"/>
    <cellStyle name="Heading 2 2" xfId="111" xr:uid="{00000000-0005-0000-0000-00009A000000}"/>
    <cellStyle name="Heading 2 3" xfId="112" xr:uid="{00000000-0005-0000-0000-00009B000000}"/>
    <cellStyle name="Heading 2 4" xfId="213" xr:uid="{00000000-0005-0000-0000-00009C000000}"/>
    <cellStyle name="Heading 3 2" xfId="113" xr:uid="{00000000-0005-0000-0000-00009D000000}"/>
    <cellStyle name="Heading 3 3" xfId="114" xr:uid="{00000000-0005-0000-0000-00009E000000}"/>
    <cellStyle name="Heading 3 4" xfId="214" xr:uid="{00000000-0005-0000-0000-00009F000000}"/>
    <cellStyle name="Heading 4 2" xfId="115" xr:uid="{00000000-0005-0000-0000-0000A0000000}"/>
    <cellStyle name="Heading 4 3" xfId="116" xr:uid="{00000000-0005-0000-0000-0000A1000000}"/>
    <cellStyle name="Heading 4 4" xfId="215" xr:uid="{00000000-0005-0000-0000-0000A2000000}"/>
    <cellStyle name="Input 2" xfId="117" xr:uid="{00000000-0005-0000-0000-0000A3000000}"/>
    <cellStyle name="Input 3" xfId="118" xr:uid="{00000000-0005-0000-0000-0000A4000000}"/>
    <cellStyle name="Input 4" xfId="216" xr:uid="{00000000-0005-0000-0000-0000A5000000}"/>
    <cellStyle name="Linked Cell 2" xfId="119" xr:uid="{00000000-0005-0000-0000-0000A6000000}"/>
    <cellStyle name="Linked Cell 3" xfId="120" xr:uid="{00000000-0005-0000-0000-0000A7000000}"/>
    <cellStyle name="Linked Cell 4" xfId="217" xr:uid="{00000000-0005-0000-0000-0000A8000000}"/>
    <cellStyle name="Neutral 2" xfId="121" xr:uid="{00000000-0005-0000-0000-0000A9000000}"/>
    <cellStyle name="Neutral 3" xfId="122" xr:uid="{00000000-0005-0000-0000-0000AA000000}"/>
    <cellStyle name="Neutral 4" xfId="218" xr:uid="{00000000-0005-0000-0000-0000AB000000}"/>
    <cellStyle name="Normal" xfId="0" builtinId="0"/>
    <cellStyle name="Normal 10" xfId="123" xr:uid="{00000000-0005-0000-0000-0000AD000000}"/>
    <cellStyle name="Normal 11" xfId="124" xr:uid="{00000000-0005-0000-0000-0000AE000000}"/>
    <cellStyle name="Normal 12" xfId="125" xr:uid="{00000000-0005-0000-0000-0000AF000000}"/>
    <cellStyle name="Normal 13" xfId="219" xr:uid="{00000000-0005-0000-0000-0000B0000000}"/>
    <cellStyle name="Normal 2" xfId="3" xr:uid="{00000000-0005-0000-0000-0000B1000000}"/>
    <cellStyle name="Normal 2 2" xfId="126" xr:uid="{00000000-0005-0000-0000-0000B2000000}"/>
    <cellStyle name="Normal 2 3" xfId="127" xr:uid="{00000000-0005-0000-0000-0000B3000000}"/>
    <cellStyle name="Normal 2 4" xfId="128" xr:uid="{00000000-0005-0000-0000-0000B4000000}"/>
    <cellStyle name="Normal 2 5" xfId="169" xr:uid="{00000000-0005-0000-0000-0000B5000000}"/>
    <cellStyle name="Normal 2 6" xfId="168" xr:uid="{00000000-0005-0000-0000-0000B6000000}"/>
    <cellStyle name="Normal 2 8" xfId="129" xr:uid="{00000000-0005-0000-0000-0000B7000000}"/>
    <cellStyle name="Normal 2_Perimet 2010" xfId="130" xr:uid="{00000000-0005-0000-0000-0000B8000000}"/>
    <cellStyle name="Normal 3" xfId="2" xr:uid="{00000000-0005-0000-0000-0000B9000000}"/>
    <cellStyle name="Normal 3 2" xfId="131" xr:uid="{00000000-0005-0000-0000-0000BA000000}"/>
    <cellStyle name="Normal 3 2 2" xfId="132" xr:uid="{00000000-0005-0000-0000-0000BB000000}"/>
    <cellStyle name="Normal 3 2 2 2" xfId="133" xr:uid="{00000000-0005-0000-0000-0000BC000000}"/>
    <cellStyle name="Normal 3 3" xfId="134" xr:uid="{00000000-0005-0000-0000-0000BD000000}"/>
    <cellStyle name="Normal 3 3 2" xfId="135" xr:uid="{00000000-0005-0000-0000-0000BE000000}"/>
    <cellStyle name="Normal 3 3 2 2" xfId="136" xr:uid="{00000000-0005-0000-0000-0000BF000000}"/>
    <cellStyle name="Normal 3 3 3" xfId="137" xr:uid="{00000000-0005-0000-0000-0000C0000000}"/>
    <cellStyle name="Normal 3 3 3 2" xfId="138" xr:uid="{00000000-0005-0000-0000-0000C1000000}"/>
    <cellStyle name="Normal 3 3 3 2 2" xfId="139" xr:uid="{00000000-0005-0000-0000-0000C2000000}"/>
    <cellStyle name="Normal 3 3 3 3" xfId="170" xr:uid="{00000000-0005-0000-0000-0000C3000000}"/>
    <cellStyle name="Normal 3 4" xfId="140" xr:uid="{00000000-0005-0000-0000-0000C4000000}"/>
    <cellStyle name="Normal 3 4 2" xfId="141" xr:uid="{00000000-0005-0000-0000-0000C5000000}"/>
    <cellStyle name="Normal 3 5" xfId="142" xr:uid="{00000000-0005-0000-0000-0000C6000000}"/>
    <cellStyle name="Normal 3 5 2" xfId="143" xr:uid="{00000000-0005-0000-0000-0000C7000000}"/>
    <cellStyle name="Normal 4" xfId="144" xr:uid="{00000000-0005-0000-0000-0000C8000000}"/>
    <cellStyle name="Normal 4 2" xfId="145" xr:uid="{00000000-0005-0000-0000-0000C9000000}"/>
    <cellStyle name="Normal 5" xfId="146" xr:uid="{00000000-0005-0000-0000-0000CA000000}"/>
    <cellStyle name="Normal 5 2" xfId="147" xr:uid="{00000000-0005-0000-0000-0000CB000000}"/>
    <cellStyle name="Normal 6" xfId="148" xr:uid="{00000000-0005-0000-0000-0000CC000000}"/>
    <cellStyle name="Normal 7" xfId="149" xr:uid="{00000000-0005-0000-0000-0000CD000000}"/>
    <cellStyle name="Normal 8" xfId="150" xr:uid="{00000000-0005-0000-0000-0000CE000000}"/>
    <cellStyle name="Normal 9" xfId="151" xr:uid="{00000000-0005-0000-0000-0000CF000000}"/>
    <cellStyle name="Normal_Sheet2 2" xfId="233" xr:uid="{00000000-0005-0000-0000-0000D0000000}"/>
    <cellStyle name="Normal_Sheet4 2" xfId="234" xr:uid="{00000000-0005-0000-0000-0000D1000000}"/>
    <cellStyle name="Not used" xfId="220" xr:uid="{00000000-0005-0000-0000-0000D2000000}"/>
    <cellStyle name="Note 2" xfId="152" xr:uid="{00000000-0005-0000-0000-0000D3000000}"/>
    <cellStyle name="Note 3" xfId="153" xr:uid="{00000000-0005-0000-0000-0000D4000000}"/>
    <cellStyle name="Note 4" xfId="221" xr:uid="{00000000-0005-0000-0000-0000D5000000}"/>
    <cellStyle name="Output 2" xfId="154" xr:uid="{00000000-0005-0000-0000-0000D6000000}"/>
    <cellStyle name="Output 3" xfId="155" xr:uid="{00000000-0005-0000-0000-0000D7000000}"/>
    <cellStyle name="Output 4" xfId="222" xr:uid="{00000000-0005-0000-0000-0000D8000000}"/>
    <cellStyle name="Parameter" xfId="223" xr:uid="{00000000-0005-0000-0000-0000D9000000}"/>
    <cellStyle name="Percent 2" xfId="156" xr:uid="{00000000-0005-0000-0000-0000DB000000}"/>
    <cellStyle name="Percent 3" xfId="157" xr:uid="{00000000-0005-0000-0000-0000DC000000}"/>
    <cellStyle name="Percent 4" xfId="165" xr:uid="{00000000-0005-0000-0000-0000DD000000}"/>
    <cellStyle name="Percent 5" xfId="224" xr:uid="{00000000-0005-0000-0000-0000DE000000}"/>
    <cellStyle name="Row header" xfId="225" xr:uid="{00000000-0005-0000-0000-0000DF000000}"/>
    <cellStyle name="Term" xfId="226" xr:uid="{00000000-0005-0000-0000-0000E0000000}"/>
    <cellStyle name="Term 2" xfId="227" xr:uid="{00000000-0005-0000-0000-0000E1000000}"/>
    <cellStyle name="Title 2" xfId="158" xr:uid="{00000000-0005-0000-0000-0000E2000000}"/>
    <cellStyle name="Title 3" xfId="159" xr:uid="{00000000-0005-0000-0000-0000E3000000}"/>
    <cellStyle name="Title 4" xfId="228" xr:uid="{00000000-0005-0000-0000-0000E4000000}"/>
    <cellStyle name="Total 2" xfId="160" xr:uid="{00000000-0005-0000-0000-0000E5000000}"/>
    <cellStyle name="Total 3" xfId="161" xr:uid="{00000000-0005-0000-0000-0000E6000000}"/>
    <cellStyle name="Total 4" xfId="229" xr:uid="{00000000-0005-0000-0000-0000E7000000}"/>
    <cellStyle name="Voluntary cell" xfId="230" xr:uid="{00000000-0005-0000-0000-0000E8000000}"/>
    <cellStyle name="Voluntary cell 2" xfId="231" xr:uid="{00000000-0005-0000-0000-0000E9000000}"/>
    <cellStyle name="Warning Text 2" xfId="162" xr:uid="{00000000-0005-0000-0000-0000EA000000}"/>
    <cellStyle name="Warning Text 3" xfId="163" xr:uid="{00000000-0005-0000-0000-0000EB000000}"/>
    <cellStyle name="Warning Text 4" xfId="232" xr:uid="{00000000-0005-0000-0000-0000E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9</xdr:row>
      <xdr:rowOff>9524</xdr:rowOff>
    </xdr:from>
    <xdr:to>
      <xdr:col>9</xdr:col>
      <xdr:colOff>333375</xdr:colOff>
      <xdr:row>16</xdr:row>
      <xdr:rowOff>38099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52475" y="2238374"/>
          <a:ext cx="4210050" cy="1838325"/>
        </a:xfrm>
        <a:prstGeom prst="roundRect">
          <a:avLst/>
        </a:prstGeom>
        <a:solidFill>
          <a:schemeClr val="accent3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n-US" sz="2400" b="1">
              <a:solidFill>
                <a:sysClr val="windowText" lastClr="000000"/>
              </a:solidFill>
              <a:latin typeface="+mn-lt"/>
            </a:rPr>
            <a:t>Vjetari</a:t>
          </a:r>
          <a:r>
            <a:rPr lang="en-US" sz="2400" b="1" baseline="0">
              <a:solidFill>
                <a:sysClr val="windowText" lastClr="000000"/>
              </a:solidFill>
              <a:latin typeface="+mn-lt"/>
            </a:rPr>
            <a:t> Statistikor i Bujqësisë </a:t>
          </a:r>
          <a:r>
            <a:rPr lang="en-US" sz="2200" b="1" baseline="0">
              <a:solidFill>
                <a:sysClr val="windowText" lastClr="000000"/>
              </a:solidFill>
              <a:latin typeface="+mn-lt"/>
            </a:rPr>
            <a:t>2023  </a:t>
          </a:r>
        </a:p>
        <a:p>
          <a:pPr algn="ctr"/>
          <a:endParaRPr lang="en-US" sz="2200" b="1" baseline="0">
            <a:solidFill>
              <a:schemeClr val="accent3">
                <a:lumMod val="60000"/>
                <a:lumOff val="40000"/>
              </a:schemeClr>
            </a:solidFill>
            <a:latin typeface="+mn-lt"/>
          </a:endParaRPr>
        </a:p>
        <a:p>
          <a:pPr algn="ctr"/>
          <a:r>
            <a:rPr lang="en-US" sz="2200" b="1" baseline="0">
              <a:solidFill>
                <a:sysClr val="windowText" lastClr="000000"/>
              </a:solidFill>
              <a:latin typeface="+mn-lt"/>
            </a:rPr>
            <a:t>Agriculture Statistical Yearbook 2023</a:t>
          </a:r>
          <a:endParaRPr lang="en-US" sz="2200" b="1">
            <a:solidFill>
              <a:sysClr val="windowText" lastClr="000000"/>
            </a:solidFill>
            <a:latin typeface="+mn-lt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K36"/>
  <sheetViews>
    <sheetView tabSelected="1" workbookViewId="0">
      <selection activeCell="S15" sqref="S15"/>
    </sheetView>
  </sheetViews>
  <sheetFormatPr defaultRowHeight="15" x14ac:dyDescent="0.25"/>
  <cols>
    <col min="1" max="10" width="7.7109375" style="4" customWidth="1"/>
    <col min="11" max="11" width="13.140625" style="4" customWidth="1"/>
    <col min="12" max="256" width="9.140625" style="4"/>
    <col min="257" max="266" width="7.7109375" style="4" customWidth="1"/>
    <col min="267" max="267" width="13.140625" style="4" customWidth="1"/>
    <col min="268" max="512" width="9.140625" style="4"/>
    <col min="513" max="522" width="7.7109375" style="4" customWidth="1"/>
    <col min="523" max="523" width="13.140625" style="4" customWidth="1"/>
    <col min="524" max="768" width="9.140625" style="4"/>
    <col min="769" max="778" width="7.7109375" style="4" customWidth="1"/>
    <col min="779" max="779" width="13.140625" style="4" customWidth="1"/>
    <col min="780" max="1024" width="9.140625" style="4"/>
    <col min="1025" max="1034" width="7.7109375" style="4" customWidth="1"/>
    <col min="1035" max="1035" width="13.140625" style="4" customWidth="1"/>
    <col min="1036" max="1280" width="9.140625" style="4"/>
    <col min="1281" max="1290" width="7.7109375" style="4" customWidth="1"/>
    <col min="1291" max="1291" width="13.140625" style="4" customWidth="1"/>
    <col min="1292" max="1536" width="9.140625" style="4"/>
    <col min="1537" max="1546" width="7.7109375" style="4" customWidth="1"/>
    <col min="1547" max="1547" width="13.140625" style="4" customWidth="1"/>
    <col min="1548" max="1792" width="9.140625" style="4"/>
    <col min="1793" max="1802" width="7.7109375" style="4" customWidth="1"/>
    <col min="1803" max="1803" width="13.140625" style="4" customWidth="1"/>
    <col min="1804" max="2048" width="9.140625" style="4"/>
    <col min="2049" max="2058" width="7.7109375" style="4" customWidth="1"/>
    <col min="2059" max="2059" width="13.140625" style="4" customWidth="1"/>
    <col min="2060" max="2304" width="9.140625" style="4"/>
    <col min="2305" max="2314" width="7.7109375" style="4" customWidth="1"/>
    <col min="2315" max="2315" width="13.140625" style="4" customWidth="1"/>
    <col min="2316" max="2560" width="9.140625" style="4"/>
    <col min="2561" max="2570" width="7.7109375" style="4" customWidth="1"/>
    <col min="2571" max="2571" width="13.140625" style="4" customWidth="1"/>
    <col min="2572" max="2816" width="9.140625" style="4"/>
    <col min="2817" max="2826" width="7.7109375" style="4" customWidth="1"/>
    <col min="2827" max="2827" width="13.140625" style="4" customWidth="1"/>
    <col min="2828" max="3072" width="9.140625" style="4"/>
    <col min="3073" max="3082" width="7.7109375" style="4" customWidth="1"/>
    <col min="3083" max="3083" width="13.140625" style="4" customWidth="1"/>
    <col min="3084" max="3328" width="9.140625" style="4"/>
    <col min="3329" max="3338" width="7.7109375" style="4" customWidth="1"/>
    <col min="3339" max="3339" width="13.140625" style="4" customWidth="1"/>
    <col min="3340" max="3584" width="9.140625" style="4"/>
    <col min="3585" max="3594" width="7.7109375" style="4" customWidth="1"/>
    <col min="3595" max="3595" width="13.140625" style="4" customWidth="1"/>
    <col min="3596" max="3840" width="9.140625" style="4"/>
    <col min="3841" max="3850" width="7.7109375" style="4" customWidth="1"/>
    <col min="3851" max="3851" width="13.140625" style="4" customWidth="1"/>
    <col min="3852" max="4096" width="9.140625" style="4"/>
    <col min="4097" max="4106" width="7.7109375" style="4" customWidth="1"/>
    <col min="4107" max="4107" width="13.140625" style="4" customWidth="1"/>
    <col min="4108" max="4352" width="9.140625" style="4"/>
    <col min="4353" max="4362" width="7.7109375" style="4" customWidth="1"/>
    <col min="4363" max="4363" width="13.140625" style="4" customWidth="1"/>
    <col min="4364" max="4608" width="9.140625" style="4"/>
    <col min="4609" max="4618" width="7.7109375" style="4" customWidth="1"/>
    <col min="4619" max="4619" width="13.140625" style="4" customWidth="1"/>
    <col min="4620" max="4864" width="9.140625" style="4"/>
    <col min="4865" max="4874" width="7.7109375" style="4" customWidth="1"/>
    <col min="4875" max="4875" width="13.140625" style="4" customWidth="1"/>
    <col min="4876" max="5120" width="9.140625" style="4"/>
    <col min="5121" max="5130" width="7.7109375" style="4" customWidth="1"/>
    <col min="5131" max="5131" width="13.140625" style="4" customWidth="1"/>
    <col min="5132" max="5376" width="9.140625" style="4"/>
    <col min="5377" max="5386" width="7.7109375" style="4" customWidth="1"/>
    <col min="5387" max="5387" width="13.140625" style="4" customWidth="1"/>
    <col min="5388" max="5632" width="9.140625" style="4"/>
    <col min="5633" max="5642" width="7.7109375" style="4" customWidth="1"/>
    <col min="5643" max="5643" width="13.140625" style="4" customWidth="1"/>
    <col min="5644" max="5888" width="9.140625" style="4"/>
    <col min="5889" max="5898" width="7.7109375" style="4" customWidth="1"/>
    <col min="5899" max="5899" width="13.140625" style="4" customWidth="1"/>
    <col min="5900" max="6144" width="9.140625" style="4"/>
    <col min="6145" max="6154" width="7.7109375" style="4" customWidth="1"/>
    <col min="6155" max="6155" width="13.140625" style="4" customWidth="1"/>
    <col min="6156" max="6400" width="9.140625" style="4"/>
    <col min="6401" max="6410" width="7.7109375" style="4" customWidth="1"/>
    <col min="6411" max="6411" width="13.140625" style="4" customWidth="1"/>
    <col min="6412" max="6656" width="9.140625" style="4"/>
    <col min="6657" max="6666" width="7.7109375" style="4" customWidth="1"/>
    <col min="6667" max="6667" width="13.140625" style="4" customWidth="1"/>
    <col min="6668" max="6912" width="9.140625" style="4"/>
    <col min="6913" max="6922" width="7.7109375" style="4" customWidth="1"/>
    <col min="6923" max="6923" width="13.140625" style="4" customWidth="1"/>
    <col min="6924" max="7168" width="9.140625" style="4"/>
    <col min="7169" max="7178" width="7.7109375" style="4" customWidth="1"/>
    <col min="7179" max="7179" width="13.140625" style="4" customWidth="1"/>
    <col min="7180" max="7424" width="9.140625" style="4"/>
    <col min="7425" max="7434" width="7.7109375" style="4" customWidth="1"/>
    <col min="7435" max="7435" width="13.140625" style="4" customWidth="1"/>
    <col min="7436" max="7680" width="9.140625" style="4"/>
    <col min="7681" max="7690" width="7.7109375" style="4" customWidth="1"/>
    <col min="7691" max="7691" width="13.140625" style="4" customWidth="1"/>
    <col min="7692" max="7936" width="9.140625" style="4"/>
    <col min="7937" max="7946" width="7.7109375" style="4" customWidth="1"/>
    <col min="7947" max="7947" width="13.140625" style="4" customWidth="1"/>
    <col min="7948" max="8192" width="9.140625" style="4"/>
    <col min="8193" max="8202" width="7.7109375" style="4" customWidth="1"/>
    <col min="8203" max="8203" width="13.140625" style="4" customWidth="1"/>
    <col min="8204" max="8448" width="9.140625" style="4"/>
    <col min="8449" max="8458" width="7.7109375" style="4" customWidth="1"/>
    <col min="8459" max="8459" width="13.140625" style="4" customWidth="1"/>
    <col min="8460" max="8704" width="9.140625" style="4"/>
    <col min="8705" max="8714" width="7.7109375" style="4" customWidth="1"/>
    <col min="8715" max="8715" width="13.140625" style="4" customWidth="1"/>
    <col min="8716" max="8960" width="9.140625" style="4"/>
    <col min="8961" max="8970" width="7.7109375" style="4" customWidth="1"/>
    <col min="8971" max="8971" width="13.140625" style="4" customWidth="1"/>
    <col min="8972" max="9216" width="9.140625" style="4"/>
    <col min="9217" max="9226" width="7.7109375" style="4" customWidth="1"/>
    <col min="9227" max="9227" width="13.140625" style="4" customWidth="1"/>
    <col min="9228" max="9472" width="9.140625" style="4"/>
    <col min="9473" max="9482" width="7.7109375" style="4" customWidth="1"/>
    <col min="9483" max="9483" width="13.140625" style="4" customWidth="1"/>
    <col min="9484" max="9728" width="9.140625" style="4"/>
    <col min="9729" max="9738" width="7.7109375" style="4" customWidth="1"/>
    <col min="9739" max="9739" width="13.140625" style="4" customWidth="1"/>
    <col min="9740" max="9984" width="9.140625" style="4"/>
    <col min="9985" max="9994" width="7.7109375" style="4" customWidth="1"/>
    <col min="9995" max="9995" width="13.140625" style="4" customWidth="1"/>
    <col min="9996" max="10240" width="9.140625" style="4"/>
    <col min="10241" max="10250" width="7.7109375" style="4" customWidth="1"/>
    <col min="10251" max="10251" width="13.140625" style="4" customWidth="1"/>
    <col min="10252" max="10496" width="9.140625" style="4"/>
    <col min="10497" max="10506" width="7.7109375" style="4" customWidth="1"/>
    <col min="10507" max="10507" width="13.140625" style="4" customWidth="1"/>
    <col min="10508" max="10752" width="9.140625" style="4"/>
    <col min="10753" max="10762" width="7.7109375" style="4" customWidth="1"/>
    <col min="10763" max="10763" width="13.140625" style="4" customWidth="1"/>
    <col min="10764" max="11008" width="9.140625" style="4"/>
    <col min="11009" max="11018" width="7.7109375" style="4" customWidth="1"/>
    <col min="11019" max="11019" width="13.140625" style="4" customWidth="1"/>
    <col min="11020" max="11264" width="9.140625" style="4"/>
    <col min="11265" max="11274" width="7.7109375" style="4" customWidth="1"/>
    <col min="11275" max="11275" width="13.140625" style="4" customWidth="1"/>
    <col min="11276" max="11520" width="9.140625" style="4"/>
    <col min="11521" max="11530" width="7.7109375" style="4" customWidth="1"/>
    <col min="11531" max="11531" width="13.140625" style="4" customWidth="1"/>
    <col min="11532" max="11776" width="9.140625" style="4"/>
    <col min="11777" max="11786" width="7.7109375" style="4" customWidth="1"/>
    <col min="11787" max="11787" width="13.140625" style="4" customWidth="1"/>
    <col min="11788" max="12032" width="9.140625" style="4"/>
    <col min="12033" max="12042" width="7.7109375" style="4" customWidth="1"/>
    <col min="12043" max="12043" width="13.140625" style="4" customWidth="1"/>
    <col min="12044" max="12288" width="9.140625" style="4"/>
    <col min="12289" max="12298" width="7.7109375" style="4" customWidth="1"/>
    <col min="12299" max="12299" width="13.140625" style="4" customWidth="1"/>
    <col min="12300" max="12544" width="9.140625" style="4"/>
    <col min="12545" max="12554" width="7.7109375" style="4" customWidth="1"/>
    <col min="12555" max="12555" width="13.140625" style="4" customWidth="1"/>
    <col min="12556" max="12800" width="9.140625" style="4"/>
    <col min="12801" max="12810" width="7.7109375" style="4" customWidth="1"/>
    <col min="12811" max="12811" width="13.140625" style="4" customWidth="1"/>
    <col min="12812" max="13056" width="9.140625" style="4"/>
    <col min="13057" max="13066" width="7.7109375" style="4" customWidth="1"/>
    <col min="13067" max="13067" width="13.140625" style="4" customWidth="1"/>
    <col min="13068" max="13312" width="9.140625" style="4"/>
    <col min="13313" max="13322" width="7.7109375" style="4" customWidth="1"/>
    <col min="13323" max="13323" width="13.140625" style="4" customWidth="1"/>
    <col min="13324" max="13568" width="9.140625" style="4"/>
    <col min="13569" max="13578" width="7.7109375" style="4" customWidth="1"/>
    <col min="13579" max="13579" width="13.140625" style="4" customWidth="1"/>
    <col min="13580" max="13824" width="9.140625" style="4"/>
    <col min="13825" max="13834" width="7.7109375" style="4" customWidth="1"/>
    <col min="13835" max="13835" width="13.140625" style="4" customWidth="1"/>
    <col min="13836" max="14080" width="9.140625" style="4"/>
    <col min="14081" max="14090" width="7.7109375" style="4" customWidth="1"/>
    <col min="14091" max="14091" width="13.140625" style="4" customWidth="1"/>
    <col min="14092" max="14336" width="9.140625" style="4"/>
    <col min="14337" max="14346" width="7.7109375" style="4" customWidth="1"/>
    <col min="14347" max="14347" width="13.140625" style="4" customWidth="1"/>
    <col min="14348" max="14592" width="9.140625" style="4"/>
    <col min="14593" max="14602" width="7.7109375" style="4" customWidth="1"/>
    <col min="14603" max="14603" width="13.140625" style="4" customWidth="1"/>
    <col min="14604" max="14848" width="9.140625" style="4"/>
    <col min="14849" max="14858" width="7.7109375" style="4" customWidth="1"/>
    <col min="14859" max="14859" width="13.140625" style="4" customWidth="1"/>
    <col min="14860" max="15104" width="9.140625" style="4"/>
    <col min="15105" max="15114" width="7.7109375" style="4" customWidth="1"/>
    <col min="15115" max="15115" width="13.140625" style="4" customWidth="1"/>
    <col min="15116" max="15360" width="9.140625" style="4"/>
    <col min="15361" max="15370" width="7.7109375" style="4" customWidth="1"/>
    <col min="15371" max="15371" width="13.140625" style="4" customWidth="1"/>
    <col min="15372" max="15616" width="9.140625" style="4"/>
    <col min="15617" max="15626" width="7.7109375" style="4" customWidth="1"/>
    <col min="15627" max="15627" width="13.140625" style="4" customWidth="1"/>
    <col min="15628" max="15872" width="9.140625" style="4"/>
    <col min="15873" max="15882" width="7.7109375" style="4" customWidth="1"/>
    <col min="15883" max="15883" width="13.140625" style="4" customWidth="1"/>
    <col min="15884" max="16128" width="9.140625" style="4"/>
    <col min="16129" max="16138" width="7.7109375" style="4" customWidth="1"/>
    <col min="16139" max="16139" width="13.140625" style="4" customWidth="1"/>
    <col min="16140" max="16384" width="9.140625" style="4"/>
  </cols>
  <sheetData>
    <row r="1" spans="1:11" ht="20.100000000000001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3"/>
    </row>
    <row r="2" spans="1:11" ht="20.100000000000001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7"/>
    </row>
    <row r="3" spans="1:11" ht="20.100000000000001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7"/>
    </row>
    <row r="4" spans="1:11" ht="20.100000000000001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7"/>
    </row>
    <row r="5" spans="1:11" ht="20.100000000000001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7"/>
    </row>
    <row r="6" spans="1:11" ht="20.100000000000001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7"/>
    </row>
    <row r="7" spans="1:11" ht="20.100000000000001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7"/>
    </row>
    <row r="8" spans="1:11" ht="20.100000000000001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7"/>
    </row>
    <row r="9" spans="1:11" ht="20.100000000000001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7"/>
    </row>
    <row r="10" spans="1:11" ht="20.100000000000001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7"/>
    </row>
    <row r="11" spans="1:11" ht="25.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7"/>
    </row>
    <row r="12" spans="1:11" ht="20.100000000000001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</row>
    <row r="13" spans="1:11" ht="20.100000000000001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</row>
    <row r="14" spans="1:11" ht="20.100000000000001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7"/>
    </row>
    <row r="15" spans="1:11" ht="20.100000000000001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7"/>
    </row>
    <row r="16" spans="1:11" ht="20.100000000000001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7"/>
    </row>
    <row r="17" spans="1:11" ht="20.100000000000001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7"/>
    </row>
    <row r="18" spans="1:11" ht="20.100000000000001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7"/>
    </row>
    <row r="19" spans="1:11" ht="20.100000000000001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7"/>
    </row>
    <row r="20" spans="1:11" ht="20.100000000000001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7"/>
    </row>
    <row r="21" spans="1:11" ht="20.100000000000001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7"/>
    </row>
    <row r="22" spans="1:11" ht="20.100000000000001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7"/>
    </row>
    <row r="23" spans="1:11" ht="20.100000000000001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7"/>
    </row>
    <row r="24" spans="1:11" ht="20.100000000000001" customHeight="1" x14ac:dyDescent="0.25">
      <c r="A24" s="5"/>
      <c r="B24" s="6"/>
      <c r="C24" s="6"/>
      <c r="D24" s="6"/>
      <c r="E24" s="6"/>
      <c r="F24" s="6"/>
      <c r="G24" s="6"/>
      <c r="H24" s="6"/>
      <c r="I24" s="6"/>
      <c r="J24" s="6"/>
      <c r="K24" s="7"/>
    </row>
    <row r="25" spans="1:11" ht="20.100000000000001" customHeight="1" x14ac:dyDescent="0.25">
      <c r="A25" s="5"/>
      <c r="B25" s="6"/>
      <c r="C25" s="6"/>
      <c r="D25" s="6"/>
      <c r="E25" s="6"/>
      <c r="F25" s="6"/>
      <c r="G25" s="6"/>
      <c r="H25" s="6"/>
      <c r="I25" s="6"/>
      <c r="J25" s="6"/>
      <c r="K25" s="7"/>
    </row>
    <row r="26" spans="1:11" ht="20.100000000000001" customHeight="1" x14ac:dyDescent="0.25">
      <c r="A26" s="5"/>
      <c r="B26" s="6"/>
      <c r="C26" s="6"/>
      <c r="D26" s="6"/>
      <c r="E26" s="6"/>
      <c r="F26" s="6"/>
      <c r="G26" s="6"/>
      <c r="H26" s="6"/>
      <c r="I26" s="6"/>
      <c r="J26" s="6"/>
      <c r="K26" s="7"/>
    </row>
    <row r="27" spans="1:11" ht="20.100000000000001" customHeight="1" x14ac:dyDescent="0.25">
      <c r="A27" s="5"/>
      <c r="B27" s="6"/>
      <c r="C27" s="6"/>
      <c r="D27" s="6"/>
      <c r="E27" s="6"/>
      <c r="F27" s="6"/>
      <c r="G27" s="6"/>
      <c r="H27" s="6"/>
      <c r="I27" s="6"/>
      <c r="J27" s="6"/>
      <c r="K27" s="7"/>
    </row>
    <row r="28" spans="1:11" ht="31.5" customHeight="1" x14ac:dyDescent="0.25">
      <c r="A28" s="5"/>
      <c r="B28" s="6"/>
      <c r="C28" s="6"/>
      <c r="D28" s="6"/>
      <c r="E28" s="6"/>
      <c r="F28" s="6"/>
      <c r="G28" s="6"/>
      <c r="H28" s="6"/>
      <c r="I28" s="6"/>
      <c r="J28" s="6"/>
      <c r="K28" s="7"/>
    </row>
    <row r="29" spans="1:11" x14ac:dyDescent="0.25">
      <c r="A29" s="5"/>
      <c r="B29" s="6"/>
      <c r="C29" s="6"/>
      <c r="D29" s="6"/>
      <c r="E29" s="6"/>
      <c r="F29" s="6"/>
      <c r="G29" s="6"/>
      <c r="H29" s="6"/>
      <c r="I29" s="6"/>
      <c r="J29" s="6"/>
      <c r="K29" s="7"/>
    </row>
    <row r="30" spans="1:11" x14ac:dyDescent="0.25">
      <c r="A30" s="5"/>
      <c r="B30" s="6"/>
      <c r="C30" s="6"/>
      <c r="D30" s="6"/>
      <c r="E30" s="6"/>
      <c r="F30" s="6"/>
      <c r="G30" s="6"/>
      <c r="H30" s="6"/>
      <c r="I30" s="6"/>
      <c r="J30" s="6"/>
      <c r="K30" s="7"/>
    </row>
    <row r="31" spans="1:11" x14ac:dyDescent="0.25">
      <c r="A31" s="5"/>
      <c r="B31" s="6"/>
      <c r="C31" s="6"/>
      <c r="D31" s="6"/>
      <c r="E31" s="6"/>
      <c r="F31" s="6"/>
      <c r="G31" s="6"/>
      <c r="H31" s="6"/>
      <c r="I31" s="6"/>
      <c r="J31" s="6"/>
      <c r="K31" s="7"/>
    </row>
    <row r="32" spans="1:11" x14ac:dyDescent="0.25">
      <c r="A32" s="5"/>
      <c r="B32" s="6"/>
      <c r="C32" s="6"/>
      <c r="D32" s="6"/>
      <c r="E32" s="6"/>
      <c r="F32" s="6"/>
      <c r="G32" s="6"/>
      <c r="H32" s="6"/>
      <c r="I32" s="6"/>
      <c r="J32" s="6"/>
      <c r="K32" s="7"/>
    </row>
    <row r="33" spans="1:11" x14ac:dyDescent="0.25">
      <c r="A33" s="5"/>
      <c r="B33" s="6"/>
      <c r="C33" s="6"/>
      <c r="D33" s="6"/>
      <c r="E33" s="6"/>
      <c r="F33" s="6"/>
      <c r="G33" s="6"/>
      <c r="H33" s="6"/>
      <c r="I33" s="6"/>
      <c r="J33" s="6"/>
      <c r="K33" s="7"/>
    </row>
    <row r="34" spans="1:11" x14ac:dyDescent="0.25">
      <c r="A34" s="5"/>
      <c r="B34" s="6"/>
      <c r="C34" s="6"/>
      <c r="D34" s="6"/>
      <c r="E34" s="6"/>
      <c r="F34" s="6"/>
      <c r="G34" s="6"/>
      <c r="H34" s="6"/>
      <c r="I34" s="6"/>
      <c r="J34" s="6"/>
      <c r="K34" s="7"/>
    </row>
    <row r="35" spans="1:11" x14ac:dyDescent="0.25">
      <c r="A35" s="5"/>
      <c r="B35" s="6"/>
      <c r="C35" s="6"/>
      <c r="D35" s="6"/>
      <c r="E35" s="6"/>
      <c r="F35" s="6"/>
      <c r="G35" s="6"/>
      <c r="H35" s="6"/>
      <c r="I35" s="6"/>
      <c r="J35" s="6"/>
      <c r="K35" s="7"/>
    </row>
    <row r="36" spans="1:11" ht="15.75" thickBot="1" x14ac:dyDescent="0.3">
      <c r="A36" s="8"/>
      <c r="B36" s="9"/>
      <c r="C36" s="9"/>
      <c r="D36" s="9"/>
      <c r="E36" s="9"/>
      <c r="F36" s="9"/>
      <c r="G36" s="9"/>
      <c r="H36" s="9"/>
      <c r="I36" s="9"/>
      <c r="J36" s="9"/>
      <c r="K36" s="10"/>
    </row>
  </sheetData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tabColor rgb="FF92D050"/>
  </sheetPr>
  <dimension ref="B1:N94"/>
  <sheetViews>
    <sheetView workbookViewId="0">
      <selection activeCell="F28" sqref="F28"/>
    </sheetView>
  </sheetViews>
  <sheetFormatPr defaultRowHeight="15" x14ac:dyDescent="0.25"/>
  <cols>
    <col min="1" max="1" width="5.140625" style="279" customWidth="1"/>
    <col min="2" max="2" width="11.7109375" style="280" customWidth="1"/>
    <col min="3" max="3" width="17.7109375" style="280" customWidth="1"/>
    <col min="4" max="8" width="14" style="280" customWidth="1"/>
    <col min="9" max="9" width="13.140625" style="280" customWidth="1"/>
    <col min="10" max="12" width="8.85546875" style="280" customWidth="1"/>
    <col min="13" max="14" width="13.140625" style="280" customWidth="1"/>
    <col min="15" max="16384" width="9.140625" style="279"/>
  </cols>
  <sheetData>
    <row r="1" spans="2:14" x14ac:dyDescent="0.25">
      <c r="B1" s="292" t="s">
        <v>431</v>
      </c>
    </row>
    <row r="2" spans="2:14" x14ac:dyDescent="0.25">
      <c r="B2" s="291" t="s">
        <v>432</v>
      </c>
    </row>
    <row r="3" spans="2:14" x14ac:dyDescent="0.25">
      <c r="D3" s="288"/>
      <c r="H3" s="302" t="s">
        <v>184</v>
      </c>
    </row>
    <row r="4" spans="2:14" ht="30.75" customHeight="1" x14ac:dyDescent="0.25">
      <c r="B4" s="588" t="s">
        <v>248</v>
      </c>
      <c r="C4" s="588" t="s">
        <v>251</v>
      </c>
      <c r="D4" s="588" t="s">
        <v>250</v>
      </c>
      <c r="E4" s="588" t="s">
        <v>249</v>
      </c>
      <c r="F4" s="588">
        <v>2021</v>
      </c>
      <c r="G4" s="588">
        <v>2022</v>
      </c>
      <c r="H4" s="588">
        <v>2023</v>
      </c>
      <c r="N4" s="279"/>
    </row>
    <row r="5" spans="2:14" x14ac:dyDescent="0.25">
      <c r="B5" s="398">
        <v>1</v>
      </c>
      <c r="C5" s="35" t="s">
        <v>93</v>
      </c>
      <c r="D5" s="132">
        <v>2372.6999999999998</v>
      </c>
      <c r="E5" s="132">
        <v>2578.1</v>
      </c>
      <c r="F5" s="132">
        <v>2683</v>
      </c>
      <c r="G5" s="132">
        <v>2664.7000000000003</v>
      </c>
      <c r="H5" s="132">
        <v>2654.9</v>
      </c>
      <c r="N5" s="279"/>
    </row>
    <row r="6" spans="2:14" x14ac:dyDescent="0.25">
      <c r="B6" s="398">
        <v>2</v>
      </c>
      <c r="C6" s="35" t="s">
        <v>88</v>
      </c>
      <c r="D6" s="132">
        <v>1263.32</v>
      </c>
      <c r="E6" s="132">
        <v>1410.385</v>
      </c>
      <c r="F6" s="132">
        <v>1240.2</v>
      </c>
      <c r="G6" s="132">
        <v>1397.5000000000002</v>
      </c>
      <c r="H6" s="132">
        <v>1420.8</v>
      </c>
      <c r="N6" s="279"/>
    </row>
    <row r="7" spans="2:14" x14ac:dyDescent="0.25">
      <c r="B7" s="398">
        <v>3</v>
      </c>
      <c r="C7" s="35" t="s">
        <v>85</v>
      </c>
      <c r="D7" s="132">
        <v>2725.94</v>
      </c>
      <c r="E7" s="132">
        <v>2741.3389999999999</v>
      </c>
      <c r="F7" s="132">
        <v>2809.99</v>
      </c>
      <c r="G7" s="132">
        <v>2828.7530000000002</v>
      </c>
      <c r="H7" s="132">
        <v>2685.8579999999997</v>
      </c>
      <c r="N7" s="279"/>
    </row>
    <row r="8" spans="2:14" x14ac:dyDescent="0.25">
      <c r="B8" s="398">
        <v>4</v>
      </c>
      <c r="C8" s="35" t="s">
        <v>80</v>
      </c>
      <c r="D8" s="132">
        <v>1968.85</v>
      </c>
      <c r="E8" s="132">
        <v>2156.69</v>
      </c>
      <c r="F8" s="132">
        <v>2110.36</v>
      </c>
      <c r="G8" s="132">
        <v>2238.04</v>
      </c>
      <c r="H8" s="132">
        <v>2247.7700000000004</v>
      </c>
      <c r="N8" s="279"/>
    </row>
    <row r="9" spans="2:14" x14ac:dyDescent="0.25">
      <c r="B9" s="398">
        <v>5</v>
      </c>
      <c r="C9" s="35" t="s">
        <v>75</v>
      </c>
      <c r="D9" s="132">
        <v>6663.5</v>
      </c>
      <c r="E9" s="132">
        <v>7005.75</v>
      </c>
      <c r="F9" s="132">
        <v>7162.58</v>
      </c>
      <c r="G9" s="132">
        <v>7453.2199999999993</v>
      </c>
      <c r="H9" s="132">
        <v>7417.36</v>
      </c>
      <c r="N9" s="279"/>
    </row>
    <row r="10" spans="2:14" x14ac:dyDescent="0.25">
      <c r="B10" s="398">
        <v>6</v>
      </c>
      <c r="C10" s="35" t="s">
        <v>69</v>
      </c>
      <c r="D10" s="132">
        <v>721</v>
      </c>
      <c r="E10" s="132">
        <v>700.70999999999992</v>
      </c>
      <c r="F10" s="132">
        <v>684.13</v>
      </c>
      <c r="G10" s="132">
        <v>684.78</v>
      </c>
      <c r="H10" s="132">
        <v>598.81999999999994</v>
      </c>
      <c r="N10" s="279"/>
    </row>
    <row r="11" spans="2:14" x14ac:dyDescent="0.25">
      <c r="B11" s="398">
        <v>7</v>
      </c>
      <c r="C11" s="35" t="s">
        <v>62</v>
      </c>
      <c r="D11" s="132">
        <v>1557.1599999999999</v>
      </c>
      <c r="E11" s="132">
        <v>1877.4099999999999</v>
      </c>
      <c r="F11" s="132">
        <v>1673.95</v>
      </c>
      <c r="G11" s="132">
        <v>1666.32</v>
      </c>
      <c r="H11" s="132">
        <v>1559.3</v>
      </c>
      <c r="N11" s="279"/>
    </row>
    <row r="12" spans="2:14" x14ac:dyDescent="0.25">
      <c r="B12" s="398">
        <v>8</v>
      </c>
      <c r="C12" s="35" t="s">
        <v>55</v>
      </c>
      <c r="D12" s="132">
        <v>547.79999999999995</v>
      </c>
      <c r="E12" s="132">
        <v>541.9</v>
      </c>
      <c r="F12" s="132">
        <v>553.79999999999995</v>
      </c>
      <c r="G12" s="132">
        <v>558.95000000000005</v>
      </c>
      <c r="H12" s="132">
        <v>558.29999999999995</v>
      </c>
      <c r="N12" s="279"/>
    </row>
    <row r="13" spans="2:14" x14ac:dyDescent="0.25">
      <c r="B13" s="398">
        <v>9</v>
      </c>
      <c r="C13" s="35" t="s">
        <v>52</v>
      </c>
      <c r="D13" s="132">
        <v>1321</v>
      </c>
      <c r="E13" s="132">
        <v>1329.3</v>
      </c>
      <c r="F13" s="132">
        <v>1326</v>
      </c>
      <c r="G13" s="132">
        <v>1304</v>
      </c>
      <c r="H13" s="132">
        <v>1288</v>
      </c>
      <c r="N13" s="279"/>
    </row>
    <row r="14" spans="2:14" x14ac:dyDescent="0.25">
      <c r="B14" s="398">
        <v>10</v>
      </c>
      <c r="C14" s="35" t="s">
        <v>48</v>
      </c>
      <c r="D14" s="132">
        <v>2245.5</v>
      </c>
      <c r="E14" s="132">
        <v>2148</v>
      </c>
      <c r="F14" s="132">
        <v>2015</v>
      </c>
      <c r="G14" s="132">
        <v>1934</v>
      </c>
      <c r="H14" s="132">
        <v>1548</v>
      </c>
      <c r="N14" s="279"/>
    </row>
    <row r="15" spans="2:14" x14ac:dyDescent="0.25">
      <c r="B15" s="398">
        <v>11</v>
      </c>
      <c r="C15" s="35" t="s">
        <v>45</v>
      </c>
      <c r="D15" s="132">
        <v>4177.5450000000001</v>
      </c>
      <c r="E15" s="132">
        <v>4253.3500000000004</v>
      </c>
      <c r="F15" s="132">
        <v>4332.8500000000004</v>
      </c>
      <c r="G15" s="132">
        <v>4378.88</v>
      </c>
      <c r="H15" s="132">
        <v>4573.5600000000004</v>
      </c>
      <c r="N15" s="279"/>
    </row>
    <row r="16" spans="2:14" x14ac:dyDescent="0.25">
      <c r="B16" s="398">
        <v>12</v>
      </c>
      <c r="C16" s="35" t="s">
        <v>40</v>
      </c>
      <c r="D16" s="132">
        <v>1894</v>
      </c>
      <c r="E16" s="132">
        <v>1961</v>
      </c>
      <c r="F16" s="132">
        <v>1965.1</v>
      </c>
      <c r="G16" s="132">
        <v>1986</v>
      </c>
      <c r="H16" s="132">
        <v>1994.05</v>
      </c>
      <c r="N16" s="279"/>
    </row>
    <row r="17" spans="2:14" ht="14.25" customHeight="1" x14ac:dyDescent="0.25">
      <c r="B17" s="603"/>
      <c r="C17" s="604" t="s">
        <v>245</v>
      </c>
      <c r="D17" s="446">
        <v>27458</v>
      </c>
      <c r="E17" s="446">
        <f>SUM(E5:E16)</f>
        <v>28703.934000000001</v>
      </c>
      <c r="F17" s="446">
        <f>SUM(F5:F16)</f>
        <v>28556.959999999999</v>
      </c>
      <c r="G17" s="446">
        <f>SUM(G5:G16)</f>
        <v>29095.143000000004</v>
      </c>
      <c r="H17" s="446">
        <v>28546.718000000004</v>
      </c>
      <c r="N17" s="279"/>
    </row>
    <row r="18" spans="2:14" ht="14.25" customHeight="1" x14ac:dyDescent="0.25">
      <c r="B18" s="301"/>
      <c r="C18" s="298"/>
      <c r="D18" s="297"/>
      <c r="E18" s="297"/>
      <c r="F18" s="297"/>
      <c r="G18" s="297"/>
      <c r="H18" s="297"/>
    </row>
    <row r="19" spans="2:14" ht="14.25" customHeight="1" x14ac:dyDescent="0.25">
      <c r="B19" s="321" t="s">
        <v>244</v>
      </c>
      <c r="C19" s="298"/>
      <c r="D19" s="297"/>
      <c r="E19" s="297"/>
      <c r="F19" s="299"/>
      <c r="G19" s="299"/>
      <c r="H19" s="299"/>
    </row>
    <row r="20" spans="2:14" ht="14.25" customHeight="1" x14ac:dyDescent="0.25">
      <c r="B20" s="321" t="s">
        <v>0</v>
      </c>
      <c r="C20" s="298"/>
      <c r="D20" s="297"/>
      <c r="E20" s="297"/>
      <c r="F20" s="297"/>
      <c r="G20" s="297"/>
      <c r="H20" s="297"/>
    </row>
    <row r="21" spans="2:14" x14ac:dyDescent="0.25">
      <c r="B21" s="289"/>
      <c r="C21" s="294"/>
      <c r="D21" s="295"/>
      <c r="E21" s="295"/>
      <c r="F21" s="295"/>
      <c r="G21" s="295"/>
      <c r="H21" s="295"/>
    </row>
    <row r="22" spans="2:14" x14ac:dyDescent="0.25">
      <c r="B22" s="289"/>
      <c r="C22" s="294"/>
      <c r="D22" s="293"/>
      <c r="E22" s="293"/>
      <c r="F22" s="293"/>
      <c r="G22" s="293"/>
      <c r="H22" s="293"/>
    </row>
    <row r="23" spans="2:14" x14ac:dyDescent="0.25">
      <c r="B23" s="292" t="s">
        <v>314</v>
      </c>
      <c r="C23" s="288"/>
      <c r="D23" s="290"/>
      <c r="E23" s="286"/>
      <c r="F23" s="286"/>
      <c r="G23" s="286"/>
      <c r="H23" s="286"/>
    </row>
    <row r="24" spans="2:14" x14ac:dyDescent="0.25">
      <c r="B24" s="291" t="s">
        <v>315</v>
      </c>
      <c r="C24" s="288"/>
      <c r="D24" s="290"/>
      <c r="E24" s="286"/>
      <c r="F24" s="286"/>
      <c r="G24" s="286"/>
      <c r="H24" s="286"/>
    </row>
    <row r="25" spans="2:14" x14ac:dyDescent="0.25">
      <c r="B25" s="289"/>
      <c r="C25" s="288"/>
      <c r="D25" s="287"/>
      <c r="F25" s="286"/>
      <c r="G25" s="344" t="s">
        <v>184</v>
      </c>
      <c r="H25" s="286"/>
    </row>
    <row r="26" spans="2:14" ht="15.75" customHeight="1" x14ac:dyDescent="0.25">
      <c r="B26" s="785" t="s">
        <v>248</v>
      </c>
      <c r="C26" s="785" t="s">
        <v>236</v>
      </c>
      <c r="D26" s="784">
        <v>2023</v>
      </c>
      <c r="E26" s="784"/>
      <c r="F26" s="784"/>
      <c r="G26" s="784"/>
      <c r="H26" s="279"/>
    </row>
    <row r="27" spans="2:14" ht="51" customHeight="1" x14ac:dyDescent="0.25">
      <c r="B27" s="786"/>
      <c r="C27" s="786"/>
      <c r="D27" s="385" t="s">
        <v>247</v>
      </c>
      <c r="E27" s="385" t="s">
        <v>246</v>
      </c>
      <c r="F27" s="385" t="s">
        <v>305</v>
      </c>
      <c r="G27" s="385" t="s">
        <v>306</v>
      </c>
      <c r="H27" s="279"/>
    </row>
    <row r="28" spans="2:14" ht="18" customHeight="1" x14ac:dyDescent="0.25">
      <c r="B28" s="418"/>
      <c r="C28" s="605" t="s">
        <v>245</v>
      </c>
      <c r="D28" s="606">
        <v>28546.718000000004</v>
      </c>
      <c r="E28" s="606">
        <v>6411.76</v>
      </c>
      <c r="F28" s="606">
        <f>SUM(F29:F89)</f>
        <v>2724.6200000000003</v>
      </c>
      <c r="G28" s="606">
        <v>3179.1300000000006</v>
      </c>
      <c r="H28" s="279"/>
    </row>
    <row r="29" spans="2:14" x14ac:dyDescent="0.25">
      <c r="B29" s="427">
        <v>1</v>
      </c>
      <c r="C29" s="428" t="s">
        <v>93</v>
      </c>
      <c r="D29" s="484">
        <v>485.5</v>
      </c>
      <c r="E29" s="484">
        <v>177.8</v>
      </c>
      <c r="F29" s="484">
        <v>31.700000000000003</v>
      </c>
      <c r="G29" s="484">
        <v>37.9</v>
      </c>
      <c r="H29" s="279"/>
    </row>
    <row r="30" spans="2:14" x14ac:dyDescent="0.25">
      <c r="B30" s="427">
        <v>2</v>
      </c>
      <c r="C30" s="428" t="s">
        <v>283</v>
      </c>
      <c r="D30" s="484">
        <v>1338.1</v>
      </c>
      <c r="E30" s="484">
        <v>529.5</v>
      </c>
      <c r="F30" s="484">
        <v>286</v>
      </c>
      <c r="G30" s="484">
        <v>239</v>
      </c>
      <c r="H30" s="279"/>
    </row>
    <row r="31" spans="2:14" x14ac:dyDescent="0.25">
      <c r="B31" s="427">
        <v>3</v>
      </c>
      <c r="C31" s="428" t="s">
        <v>92</v>
      </c>
      <c r="D31" s="484">
        <v>615</v>
      </c>
      <c r="E31" s="484">
        <v>137</v>
      </c>
      <c r="F31" s="484">
        <v>28</v>
      </c>
      <c r="G31" s="484">
        <v>92</v>
      </c>
      <c r="H31" s="279"/>
    </row>
    <row r="32" spans="2:14" x14ac:dyDescent="0.25">
      <c r="B32" s="427">
        <v>4</v>
      </c>
      <c r="C32" s="428" t="s">
        <v>201</v>
      </c>
      <c r="D32" s="484">
        <v>58.599999999999994</v>
      </c>
      <c r="E32" s="484">
        <v>9.5</v>
      </c>
      <c r="F32" s="484">
        <v>1.3</v>
      </c>
      <c r="G32" s="484">
        <v>1.5</v>
      </c>
      <c r="H32" s="279"/>
    </row>
    <row r="33" spans="2:8" x14ac:dyDescent="0.25">
      <c r="B33" s="427">
        <v>5</v>
      </c>
      <c r="C33" s="428" t="s">
        <v>90</v>
      </c>
      <c r="D33" s="484">
        <v>157.69999999999999</v>
      </c>
      <c r="E33" s="484">
        <v>35.700000000000003</v>
      </c>
      <c r="F33" s="484">
        <v>22.5</v>
      </c>
      <c r="G33" s="484">
        <v>27</v>
      </c>
      <c r="H33" s="279"/>
    </row>
    <row r="34" spans="2:8" x14ac:dyDescent="0.25">
      <c r="B34" s="427">
        <v>6</v>
      </c>
      <c r="C34" s="428" t="s">
        <v>89</v>
      </c>
      <c r="D34" s="484">
        <v>185.70000000000002</v>
      </c>
      <c r="E34" s="484">
        <v>20</v>
      </c>
      <c r="F34" s="484">
        <v>16.8</v>
      </c>
      <c r="G34" s="484">
        <v>9.5</v>
      </c>
      <c r="H34" s="279"/>
    </row>
    <row r="35" spans="2:8" x14ac:dyDescent="0.25">
      <c r="B35" s="427">
        <v>7</v>
      </c>
      <c r="C35" s="428" t="s">
        <v>88</v>
      </c>
      <c r="D35" s="484">
        <v>393.29999999999995</v>
      </c>
      <c r="E35" s="484">
        <v>48</v>
      </c>
      <c r="F35" s="484">
        <v>57</v>
      </c>
      <c r="G35" s="484">
        <v>30</v>
      </c>
      <c r="H35" s="279"/>
    </row>
    <row r="36" spans="2:8" x14ac:dyDescent="0.25">
      <c r="B36" s="427">
        <v>8</v>
      </c>
      <c r="C36" s="428" t="s">
        <v>87</v>
      </c>
      <c r="D36" s="484">
        <v>413.5</v>
      </c>
      <c r="E36" s="484">
        <v>51.7</v>
      </c>
      <c r="F36" s="484">
        <v>54.5</v>
      </c>
      <c r="G36" s="484">
        <v>31.5</v>
      </c>
      <c r="H36" s="279"/>
    </row>
    <row r="37" spans="2:8" x14ac:dyDescent="0.25">
      <c r="B37" s="427">
        <v>9</v>
      </c>
      <c r="C37" s="428" t="s">
        <v>86</v>
      </c>
      <c r="D37" s="484">
        <v>428.3</v>
      </c>
      <c r="E37" s="484">
        <v>49.8</v>
      </c>
      <c r="F37" s="484">
        <v>53.300000000000004</v>
      </c>
      <c r="G37" s="484">
        <v>37.4</v>
      </c>
      <c r="H37" s="279"/>
    </row>
    <row r="38" spans="2:8" x14ac:dyDescent="0.25">
      <c r="B38" s="427">
        <v>10</v>
      </c>
      <c r="C38" s="428" t="s">
        <v>85</v>
      </c>
      <c r="D38" s="484">
        <v>1359.81</v>
      </c>
      <c r="E38" s="484">
        <v>173.64</v>
      </c>
      <c r="F38" s="484">
        <v>81.290000000000006</v>
      </c>
      <c r="G38" s="484">
        <v>102.39999999999999</v>
      </c>
      <c r="H38" s="279"/>
    </row>
    <row r="39" spans="2:8" x14ac:dyDescent="0.25">
      <c r="B39" s="427">
        <v>11</v>
      </c>
      <c r="C39" s="428" t="s">
        <v>84</v>
      </c>
      <c r="D39" s="484">
        <v>543.88</v>
      </c>
      <c r="E39" s="484">
        <v>74.03</v>
      </c>
      <c r="F39" s="484">
        <v>31.380000000000003</v>
      </c>
      <c r="G39" s="484">
        <v>38.080000000000005</v>
      </c>
      <c r="H39" s="279"/>
    </row>
    <row r="40" spans="2:8" x14ac:dyDescent="0.25">
      <c r="B40" s="427">
        <v>12</v>
      </c>
      <c r="C40" s="428" t="s">
        <v>83</v>
      </c>
      <c r="D40" s="484">
        <v>782.16800000000001</v>
      </c>
      <c r="E40" s="484">
        <v>148.95000000000002</v>
      </c>
      <c r="F40" s="484">
        <v>83.59</v>
      </c>
      <c r="G40" s="484">
        <v>89.86</v>
      </c>
      <c r="H40" s="279"/>
    </row>
    <row r="41" spans="2:8" x14ac:dyDescent="0.25">
      <c r="B41" s="427">
        <v>13</v>
      </c>
      <c r="C41" s="428" t="s">
        <v>82</v>
      </c>
      <c r="D41" s="484">
        <v>302</v>
      </c>
      <c r="E41" s="484">
        <v>81.3</v>
      </c>
      <c r="F41" s="484">
        <v>42.2</v>
      </c>
      <c r="G41" s="484">
        <v>32</v>
      </c>
      <c r="H41" s="279"/>
    </row>
    <row r="42" spans="2:8" x14ac:dyDescent="0.25">
      <c r="B42" s="427">
        <v>14</v>
      </c>
      <c r="C42" s="428" t="s">
        <v>81</v>
      </c>
      <c r="D42" s="484">
        <v>128.9</v>
      </c>
      <c r="E42" s="484">
        <v>61.7</v>
      </c>
      <c r="F42" s="484">
        <v>21.5</v>
      </c>
      <c r="G42" s="484">
        <v>34</v>
      </c>
      <c r="H42" s="279"/>
    </row>
    <row r="43" spans="2:8" x14ac:dyDescent="0.25">
      <c r="B43" s="427">
        <v>15</v>
      </c>
      <c r="C43" s="428" t="s">
        <v>80</v>
      </c>
      <c r="D43" s="484">
        <v>921.5</v>
      </c>
      <c r="E43" s="484">
        <v>322.2</v>
      </c>
      <c r="F43" s="484">
        <v>116.6</v>
      </c>
      <c r="G43" s="484">
        <v>125.5</v>
      </c>
      <c r="H43" s="279"/>
    </row>
    <row r="44" spans="2:8" x14ac:dyDescent="0.25">
      <c r="B44" s="427">
        <v>16</v>
      </c>
      <c r="C44" s="428" t="s">
        <v>79</v>
      </c>
      <c r="D44" s="484">
        <v>114.80000000000001</v>
      </c>
      <c r="E44" s="484">
        <v>39.200000000000003</v>
      </c>
      <c r="F44" s="484">
        <v>27.6</v>
      </c>
      <c r="G44" s="484">
        <v>27</v>
      </c>
      <c r="H44" s="279"/>
    </row>
    <row r="45" spans="2:8" x14ac:dyDescent="0.25">
      <c r="B45" s="427">
        <v>17</v>
      </c>
      <c r="C45" s="428" t="s">
        <v>78</v>
      </c>
      <c r="D45" s="484">
        <v>235.17</v>
      </c>
      <c r="E45" s="484">
        <v>63.02</v>
      </c>
      <c r="F45" s="484">
        <v>43.02</v>
      </c>
      <c r="G45" s="484">
        <v>49.02</v>
      </c>
      <c r="H45" s="279"/>
    </row>
    <row r="46" spans="2:8" x14ac:dyDescent="0.25">
      <c r="B46" s="427">
        <v>18</v>
      </c>
      <c r="C46" s="428" t="s">
        <v>77</v>
      </c>
      <c r="D46" s="484">
        <v>137</v>
      </c>
      <c r="E46" s="484">
        <v>38.5</v>
      </c>
      <c r="F46" s="484">
        <v>23</v>
      </c>
      <c r="G46" s="484">
        <v>28</v>
      </c>
      <c r="H46" s="279"/>
    </row>
    <row r="47" spans="2:8" x14ac:dyDescent="0.25">
      <c r="B47" s="427">
        <v>19</v>
      </c>
      <c r="C47" s="428" t="s">
        <v>76</v>
      </c>
      <c r="D47" s="484">
        <v>408.40000000000003</v>
      </c>
      <c r="E47" s="484">
        <v>115</v>
      </c>
      <c r="F47" s="484">
        <v>38.299999999999997</v>
      </c>
      <c r="G47" s="484">
        <v>57.7</v>
      </c>
      <c r="H47" s="279"/>
    </row>
    <row r="48" spans="2:8" x14ac:dyDescent="0.25">
      <c r="B48" s="427">
        <v>20</v>
      </c>
      <c r="C48" s="428" t="s">
        <v>75</v>
      </c>
      <c r="D48" s="484">
        <v>1786.4699999999998</v>
      </c>
      <c r="E48" s="484">
        <v>369.36</v>
      </c>
      <c r="F48" s="484">
        <v>85.46</v>
      </c>
      <c r="G48" s="484">
        <v>116.4</v>
      </c>
      <c r="H48" s="279"/>
    </row>
    <row r="49" spans="2:8" x14ac:dyDescent="0.25">
      <c r="B49" s="427">
        <v>21</v>
      </c>
      <c r="C49" s="428" t="s">
        <v>74</v>
      </c>
      <c r="D49" s="484">
        <v>342</v>
      </c>
      <c r="E49" s="484">
        <v>64</v>
      </c>
      <c r="F49" s="484">
        <v>32</v>
      </c>
      <c r="G49" s="484">
        <v>24</v>
      </c>
      <c r="H49" s="279"/>
    </row>
    <row r="50" spans="2:8" x14ac:dyDescent="0.25">
      <c r="B50" s="427">
        <v>22</v>
      </c>
      <c r="C50" s="428" t="s">
        <v>73</v>
      </c>
      <c r="D50" s="484">
        <v>626</v>
      </c>
      <c r="E50" s="484">
        <v>306.38</v>
      </c>
      <c r="F50" s="484">
        <v>42.25</v>
      </c>
      <c r="G50" s="484">
        <v>33.450000000000003</v>
      </c>
      <c r="H50" s="279"/>
    </row>
    <row r="51" spans="2:8" x14ac:dyDescent="0.25">
      <c r="B51" s="427">
        <v>23</v>
      </c>
      <c r="C51" s="428" t="s">
        <v>72</v>
      </c>
      <c r="D51" s="484">
        <v>174.10000000000002</v>
      </c>
      <c r="E51" s="484">
        <v>32</v>
      </c>
      <c r="F51" s="484">
        <v>6.5</v>
      </c>
      <c r="G51" s="484">
        <v>8</v>
      </c>
      <c r="H51" s="279"/>
    </row>
    <row r="52" spans="2:8" x14ac:dyDescent="0.25">
      <c r="B52" s="427">
        <v>24</v>
      </c>
      <c r="C52" s="428" t="s">
        <v>71</v>
      </c>
      <c r="D52" s="484">
        <v>1876.19</v>
      </c>
      <c r="E52" s="484">
        <v>215.5</v>
      </c>
      <c r="F52" s="484">
        <v>100.7</v>
      </c>
      <c r="G52" s="484">
        <v>151.69999999999999</v>
      </c>
      <c r="H52" s="279"/>
    </row>
    <row r="53" spans="2:8" x14ac:dyDescent="0.25">
      <c r="B53" s="427">
        <v>25</v>
      </c>
      <c r="C53" s="428" t="s">
        <v>70</v>
      </c>
      <c r="D53" s="484">
        <v>2612.6</v>
      </c>
      <c r="E53" s="484">
        <v>517.20000000000005</v>
      </c>
      <c r="F53" s="484">
        <v>332</v>
      </c>
      <c r="G53" s="484">
        <v>183.5</v>
      </c>
      <c r="H53" s="279"/>
    </row>
    <row r="54" spans="2:8" x14ac:dyDescent="0.25">
      <c r="B54" s="427">
        <v>26</v>
      </c>
      <c r="C54" s="428" t="s">
        <v>69</v>
      </c>
      <c r="D54" s="484">
        <v>92.42</v>
      </c>
      <c r="E54" s="484">
        <v>14.1</v>
      </c>
      <c r="F54" s="484">
        <v>6.04</v>
      </c>
      <c r="G54" s="484">
        <v>7</v>
      </c>
      <c r="H54" s="279"/>
    </row>
    <row r="55" spans="2:8" x14ac:dyDescent="0.25">
      <c r="B55" s="427">
        <v>27</v>
      </c>
      <c r="C55" s="428" t="s">
        <v>68</v>
      </c>
      <c r="D55" s="484">
        <v>68.400000000000006</v>
      </c>
      <c r="E55" s="484">
        <v>8.1</v>
      </c>
      <c r="F55" s="484">
        <v>6.03</v>
      </c>
      <c r="G55" s="484">
        <v>5.05</v>
      </c>
      <c r="H55" s="279"/>
    </row>
    <row r="56" spans="2:8" x14ac:dyDescent="0.25">
      <c r="B56" s="427">
        <v>28</v>
      </c>
      <c r="C56" s="428" t="s">
        <v>67</v>
      </c>
      <c r="D56" s="484">
        <v>96</v>
      </c>
      <c r="E56" s="484">
        <v>10.600000000000001</v>
      </c>
      <c r="F56" s="484">
        <v>7.15</v>
      </c>
      <c r="G56" s="484">
        <v>6</v>
      </c>
      <c r="H56" s="279"/>
    </row>
    <row r="57" spans="2:8" x14ac:dyDescent="0.25">
      <c r="B57" s="427">
        <v>29</v>
      </c>
      <c r="C57" s="428" t="s">
        <v>66</v>
      </c>
      <c r="D57" s="484">
        <v>81</v>
      </c>
      <c r="E57" s="484">
        <v>11</v>
      </c>
      <c r="F57" s="484">
        <v>6</v>
      </c>
      <c r="G57" s="484">
        <v>7</v>
      </c>
      <c r="H57" s="279"/>
    </row>
    <row r="58" spans="2:8" x14ac:dyDescent="0.25">
      <c r="B58" s="427">
        <v>30</v>
      </c>
      <c r="C58" s="428" t="s">
        <v>65</v>
      </c>
      <c r="D58" s="484">
        <v>95</v>
      </c>
      <c r="E58" s="484">
        <v>11</v>
      </c>
      <c r="F58" s="484">
        <v>7</v>
      </c>
      <c r="G58" s="484">
        <v>6</v>
      </c>
      <c r="H58" s="279"/>
    </row>
    <row r="59" spans="2:8" x14ac:dyDescent="0.25">
      <c r="B59" s="427">
        <v>31</v>
      </c>
      <c r="C59" s="428" t="s">
        <v>64</v>
      </c>
      <c r="D59" s="484">
        <v>75</v>
      </c>
      <c r="E59" s="484">
        <v>8</v>
      </c>
      <c r="F59" s="484">
        <v>6</v>
      </c>
      <c r="G59" s="484">
        <v>5</v>
      </c>
      <c r="H59" s="279"/>
    </row>
    <row r="60" spans="2:8" x14ac:dyDescent="0.25">
      <c r="B60" s="427">
        <v>32</v>
      </c>
      <c r="C60" s="428" t="s">
        <v>63</v>
      </c>
      <c r="D60" s="484">
        <v>91</v>
      </c>
      <c r="E60" s="484">
        <v>10</v>
      </c>
      <c r="F60" s="484">
        <v>7</v>
      </c>
      <c r="G60" s="484">
        <v>6</v>
      </c>
      <c r="H60" s="279"/>
    </row>
    <row r="61" spans="2:8" x14ac:dyDescent="0.25">
      <c r="B61" s="427">
        <v>33</v>
      </c>
      <c r="C61" s="428" t="s">
        <v>62</v>
      </c>
      <c r="D61" s="484">
        <v>561</v>
      </c>
      <c r="E61" s="484">
        <v>173</v>
      </c>
      <c r="F61" s="484">
        <v>28</v>
      </c>
      <c r="G61" s="484">
        <v>143</v>
      </c>
      <c r="H61" s="279"/>
    </row>
    <row r="62" spans="2:8" x14ac:dyDescent="0.25">
      <c r="B62" s="427">
        <v>34</v>
      </c>
      <c r="C62" s="428" t="s">
        <v>61</v>
      </c>
      <c r="D62" s="484">
        <v>353</v>
      </c>
      <c r="E62" s="484">
        <v>91</v>
      </c>
      <c r="F62" s="484">
        <v>13</v>
      </c>
      <c r="G62" s="484">
        <v>109</v>
      </c>
      <c r="H62" s="279"/>
    </row>
    <row r="63" spans="2:8" x14ac:dyDescent="0.25">
      <c r="B63" s="427">
        <v>35</v>
      </c>
      <c r="C63" s="428" t="s">
        <v>60</v>
      </c>
      <c r="D63" s="484">
        <v>7</v>
      </c>
      <c r="E63" s="484">
        <v>3</v>
      </c>
      <c r="F63" s="484">
        <v>0</v>
      </c>
      <c r="G63" s="484">
        <v>3</v>
      </c>
      <c r="H63" s="279"/>
    </row>
    <row r="64" spans="2:8" x14ac:dyDescent="0.25">
      <c r="B64" s="427">
        <v>36</v>
      </c>
      <c r="C64" s="428" t="s">
        <v>59</v>
      </c>
      <c r="D64" s="484">
        <v>322.2</v>
      </c>
      <c r="E64" s="484">
        <v>143.80000000000001</v>
      </c>
      <c r="F64" s="484">
        <v>10.4</v>
      </c>
      <c r="G64" s="484">
        <v>119</v>
      </c>
      <c r="H64" s="279"/>
    </row>
    <row r="65" spans="2:8" x14ac:dyDescent="0.25">
      <c r="B65" s="427">
        <v>37</v>
      </c>
      <c r="C65" s="428" t="s">
        <v>58</v>
      </c>
      <c r="D65" s="484">
        <v>86.1</v>
      </c>
      <c r="E65" s="484">
        <v>29</v>
      </c>
      <c r="F65" s="484">
        <v>5</v>
      </c>
      <c r="G65" s="484">
        <v>24</v>
      </c>
      <c r="H65" s="279"/>
    </row>
    <row r="66" spans="2:8" x14ac:dyDescent="0.25">
      <c r="B66" s="427">
        <v>38</v>
      </c>
      <c r="C66" s="428" t="s">
        <v>57</v>
      </c>
      <c r="D66" s="484">
        <v>230</v>
      </c>
      <c r="E66" s="484">
        <v>52</v>
      </c>
      <c r="F66" s="484">
        <v>15</v>
      </c>
      <c r="G66" s="484">
        <v>50</v>
      </c>
      <c r="H66" s="279"/>
    </row>
    <row r="67" spans="2:8" x14ac:dyDescent="0.25">
      <c r="B67" s="427">
        <v>39</v>
      </c>
      <c r="C67" s="428" t="s">
        <v>56</v>
      </c>
      <c r="D67" s="484">
        <v>225</v>
      </c>
      <c r="E67" s="484">
        <v>33</v>
      </c>
      <c r="F67" s="484">
        <v>43</v>
      </c>
      <c r="G67" s="484">
        <v>26</v>
      </c>
      <c r="H67" s="279"/>
    </row>
    <row r="68" spans="2:8" x14ac:dyDescent="0.25">
      <c r="B68" s="427">
        <v>40</v>
      </c>
      <c r="C68" s="428" t="s">
        <v>55</v>
      </c>
      <c r="D68" s="484">
        <v>199.3</v>
      </c>
      <c r="E68" s="484">
        <v>49</v>
      </c>
      <c r="F68" s="484">
        <v>35.299999999999997</v>
      </c>
      <c r="G68" s="484">
        <v>17</v>
      </c>
      <c r="H68" s="279"/>
    </row>
    <row r="69" spans="2:8" x14ac:dyDescent="0.25">
      <c r="B69" s="427">
        <v>41</v>
      </c>
      <c r="C69" s="428" t="s">
        <v>54</v>
      </c>
      <c r="D69" s="484">
        <v>134</v>
      </c>
      <c r="E69" s="484">
        <v>32</v>
      </c>
      <c r="F69" s="484">
        <v>31</v>
      </c>
      <c r="G69" s="484">
        <v>25</v>
      </c>
      <c r="H69" s="279"/>
    </row>
    <row r="70" spans="2:8" x14ac:dyDescent="0.25">
      <c r="B70" s="427">
        <v>42</v>
      </c>
      <c r="C70" s="428" t="s">
        <v>53</v>
      </c>
      <c r="D70" s="484">
        <v>441</v>
      </c>
      <c r="E70" s="484">
        <v>86</v>
      </c>
      <c r="F70" s="484">
        <v>52.5</v>
      </c>
      <c r="G70" s="484">
        <v>51</v>
      </c>
      <c r="H70" s="279"/>
    </row>
    <row r="71" spans="2:8" x14ac:dyDescent="0.25">
      <c r="B71" s="427">
        <v>43</v>
      </c>
      <c r="C71" s="428" t="s">
        <v>52</v>
      </c>
      <c r="D71" s="484">
        <v>646</v>
      </c>
      <c r="E71" s="484">
        <v>111</v>
      </c>
      <c r="F71" s="484">
        <v>83</v>
      </c>
      <c r="G71" s="484">
        <v>56.5</v>
      </c>
      <c r="H71" s="279"/>
    </row>
    <row r="72" spans="2:8" x14ac:dyDescent="0.25">
      <c r="B72" s="427">
        <v>44</v>
      </c>
      <c r="C72" s="428" t="s">
        <v>51</v>
      </c>
      <c r="D72" s="484">
        <v>201</v>
      </c>
      <c r="E72" s="484">
        <v>25</v>
      </c>
      <c r="F72" s="484">
        <v>20</v>
      </c>
      <c r="G72" s="484">
        <v>20</v>
      </c>
      <c r="H72" s="279"/>
    </row>
    <row r="73" spans="2:8" x14ac:dyDescent="0.25">
      <c r="B73" s="427">
        <v>45</v>
      </c>
      <c r="C73" s="428" t="s">
        <v>50</v>
      </c>
      <c r="D73" s="484">
        <v>285</v>
      </c>
      <c r="E73" s="484">
        <v>68</v>
      </c>
      <c r="F73" s="484">
        <v>40</v>
      </c>
      <c r="G73" s="484">
        <v>70</v>
      </c>
      <c r="H73" s="279"/>
    </row>
    <row r="74" spans="2:8" x14ac:dyDescent="0.25">
      <c r="B74" s="427">
        <v>46</v>
      </c>
      <c r="C74" s="428" t="s">
        <v>49</v>
      </c>
      <c r="D74" s="484">
        <v>109</v>
      </c>
      <c r="E74" s="484">
        <v>28</v>
      </c>
      <c r="F74" s="484">
        <v>14</v>
      </c>
      <c r="G74" s="484">
        <v>24</v>
      </c>
      <c r="H74" s="279"/>
    </row>
    <row r="75" spans="2:8" x14ac:dyDescent="0.25">
      <c r="B75" s="427">
        <v>47</v>
      </c>
      <c r="C75" s="428" t="s">
        <v>48</v>
      </c>
      <c r="D75" s="484">
        <v>667</v>
      </c>
      <c r="E75" s="484">
        <v>156</v>
      </c>
      <c r="F75" s="484">
        <v>90</v>
      </c>
      <c r="G75" s="484">
        <v>113</v>
      </c>
      <c r="H75" s="279"/>
    </row>
    <row r="76" spans="2:8" x14ac:dyDescent="0.25">
      <c r="B76" s="427">
        <v>48</v>
      </c>
      <c r="C76" s="428" t="s">
        <v>47</v>
      </c>
      <c r="D76" s="484">
        <v>416</v>
      </c>
      <c r="E76" s="484">
        <v>117</v>
      </c>
      <c r="F76" s="484">
        <v>39</v>
      </c>
      <c r="G76" s="484">
        <v>68</v>
      </c>
      <c r="H76" s="279"/>
    </row>
    <row r="77" spans="2:8" x14ac:dyDescent="0.25">
      <c r="B77" s="427">
        <v>49</v>
      </c>
      <c r="C77" s="428" t="s">
        <v>46</v>
      </c>
      <c r="D77" s="484">
        <v>71</v>
      </c>
      <c r="E77" s="484">
        <v>15</v>
      </c>
      <c r="F77" s="484">
        <v>8</v>
      </c>
      <c r="G77" s="484">
        <v>16</v>
      </c>
      <c r="H77" s="279"/>
    </row>
    <row r="78" spans="2:8" x14ac:dyDescent="0.25">
      <c r="B78" s="427">
        <v>50</v>
      </c>
      <c r="C78" s="428" t="s">
        <v>45</v>
      </c>
      <c r="D78" s="484">
        <v>2103.59</v>
      </c>
      <c r="E78" s="484">
        <v>550.37</v>
      </c>
      <c r="F78" s="484">
        <v>188.07999999999998</v>
      </c>
      <c r="G78" s="484">
        <v>196.42</v>
      </c>
      <c r="H78" s="279"/>
    </row>
    <row r="79" spans="2:8" x14ac:dyDescent="0.25">
      <c r="B79" s="427">
        <v>51</v>
      </c>
      <c r="C79" s="428" t="s">
        <v>44</v>
      </c>
      <c r="D79" s="484">
        <v>387.91999999999996</v>
      </c>
      <c r="E79" s="484">
        <v>93.06</v>
      </c>
      <c r="F79" s="484">
        <v>68.77</v>
      </c>
      <c r="G79" s="484">
        <v>65.400000000000006</v>
      </c>
      <c r="H79" s="279"/>
    </row>
    <row r="80" spans="2:8" x14ac:dyDescent="0.25">
      <c r="B80" s="427">
        <v>52</v>
      </c>
      <c r="C80" s="428" t="s">
        <v>43</v>
      </c>
      <c r="D80" s="484">
        <v>74.430000000000007</v>
      </c>
      <c r="E80" s="484">
        <v>8.48</v>
      </c>
      <c r="F80" s="484">
        <v>8.1999999999999993</v>
      </c>
      <c r="G80" s="484">
        <v>6.05</v>
      </c>
      <c r="H80" s="279"/>
    </row>
    <row r="81" spans="2:8" x14ac:dyDescent="0.25">
      <c r="B81" s="427">
        <v>53</v>
      </c>
      <c r="C81" s="428" t="s">
        <v>42</v>
      </c>
      <c r="D81" s="484">
        <v>911.91000000000008</v>
      </c>
      <c r="E81" s="484">
        <v>198.51</v>
      </c>
      <c r="F81" s="484">
        <v>50.9</v>
      </c>
      <c r="G81" s="484">
        <v>88.75</v>
      </c>
      <c r="H81" s="279"/>
    </row>
    <row r="82" spans="2:8" x14ac:dyDescent="0.25">
      <c r="B82" s="427">
        <v>54</v>
      </c>
      <c r="C82" s="428" t="s">
        <v>41</v>
      </c>
      <c r="D82" s="484">
        <v>1095.7099999999998</v>
      </c>
      <c r="E82" s="484">
        <v>255.01</v>
      </c>
      <c r="F82" s="484">
        <v>50.46</v>
      </c>
      <c r="G82" s="484">
        <v>116.75</v>
      </c>
      <c r="H82" s="279"/>
    </row>
    <row r="83" spans="2:8" x14ac:dyDescent="0.25">
      <c r="B83" s="427">
        <v>55</v>
      </c>
      <c r="C83" s="428" t="s">
        <v>40</v>
      </c>
      <c r="D83" s="484">
        <v>892.59999999999991</v>
      </c>
      <c r="E83" s="484">
        <v>147.1</v>
      </c>
      <c r="F83" s="484">
        <v>54.6</v>
      </c>
      <c r="G83" s="484">
        <v>50.8</v>
      </c>
      <c r="H83" s="279"/>
    </row>
    <row r="84" spans="2:8" x14ac:dyDescent="0.25">
      <c r="B84" s="427">
        <v>56</v>
      </c>
      <c r="C84" s="428" t="s">
        <v>39</v>
      </c>
      <c r="D84" s="484">
        <v>529.40000000000009</v>
      </c>
      <c r="E84" s="484">
        <v>80.400000000000006</v>
      </c>
      <c r="F84" s="484">
        <v>37</v>
      </c>
      <c r="G84" s="484">
        <v>35</v>
      </c>
      <c r="H84" s="279"/>
    </row>
    <row r="85" spans="2:8" x14ac:dyDescent="0.25">
      <c r="B85" s="427">
        <v>57</v>
      </c>
      <c r="C85" s="428" t="s">
        <v>38</v>
      </c>
      <c r="D85" s="484">
        <v>116</v>
      </c>
      <c r="E85" s="484">
        <v>29.5</v>
      </c>
      <c r="F85" s="484">
        <v>9</v>
      </c>
      <c r="G85" s="484">
        <v>6</v>
      </c>
      <c r="H85" s="279"/>
    </row>
    <row r="86" spans="2:8" x14ac:dyDescent="0.25">
      <c r="B86" s="427">
        <v>58</v>
      </c>
      <c r="C86" s="428" t="s">
        <v>37</v>
      </c>
      <c r="D86" s="484">
        <v>45.75</v>
      </c>
      <c r="E86" s="484">
        <v>12.25</v>
      </c>
      <c r="F86" s="484">
        <v>2.4</v>
      </c>
      <c r="G86" s="484">
        <v>2</v>
      </c>
      <c r="H86" s="279"/>
    </row>
    <row r="87" spans="2:8" x14ac:dyDescent="0.25">
      <c r="B87" s="427">
        <v>59</v>
      </c>
      <c r="C87" s="428" t="s">
        <v>36</v>
      </c>
      <c r="D87" s="484">
        <v>64.900000000000006</v>
      </c>
      <c r="E87" s="484">
        <v>13</v>
      </c>
      <c r="F87" s="484">
        <v>4</v>
      </c>
      <c r="G87" s="484">
        <v>3</v>
      </c>
      <c r="H87" s="279"/>
    </row>
    <row r="88" spans="2:8" x14ac:dyDescent="0.25">
      <c r="B88" s="427">
        <v>60</v>
      </c>
      <c r="C88" s="428" t="s">
        <v>35</v>
      </c>
      <c r="D88" s="484">
        <v>136</v>
      </c>
      <c r="E88" s="484">
        <v>20</v>
      </c>
      <c r="F88" s="484">
        <v>7</v>
      </c>
      <c r="G88" s="484">
        <v>7</v>
      </c>
      <c r="H88" s="279"/>
    </row>
    <row r="89" spans="2:8" x14ac:dyDescent="0.25">
      <c r="B89" s="430">
        <v>61</v>
      </c>
      <c r="C89" s="383" t="s">
        <v>34</v>
      </c>
      <c r="D89" s="607">
        <v>209.39999999999998</v>
      </c>
      <c r="E89" s="607">
        <v>38.5</v>
      </c>
      <c r="F89" s="607">
        <v>13.3</v>
      </c>
      <c r="G89" s="607">
        <v>19</v>
      </c>
      <c r="H89" s="279"/>
    </row>
    <row r="90" spans="2:8" x14ac:dyDescent="0.25">
      <c r="B90" s="285"/>
      <c r="C90" s="285"/>
      <c r="D90" s="281"/>
      <c r="E90" s="281"/>
      <c r="F90" s="281"/>
      <c r="G90" s="281"/>
      <c r="H90" s="281"/>
    </row>
    <row r="91" spans="2:8" x14ac:dyDescent="0.25">
      <c r="B91" s="321" t="s">
        <v>244</v>
      </c>
      <c r="C91" s="285"/>
      <c r="D91" s="284"/>
    </row>
    <row r="92" spans="2:8" x14ac:dyDescent="0.25">
      <c r="B92" s="321" t="s">
        <v>0</v>
      </c>
    </row>
    <row r="94" spans="2:8" x14ac:dyDescent="0.25">
      <c r="D94" s="281"/>
      <c r="E94" s="281"/>
      <c r="F94" s="281"/>
      <c r="G94" s="281"/>
      <c r="H94" s="281"/>
    </row>
  </sheetData>
  <mergeCells count="3">
    <mergeCell ref="D26:G26"/>
    <mergeCell ref="B26:B27"/>
    <mergeCell ref="C26:C27"/>
  </mergeCells>
  <printOptions horizontalCentered="1"/>
  <pageMargins left="0" right="0" top="0.75" bottom="0.75" header="0.3" footer="0.3"/>
  <pageSetup orientation="landscape" r:id="rId1"/>
  <ignoredErrors>
    <ignoredError sqref="D4:E4" numberStoredAsText="1"/>
    <ignoredError sqref="F17:G17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tabColor rgb="FF92D050"/>
  </sheetPr>
  <dimension ref="B1:AB92"/>
  <sheetViews>
    <sheetView workbookViewId="0">
      <selection activeCell="B24" sqref="B24:B26"/>
    </sheetView>
  </sheetViews>
  <sheetFormatPr defaultRowHeight="15" x14ac:dyDescent="0.25"/>
  <cols>
    <col min="1" max="1" width="5.140625" style="279" customWidth="1"/>
    <col min="2" max="2" width="9.140625" style="279" customWidth="1"/>
    <col min="3" max="3" width="16.42578125" style="279" customWidth="1"/>
    <col min="4" max="13" width="13.5703125" style="279" customWidth="1"/>
    <col min="14" max="21" width="14.5703125" style="279" customWidth="1"/>
    <col min="22" max="22" width="12.85546875" style="279" customWidth="1"/>
    <col min="23" max="24" width="14.5703125" style="279" customWidth="1"/>
    <col min="25" max="25" width="12.5703125" style="279" customWidth="1"/>
    <col min="26" max="27" width="15.140625" style="279" customWidth="1"/>
    <col min="28" max="28" width="12.28515625" style="279" customWidth="1"/>
    <col min="29" max="29" width="15.7109375" style="279" customWidth="1"/>
    <col min="30" max="30" width="16.85546875" style="279" customWidth="1"/>
    <col min="31" max="31" width="11.7109375" style="279" customWidth="1"/>
    <col min="32" max="16384" width="9.140625" style="279"/>
  </cols>
  <sheetData>
    <row r="1" spans="2:28" ht="14.25" customHeight="1" x14ac:dyDescent="0.25">
      <c r="B1" s="291" t="s">
        <v>433</v>
      </c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</row>
    <row r="2" spans="2:28" ht="14.25" customHeight="1" x14ac:dyDescent="0.25">
      <c r="B2" s="291" t="s">
        <v>434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  <c r="Y2" s="280"/>
      <c r="Z2" s="280"/>
      <c r="AA2" s="280"/>
      <c r="AB2" s="280"/>
    </row>
    <row r="3" spans="2:28" ht="10.5" customHeight="1" x14ac:dyDescent="0.25">
      <c r="B3" s="313"/>
      <c r="C3" s="313"/>
      <c r="D3" s="309"/>
      <c r="E3" s="313"/>
      <c r="F3" s="313"/>
      <c r="G3" s="313"/>
      <c r="H3" s="302" t="s">
        <v>112</v>
      </c>
      <c r="J3" s="313"/>
      <c r="K3" s="308"/>
      <c r="L3" s="308"/>
      <c r="M3" s="308"/>
      <c r="N3" s="302"/>
      <c r="O3" s="302"/>
      <c r="P3" s="302"/>
      <c r="Q3" s="302"/>
      <c r="R3" s="302"/>
      <c r="S3" s="302"/>
      <c r="T3" s="280"/>
      <c r="U3" s="280"/>
      <c r="V3" s="280"/>
      <c r="W3" s="280"/>
      <c r="X3" s="280"/>
      <c r="Y3" s="280"/>
      <c r="Z3" s="280"/>
      <c r="AA3" s="280"/>
      <c r="AB3" s="280"/>
    </row>
    <row r="4" spans="2:28" ht="31.5" customHeight="1" x14ac:dyDescent="0.25">
      <c r="B4" s="619" t="s">
        <v>248</v>
      </c>
      <c r="C4" s="619" t="s">
        <v>251</v>
      </c>
      <c r="D4" s="619" t="s">
        <v>250</v>
      </c>
      <c r="E4" s="619" t="s">
        <v>249</v>
      </c>
      <c r="F4" s="619">
        <v>2021</v>
      </c>
      <c r="G4" s="619">
        <v>2022</v>
      </c>
      <c r="H4" s="619">
        <v>2023</v>
      </c>
      <c r="N4" s="302"/>
      <c r="O4" s="302"/>
      <c r="P4" s="302"/>
      <c r="Q4" s="302"/>
      <c r="R4" s="302"/>
      <c r="S4" s="280"/>
      <c r="T4" s="280"/>
      <c r="U4" s="280"/>
      <c r="V4" s="280"/>
      <c r="W4" s="280"/>
      <c r="X4" s="280"/>
      <c r="Y4" s="280"/>
      <c r="Z4" s="280"/>
      <c r="AA4" s="280"/>
    </row>
    <row r="5" spans="2:28" x14ac:dyDescent="0.25">
      <c r="B5" s="398">
        <v>1</v>
      </c>
      <c r="C5" s="35" t="s">
        <v>93</v>
      </c>
      <c r="D5" s="584">
        <v>108964.4</v>
      </c>
      <c r="E5" s="400">
        <v>116156</v>
      </c>
      <c r="F5" s="400">
        <v>117747</v>
      </c>
      <c r="G5" s="400">
        <v>126910</v>
      </c>
      <c r="H5" s="400">
        <v>125956.65</v>
      </c>
      <c r="N5" s="302"/>
      <c r="O5" s="302"/>
      <c r="P5" s="302"/>
      <c r="Q5" s="302"/>
      <c r="R5" s="302"/>
      <c r="S5" s="280"/>
      <c r="T5" s="280"/>
      <c r="U5" s="280"/>
      <c r="V5" s="280"/>
      <c r="W5" s="280"/>
      <c r="X5" s="280"/>
      <c r="Y5" s="280"/>
      <c r="Z5" s="280"/>
      <c r="AA5" s="280"/>
    </row>
    <row r="6" spans="2:28" x14ac:dyDescent="0.25">
      <c r="B6" s="398">
        <v>2</v>
      </c>
      <c r="C6" s="35" t="s">
        <v>88</v>
      </c>
      <c r="D6" s="584">
        <v>34491</v>
      </c>
      <c r="E6" s="400">
        <v>40204.325000000004</v>
      </c>
      <c r="F6" s="400">
        <v>37759</v>
      </c>
      <c r="G6" s="400">
        <v>41302</v>
      </c>
      <c r="H6" s="400">
        <v>40766</v>
      </c>
      <c r="N6" s="303"/>
      <c r="O6" s="303"/>
      <c r="P6" s="303"/>
      <c r="Q6" s="303"/>
      <c r="R6" s="303"/>
      <c r="S6" s="303"/>
      <c r="T6" s="280"/>
      <c r="U6" s="280"/>
      <c r="V6" s="280"/>
      <c r="W6" s="280"/>
      <c r="X6" s="280"/>
      <c r="Y6" s="280"/>
      <c r="Z6" s="280"/>
      <c r="AA6" s="280"/>
    </row>
    <row r="7" spans="2:28" x14ac:dyDescent="0.25">
      <c r="B7" s="398">
        <v>3</v>
      </c>
      <c r="C7" s="35" t="s">
        <v>85</v>
      </c>
      <c r="D7" s="584">
        <v>70040.2</v>
      </c>
      <c r="E7" s="400">
        <v>70638.100000000006</v>
      </c>
      <c r="F7" s="400">
        <v>72657.5</v>
      </c>
      <c r="G7" s="400">
        <v>73458.34</v>
      </c>
      <c r="H7" s="400">
        <v>69915</v>
      </c>
      <c r="N7" s="303"/>
      <c r="O7" s="303"/>
      <c r="P7" s="303"/>
      <c r="Q7" s="303"/>
      <c r="R7" s="303"/>
      <c r="S7" s="303"/>
      <c r="T7" s="280"/>
      <c r="U7" s="280"/>
      <c r="V7" s="280"/>
      <c r="W7" s="280"/>
      <c r="X7" s="280"/>
      <c r="Y7" s="280"/>
      <c r="Z7" s="280"/>
      <c r="AA7" s="280"/>
    </row>
    <row r="8" spans="2:28" x14ac:dyDescent="0.25">
      <c r="B8" s="398">
        <v>4</v>
      </c>
      <c r="C8" s="35" t="s">
        <v>80</v>
      </c>
      <c r="D8" s="584">
        <v>67499.98</v>
      </c>
      <c r="E8" s="400">
        <v>73100.299999999988</v>
      </c>
      <c r="F8" s="400">
        <v>74664.800000000003</v>
      </c>
      <c r="G8" s="400">
        <v>82306.63</v>
      </c>
      <c r="H8" s="400">
        <v>84910.700000000012</v>
      </c>
      <c r="N8" s="303"/>
      <c r="O8" s="303"/>
      <c r="P8" s="303"/>
      <c r="Q8" s="303"/>
      <c r="R8" s="303"/>
      <c r="S8" s="303"/>
      <c r="T8" s="280"/>
      <c r="U8" s="280"/>
      <c r="V8" s="280"/>
      <c r="W8" s="280"/>
      <c r="X8" s="280"/>
      <c r="Y8" s="280"/>
      <c r="Z8" s="280"/>
      <c r="AA8" s="280"/>
    </row>
    <row r="9" spans="2:28" x14ac:dyDescent="0.25">
      <c r="B9" s="398">
        <v>5</v>
      </c>
      <c r="C9" s="35" t="s">
        <v>75</v>
      </c>
      <c r="D9" s="584">
        <v>302031.89</v>
      </c>
      <c r="E9" s="400">
        <v>318888</v>
      </c>
      <c r="F9" s="400">
        <v>329611.24</v>
      </c>
      <c r="G9" s="400">
        <v>334258.40000000002</v>
      </c>
      <c r="H9" s="400">
        <v>331868.26999999996</v>
      </c>
      <c r="N9" s="303"/>
      <c r="O9" s="303"/>
      <c r="P9" s="303"/>
      <c r="Q9" s="303"/>
      <c r="R9" s="303"/>
      <c r="S9" s="303"/>
      <c r="T9" s="280"/>
      <c r="U9" s="280"/>
      <c r="V9" s="280"/>
      <c r="W9" s="280"/>
      <c r="X9" s="280"/>
      <c r="Y9" s="280"/>
      <c r="Z9" s="280"/>
      <c r="AA9" s="280"/>
    </row>
    <row r="10" spans="2:28" x14ac:dyDescent="0.25">
      <c r="B10" s="398">
        <v>6</v>
      </c>
      <c r="C10" s="35" t="s">
        <v>69</v>
      </c>
      <c r="D10" s="584">
        <v>6588.8</v>
      </c>
      <c r="E10" s="400">
        <v>6628</v>
      </c>
      <c r="F10" s="400">
        <v>8541.15</v>
      </c>
      <c r="G10" s="400">
        <v>6846</v>
      </c>
      <c r="H10" s="400">
        <v>6846</v>
      </c>
      <c r="N10" s="303"/>
      <c r="O10" s="303"/>
      <c r="P10" s="303"/>
      <c r="Q10" s="303"/>
      <c r="R10" s="303"/>
      <c r="S10" s="303"/>
      <c r="T10" s="280"/>
      <c r="U10" s="280"/>
      <c r="V10" s="280"/>
      <c r="W10" s="280"/>
      <c r="X10" s="280"/>
      <c r="Y10" s="280"/>
      <c r="Z10" s="280"/>
      <c r="AA10" s="280"/>
    </row>
    <row r="11" spans="2:28" x14ac:dyDescent="0.25">
      <c r="B11" s="398">
        <v>7</v>
      </c>
      <c r="C11" s="35" t="s">
        <v>62</v>
      </c>
      <c r="D11" s="584">
        <v>37603.600000000006</v>
      </c>
      <c r="E11" s="400">
        <v>43266.02</v>
      </c>
      <c r="F11" s="400">
        <v>42735.5</v>
      </c>
      <c r="G11" s="400">
        <v>43325.15</v>
      </c>
      <c r="H11" s="400">
        <v>43319.9</v>
      </c>
      <c r="N11" s="303"/>
      <c r="O11" s="303"/>
      <c r="P11" s="303"/>
      <c r="Q11" s="303"/>
      <c r="R11" s="303"/>
      <c r="S11" s="303"/>
      <c r="T11" s="280"/>
      <c r="U11" s="280"/>
      <c r="V11" s="280"/>
      <c r="W11" s="280"/>
      <c r="X11" s="280"/>
      <c r="Y11" s="280"/>
      <c r="Z11" s="280"/>
      <c r="AA11" s="280"/>
    </row>
    <row r="12" spans="2:28" x14ac:dyDescent="0.25">
      <c r="B12" s="398">
        <v>8</v>
      </c>
      <c r="C12" s="35" t="s">
        <v>55</v>
      </c>
      <c r="D12" s="584">
        <v>10416</v>
      </c>
      <c r="E12" s="400">
        <v>11714</v>
      </c>
      <c r="F12" s="400">
        <v>10756</v>
      </c>
      <c r="G12" s="400">
        <v>10793</v>
      </c>
      <c r="H12" s="400">
        <v>10721</v>
      </c>
      <c r="N12" s="303"/>
      <c r="O12" s="303"/>
      <c r="P12" s="303"/>
      <c r="Q12" s="303"/>
      <c r="R12" s="303"/>
      <c r="S12" s="303"/>
      <c r="T12" s="280"/>
      <c r="U12" s="280"/>
      <c r="V12" s="280"/>
      <c r="W12" s="280"/>
      <c r="X12" s="280"/>
      <c r="Y12" s="280"/>
      <c r="Z12" s="280"/>
      <c r="AA12" s="280"/>
    </row>
    <row r="13" spans="2:28" x14ac:dyDescent="0.25">
      <c r="B13" s="398">
        <v>9</v>
      </c>
      <c r="C13" s="35" t="s">
        <v>52</v>
      </c>
      <c r="D13" s="584">
        <v>30340</v>
      </c>
      <c r="E13" s="400">
        <v>29608</v>
      </c>
      <c r="F13" s="400">
        <v>28918</v>
      </c>
      <c r="G13" s="400">
        <v>27804</v>
      </c>
      <c r="H13" s="400">
        <v>27533</v>
      </c>
      <c r="N13" s="303"/>
      <c r="O13" s="303"/>
      <c r="P13" s="303"/>
      <c r="Q13" s="303"/>
      <c r="R13" s="303"/>
      <c r="S13" s="303"/>
      <c r="T13" s="280"/>
      <c r="U13" s="280"/>
      <c r="V13" s="280"/>
      <c r="W13" s="280"/>
      <c r="X13" s="280"/>
      <c r="Y13" s="280"/>
      <c r="Z13" s="280"/>
      <c r="AA13" s="280"/>
    </row>
    <row r="14" spans="2:28" x14ac:dyDescent="0.25">
      <c r="B14" s="398">
        <v>10</v>
      </c>
      <c r="C14" s="35" t="s">
        <v>48</v>
      </c>
      <c r="D14" s="620">
        <v>51018</v>
      </c>
      <c r="E14" s="400">
        <v>49246.1</v>
      </c>
      <c r="F14" s="400">
        <v>47988</v>
      </c>
      <c r="G14" s="400">
        <v>46825</v>
      </c>
      <c r="H14" s="400">
        <v>40274</v>
      </c>
      <c r="N14" s="303"/>
      <c r="O14" s="303"/>
      <c r="P14" s="303"/>
      <c r="Q14" s="303"/>
      <c r="R14" s="303"/>
      <c r="S14" s="303"/>
      <c r="T14" s="280"/>
      <c r="U14" s="280"/>
      <c r="V14" s="280"/>
      <c r="W14" s="280"/>
      <c r="X14" s="280"/>
      <c r="Y14" s="280"/>
      <c r="Z14" s="280"/>
      <c r="AA14" s="280"/>
    </row>
    <row r="15" spans="2:28" x14ac:dyDescent="0.25">
      <c r="B15" s="398">
        <v>11</v>
      </c>
      <c r="C15" s="35" t="s">
        <v>45</v>
      </c>
      <c r="D15" s="584">
        <v>83924.299999999988</v>
      </c>
      <c r="E15" s="400">
        <v>84628.171499999997</v>
      </c>
      <c r="F15" s="400">
        <v>87356.939675000001</v>
      </c>
      <c r="G15" s="400">
        <v>89947.470127000008</v>
      </c>
      <c r="H15" s="400">
        <v>98960.549377767617</v>
      </c>
      <c r="N15" s="303"/>
      <c r="O15" s="303"/>
      <c r="P15" s="303"/>
      <c r="Q15" s="303"/>
      <c r="R15" s="303"/>
      <c r="S15" s="303"/>
      <c r="T15" s="280"/>
      <c r="U15" s="280"/>
      <c r="V15" s="280"/>
      <c r="W15" s="280"/>
      <c r="X15" s="280"/>
      <c r="Y15" s="280"/>
      <c r="Z15" s="280"/>
      <c r="AA15" s="280"/>
    </row>
    <row r="16" spans="2:28" x14ac:dyDescent="0.25">
      <c r="B16" s="398">
        <v>12</v>
      </c>
      <c r="C16" s="35" t="s">
        <v>40</v>
      </c>
      <c r="D16" s="584">
        <v>29814</v>
      </c>
      <c r="E16" s="400">
        <v>30869.5</v>
      </c>
      <c r="F16" s="400">
        <v>30957.5</v>
      </c>
      <c r="G16" s="400">
        <v>31182.5</v>
      </c>
      <c r="H16" s="400">
        <v>31377</v>
      </c>
      <c r="N16" s="303"/>
      <c r="O16" s="303"/>
      <c r="P16" s="303"/>
      <c r="Q16" s="303"/>
      <c r="R16" s="303"/>
      <c r="S16" s="303"/>
      <c r="T16" s="280"/>
      <c r="U16" s="280"/>
      <c r="V16" s="280"/>
      <c r="W16" s="280"/>
      <c r="X16" s="280"/>
      <c r="Y16" s="280"/>
      <c r="Z16" s="280"/>
      <c r="AA16" s="280"/>
    </row>
    <row r="17" spans="2:28" x14ac:dyDescent="0.25">
      <c r="B17" s="409"/>
      <c r="C17" s="401" t="s">
        <v>245</v>
      </c>
      <c r="D17" s="406">
        <v>832732.17</v>
      </c>
      <c r="E17" s="406">
        <f>SUM(E5:E16)</f>
        <v>874946.51649999991</v>
      </c>
      <c r="F17" s="406">
        <v>889692.62967500009</v>
      </c>
      <c r="G17" s="406">
        <v>914958.49012700003</v>
      </c>
      <c r="H17" s="406">
        <v>912448.06937776762</v>
      </c>
      <c r="N17" s="303"/>
      <c r="O17" s="303"/>
      <c r="P17" s="303"/>
      <c r="Q17" s="303"/>
      <c r="R17" s="303"/>
      <c r="S17" s="295"/>
      <c r="T17" s="280"/>
      <c r="U17" s="280"/>
      <c r="V17" s="280"/>
      <c r="W17" s="280"/>
      <c r="X17" s="280"/>
      <c r="Y17" s="280"/>
      <c r="Z17" s="280"/>
      <c r="AA17" s="280"/>
    </row>
    <row r="18" spans="2:28" x14ac:dyDescent="0.25">
      <c r="B18" s="321" t="s">
        <v>244</v>
      </c>
      <c r="C18" s="621"/>
      <c r="D18" s="622"/>
      <c r="E18" s="622"/>
      <c r="F18" s="295"/>
      <c r="G18" s="295"/>
      <c r="H18" s="295"/>
      <c r="N18" s="303"/>
      <c r="O18" s="303"/>
      <c r="P18" s="303"/>
      <c r="Q18" s="303"/>
      <c r="R18" s="303"/>
      <c r="S18" s="303"/>
      <c r="T18" s="295"/>
      <c r="U18" s="280"/>
      <c r="V18" s="280"/>
      <c r="W18" s="280"/>
      <c r="X18" s="280"/>
      <c r="Y18" s="280"/>
      <c r="Z18" s="280"/>
      <c r="AA18" s="280"/>
      <c r="AB18" s="280"/>
    </row>
    <row r="19" spans="2:28" x14ac:dyDescent="0.25">
      <c r="B19" s="321" t="s">
        <v>0</v>
      </c>
      <c r="C19" s="621"/>
      <c r="D19" s="622"/>
      <c r="E19" s="622"/>
      <c r="F19" s="295"/>
      <c r="G19" s="295"/>
      <c r="H19" s="295"/>
      <c r="I19" s="311"/>
      <c r="J19" s="295"/>
      <c r="K19" s="280"/>
      <c r="L19" s="303"/>
      <c r="M19" s="303"/>
      <c r="N19" s="303"/>
      <c r="O19" s="303"/>
      <c r="P19" s="303"/>
      <c r="Q19" s="303"/>
      <c r="R19" s="303"/>
      <c r="S19" s="303"/>
      <c r="T19" s="295"/>
      <c r="U19" s="280"/>
      <c r="V19" s="280"/>
      <c r="W19" s="280"/>
      <c r="X19" s="280"/>
      <c r="Y19" s="280"/>
      <c r="Z19" s="280"/>
      <c r="AA19" s="280"/>
      <c r="AB19" s="280"/>
    </row>
    <row r="20" spans="2:28" x14ac:dyDescent="0.25">
      <c r="B20" s="280"/>
      <c r="C20" s="280"/>
      <c r="D20" s="310"/>
      <c r="E20" s="310"/>
      <c r="F20" s="310"/>
      <c r="G20" s="310"/>
      <c r="H20" s="310"/>
      <c r="I20" s="310"/>
      <c r="J20" s="310"/>
      <c r="K20" s="280"/>
      <c r="L20" s="303"/>
      <c r="M20" s="303"/>
      <c r="N20" s="303"/>
      <c r="O20" s="303"/>
      <c r="P20" s="303"/>
      <c r="Q20" s="303"/>
      <c r="R20" s="303"/>
      <c r="S20" s="303"/>
      <c r="T20" s="303"/>
      <c r="U20" s="280"/>
      <c r="V20" s="280"/>
      <c r="W20" s="280"/>
      <c r="X20" s="280"/>
      <c r="Y20" s="280"/>
      <c r="Z20" s="280"/>
      <c r="AA20" s="280"/>
      <c r="AB20" s="280"/>
    </row>
    <row r="21" spans="2:28" x14ac:dyDescent="0.25">
      <c r="B21" s="280"/>
      <c r="C21" s="280"/>
      <c r="D21" s="280"/>
      <c r="E21" s="280"/>
      <c r="F21" s="280"/>
      <c r="G21" s="280"/>
      <c r="H21" s="280"/>
      <c r="I21" s="280"/>
      <c r="J21" s="280"/>
      <c r="K21" s="280"/>
      <c r="L21" s="303"/>
      <c r="M21" s="303"/>
      <c r="N21" s="303"/>
      <c r="O21" s="303"/>
      <c r="P21" s="303"/>
      <c r="Q21" s="303"/>
      <c r="R21" s="303"/>
      <c r="S21" s="303"/>
      <c r="T21" s="303"/>
      <c r="U21" s="280"/>
      <c r="V21" s="280"/>
      <c r="W21" s="280"/>
      <c r="X21" s="280"/>
      <c r="Y21" s="280"/>
      <c r="Z21" s="280"/>
      <c r="AA21" s="280"/>
      <c r="AB21" s="280"/>
    </row>
    <row r="22" spans="2:28" x14ac:dyDescent="0.25">
      <c r="B22" s="291" t="s">
        <v>316</v>
      </c>
      <c r="C22" s="280"/>
      <c r="D22" s="280"/>
      <c r="E22" s="280"/>
      <c r="F22" s="280"/>
      <c r="G22" s="280"/>
      <c r="H22" s="280"/>
      <c r="I22" s="280"/>
      <c r="J22" s="280"/>
      <c r="K22" s="280"/>
      <c r="L22" s="303"/>
      <c r="M22" s="303"/>
      <c r="N22" s="303"/>
      <c r="O22" s="303"/>
      <c r="P22" s="303"/>
      <c r="Q22" s="303"/>
      <c r="R22" s="303"/>
      <c r="S22" s="303"/>
      <c r="T22" s="303"/>
      <c r="U22" s="280"/>
      <c r="V22" s="280"/>
      <c r="W22" s="280"/>
      <c r="X22" s="280"/>
      <c r="Y22" s="280"/>
      <c r="Z22" s="280"/>
      <c r="AA22" s="280"/>
      <c r="AB22" s="280"/>
    </row>
    <row r="23" spans="2:28" x14ac:dyDescent="0.25">
      <c r="B23" s="291" t="s">
        <v>317</v>
      </c>
      <c r="C23" s="280"/>
      <c r="D23" s="280"/>
      <c r="E23" s="280"/>
      <c r="F23" s="280"/>
      <c r="G23" s="280"/>
      <c r="H23" s="280"/>
      <c r="I23" s="280"/>
      <c r="J23" s="308"/>
      <c r="K23" s="280"/>
      <c r="L23" s="280"/>
      <c r="M23" s="280"/>
      <c r="N23" s="280"/>
      <c r="O23" s="280"/>
      <c r="P23" s="280"/>
      <c r="Q23" s="280"/>
      <c r="R23" s="280"/>
    </row>
    <row r="24" spans="2:28" ht="20.25" customHeight="1" x14ac:dyDescent="0.25">
      <c r="B24" s="790" t="s">
        <v>248</v>
      </c>
      <c r="C24" s="790" t="s">
        <v>236</v>
      </c>
      <c r="D24" s="793">
        <v>2023</v>
      </c>
      <c r="E24" s="794"/>
      <c r="F24" s="794"/>
      <c r="G24" s="794"/>
      <c r="H24" s="794"/>
      <c r="I24" s="794"/>
      <c r="J24" s="794"/>
      <c r="L24" s="280"/>
      <c r="M24" s="280"/>
      <c r="N24" s="280"/>
      <c r="O24" s="280"/>
      <c r="P24" s="280"/>
      <c r="Q24" s="280"/>
      <c r="R24" s="280"/>
    </row>
    <row r="25" spans="2:28" ht="30" customHeight="1" x14ac:dyDescent="0.25">
      <c r="B25" s="791"/>
      <c r="C25" s="791"/>
      <c r="D25" s="787" t="s">
        <v>310</v>
      </c>
      <c r="E25" s="788"/>
      <c r="F25" s="788"/>
      <c r="G25" s="789"/>
      <c r="H25" s="787" t="s">
        <v>307</v>
      </c>
      <c r="I25" s="788"/>
      <c r="J25" s="788"/>
      <c r="L25" s="280"/>
      <c r="M25" s="280"/>
      <c r="N25" s="280"/>
      <c r="O25" s="280"/>
      <c r="P25" s="280"/>
      <c r="Q25" s="280"/>
      <c r="R25" s="280"/>
    </row>
    <row r="26" spans="2:28" ht="44.25" customHeight="1" x14ac:dyDescent="0.25">
      <c r="B26" s="792"/>
      <c r="C26" s="792"/>
      <c r="D26" s="608" t="s">
        <v>247</v>
      </c>
      <c r="E26" s="609" t="s">
        <v>253</v>
      </c>
      <c r="F26" s="609" t="s">
        <v>308</v>
      </c>
      <c r="G26" s="609" t="s">
        <v>309</v>
      </c>
      <c r="H26" s="608" t="s">
        <v>252</v>
      </c>
      <c r="I26" s="609" t="s">
        <v>308</v>
      </c>
      <c r="J26" s="609" t="s">
        <v>309</v>
      </c>
      <c r="L26" s="280"/>
      <c r="M26" s="280"/>
      <c r="N26" s="280"/>
      <c r="O26" s="280"/>
      <c r="P26" s="280"/>
      <c r="Q26" s="280"/>
      <c r="R26" s="280"/>
    </row>
    <row r="27" spans="2:28" x14ac:dyDescent="0.25">
      <c r="B27" s="610"/>
      <c r="C27" s="425" t="s">
        <v>245</v>
      </c>
      <c r="D27" s="579">
        <v>912448.06937776762</v>
      </c>
      <c r="E27" s="307">
        <v>309343.49099585065</v>
      </c>
      <c r="F27" s="307">
        <v>128844.92434782608</v>
      </c>
      <c r="G27" s="307">
        <v>104982.29090909091</v>
      </c>
      <c r="H27" s="306">
        <v>482.46267950742174</v>
      </c>
      <c r="I27" s="306">
        <v>472.89135493326063</v>
      </c>
      <c r="J27" s="306">
        <v>330.22333439994867</v>
      </c>
      <c r="L27" s="280"/>
      <c r="M27" s="280"/>
      <c r="N27" s="280"/>
      <c r="O27" s="280"/>
      <c r="P27" s="300"/>
      <c r="Q27" s="280"/>
      <c r="R27" s="280"/>
    </row>
    <row r="28" spans="2:28" x14ac:dyDescent="0.25">
      <c r="B28" s="427">
        <v>1</v>
      </c>
      <c r="C28" s="428" t="s">
        <v>93</v>
      </c>
      <c r="D28" s="580">
        <v>16087.9</v>
      </c>
      <c r="E28" s="153">
        <v>8928</v>
      </c>
      <c r="F28" s="153">
        <v>1538</v>
      </c>
      <c r="G28" s="153">
        <v>1559</v>
      </c>
      <c r="H28" s="305">
        <v>502.13723284589423</v>
      </c>
      <c r="I28" s="305">
        <v>485.17350157728697</v>
      </c>
      <c r="J28" s="305">
        <v>411.34564643799473</v>
      </c>
      <c r="L28" s="280"/>
      <c r="M28" s="280"/>
      <c r="N28" s="280"/>
      <c r="O28" s="280"/>
      <c r="P28" s="300"/>
      <c r="Q28" s="280"/>
      <c r="R28" s="280"/>
    </row>
    <row r="29" spans="2:28" x14ac:dyDescent="0.25">
      <c r="B29" s="427">
        <v>2</v>
      </c>
      <c r="C29" s="428" t="s">
        <v>283</v>
      </c>
      <c r="D29" s="580">
        <v>82648</v>
      </c>
      <c r="E29" s="153">
        <v>37847</v>
      </c>
      <c r="F29" s="153">
        <v>22935</v>
      </c>
      <c r="G29" s="153">
        <v>16119</v>
      </c>
      <c r="H29" s="305">
        <v>714.7686496694995</v>
      </c>
      <c r="I29" s="305">
        <v>801.92307692307691</v>
      </c>
      <c r="J29" s="305">
        <v>674.43514644351467</v>
      </c>
      <c r="L29" s="280"/>
      <c r="M29" s="280"/>
      <c r="N29" s="280"/>
      <c r="O29" s="280"/>
      <c r="P29" s="300"/>
      <c r="Q29" s="280"/>
      <c r="R29" s="280"/>
    </row>
    <row r="30" spans="2:28" x14ac:dyDescent="0.25">
      <c r="B30" s="427">
        <v>3</v>
      </c>
      <c r="C30" s="428" t="s">
        <v>92</v>
      </c>
      <c r="D30" s="580">
        <v>21000</v>
      </c>
      <c r="E30" s="153">
        <v>7021</v>
      </c>
      <c r="F30" s="153">
        <v>1317</v>
      </c>
      <c r="G30" s="153">
        <v>5394</v>
      </c>
      <c r="H30" s="305">
        <v>512.48175182481748</v>
      </c>
      <c r="I30" s="305">
        <v>470.35714285714283</v>
      </c>
      <c r="J30" s="305">
        <v>586.304347826087</v>
      </c>
      <c r="L30" s="280"/>
      <c r="M30" s="280"/>
      <c r="N30" s="280"/>
      <c r="O30" s="280"/>
      <c r="P30" s="300"/>
      <c r="Q30" s="280"/>
      <c r="R30" s="280"/>
    </row>
    <row r="31" spans="2:28" x14ac:dyDescent="0.25">
      <c r="B31" s="427">
        <v>4</v>
      </c>
      <c r="C31" s="428" t="s">
        <v>201</v>
      </c>
      <c r="D31" s="580">
        <v>556.75</v>
      </c>
      <c r="E31" s="153">
        <v>132</v>
      </c>
      <c r="F31" s="153">
        <v>23.4</v>
      </c>
      <c r="G31" s="153">
        <v>15</v>
      </c>
      <c r="H31" s="305">
        <v>138.94736842105263</v>
      </c>
      <c r="I31" s="305">
        <v>180</v>
      </c>
      <c r="J31" s="305">
        <v>100</v>
      </c>
      <c r="L31" s="280"/>
      <c r="M31" s="280"/>
      <c r="N31" s="280"/>
      <c r="O31" s="280"/>
      <c r="P31" s="300"/>
      <c r="Q31" s="280"/>
      <c r="R31" s="280"/>
    </row>
    <row r="32" spans="2:28" x14ac:dyDescent="0.25">
      <c r="B32" s="427">
        <v>5</v>
      </c>
      <c r="C32" s="428" t="s">
        <v>90</v>
      </c>
      <c r="D32" s="580">
        <v>5664</v>
      </c>
      <c r="E32" s="153">
        <v>1665</v>
      </c>
      <c r="F32" s="153">
        <v>1520</v>
      </c>
      <c r="G32" s="153">
        <v>1365</v>
      </c>
      <c r="H32" s="305">
        <v>466.38655462184875</v>
      </c>
      <c r="I32" s="305">
        <v>675.55555555555554</v>
      </c>
      <c r="J32" s="305">
        <v>505.55555555555554</v>
      </c>
      <c r="L32" s="280"/>
      <c r="M32" s="280"/>
      <c r="N32" s="280"/>
      <c r="O32" s="280"/>
      <c r="P32" s="300"/>
      <c r="Q32" s="280"/>
      <c r="R32" s="280"/>
    </row>
    <row r="33" spans="2:18" x14ac:dyDescent="0.25">
      <c r="B33" s="427">
        <v>6</v>
      </c>
      <c r="C33" s="428" t="s">
        <v>89</v>
      </c>
      <c r="D33" s="580">
        <v>5162</v>
      </c>
      <c r="E33" s="153">
        <v>640</v>
      </c>
      <c r="F33" s="153">
        <v>480</v>
      </c>
      <c r="G33" s="153">
        <v>175</v>
      </c>
      <c r="H33" s="305">
        <v>320</v>
      </c>
      <c r="I33" s="305">
        <v>285.71428571428567</v>
      </c>
      <c r="J33" s="305">
        <v>184.21052631578948</v>
      </c>
      <c r="L33" s="280"/>
      <c r="M33" s="280"/>
      <c r="N33" s="280"/>
      <c r="O33" s="280"/>
      <c r="P33" s="300"/>
      <c r="Q33" s="280"/>
      <c r="R33" s="280"/>
    </row>
    <row r="34" spans="2:18" x14ac:dyDescent="0.25">
      <c r="B34" s="427">
        <v>7</v>
      </c>
      <c r="C34" s="428" t="s">
        <v>88</v>
      </c>
      <c r="D34" s="580">
        <v>11760</v>
      </c>
      <c r="E34" s="153">
        <v>1680</v>
      </c>
      <c r="F34" s="153">
        <v>1660</v>
      </c>
      <c r="G34" s="153">
        <v>540</v>
      </c>
      <c r="H34" s="305">
        <v>350</v>
      </c>
      <c r="I34" s="305">
        <v>291.22807017543857</v>
      </c>
      <c r="J34" s="305">
        <v>180</v>
      </c>
      <c r="L34" s="280"/>
      <c r="M34" s="280"/>
      <c r="N34" s="280"/>
      <c r="O34" s="280"/>
      <c r="P34" s="300"/>
      <c r="Q34" s="280"/>
      <c r="R34" s="280"/>
    </row>
    <row r="35" spans="2:18" x14ac:dyDescent="0.25">
      <c r="B35" s="427">
        <v>8</v>
      </c>
      <c r="C35" s="428" t="s">
        <v>87</v>
      </c>
      <c r="D35" s="580">
        <v>11860</v>
      </c>
      <c r="E35" s="153">
        <v>1903</v>
      </c>
      <c r="F35" s="153">
        <v>1884</v>
      </c>
      <c r="G35" s="153">
        <v>595</v>
      </c>
      <c r="H35" s="305">
        <v>368.08510638297867</v>
      </c>
      <c r="I35" s="305">
        <v>345.6880733944954</v>
      </c>
      <c r="J35" s="305">
        <v>188.88888888888889</v>
      </c>
      <c r="L35" s="280"/>
      <c r="M35" s="280"/>
      <c r="N35" s="280"/>
      <c r="O35" s="280"/>
      <c r="P35" s="300"/>
      <c r="Q35" s="280"/>
      <c r="R35" s="280"/>
    </row>
    <row r="36" spans="2:18" x14ac:dyDescent="0.25">
      <c r="B36" s="427">
        <v>9</v>
      </c>
      <c r="C36" s="428" t="s">
        <v>86</v>
      </c>
      <c r="D36" s="580">
        <v>11984</v>
      </c>
      <c r="E36" s="153">
        <v>2116</v>
      </c>
      <c r="F36" s="153">
        <v>1720</v>
      </c>
      <c r="G36" s="153">
        <v>721</v>
      </c>
      <c r="H36" s="305">
        <v>424.89959839357431</v>
      </c>
      <c r="I36" s="305">
        <v>322.70168855534706</v>
      </c>
      <c r="J36" s="305">
        <v>192.7807486631016</v>
      </c>
      <c r="L36" s="280"/>
      <c r="M36" s="280"/>
      <c r="N36" s="280"/>
      <c r="O36" s="280"/>
      <c r="P36" s="300"/>
      <c r="Q36" s="280"/>
      <c r="R36" s="280"/>
    </row>
    <row r="37" spans="2:18" x14ac:dyDescent="0.25">
      <c r="B37" s="427">
        <v>10</v>
      </c>
      <c r="C37" s="428" t="s">
        <v>85</v>
      </c>
      <c r="D37" s="580">
        <v>35710.5</v>
      </c>
      <c r="E37" s="153">
        <v>7420.6</v>
      </c>
      <c r="F37" s="153">
        <v>3584.9</v>
      </c>
      <c r="G37" s="153">
        <v>2899.5</v>
      </c>
      <c r="H37" s="305">
        <v>427.35544805344398</v>
      </c>
      <c r="I37" s="305">
        <v>441.00135317997291</v>
      </c>
      <c r="J37" s="305">
        <v>283.15429687500006</v>
      </c>
      <c r="L37" s="280"/>
      <c r="M37" s="280"/>
      <c r="N37" s="280"/>
      <c r="O37" s="280"/>
      <c r="P37" s="300"/>
      <c r="Q37" s="280"/>
      <c r="R37" s="280"/>
    </row>
    <row r="38" spans="2:18" x14ac:dyDescent="0.25">
      <c r="B38" s="427">
        <v>11</v>
      </c>
      <c r="C38" s="428" t="s">
        <v>84</v>
      </c>
      <c r="D38" s="580">
        <v>16372.5</v>
      </c>
      <c r="E38" s="153">
        <v>3894.8</v>
      </c>
      <c r="F38" s="153">
        <v>1491.9</v>
      </c>
      <c r="G38" s="153">
        <v>1266.9999999999998</v>
      </c>
      <c r="H38" s="305">
        <v>526.11103606645952</v>
      </c>
      <c r="I38" s="305">
        <v>475.43021032504782</v>
      </c>
      <c r="J38" s="305">
        <v>332.72058823529397</v>
      </c>
      <c r="L38" s="280"/>
      <c r="M38" s="280"/>
      <c r="N38" s="280"/>
      <c r="O38" s="280"/>
      <c r="P38" s="300"/>
      <c r="Q38" s="280"/>
      <c r="R38" s="280"/>
    </row>
    <row r="39" spans="2:18" x14ac:dyDescent="0.25">
      <c r="B39" s="427">
        <v>12</v>
      </c>
      <c r="C39" s="428" t="s">
        <v>83</v>
      </c>
      <c r="D39" s="580">
        <v>17832</v>
      </c>
      <c r="E39" s="153">
        <v>4993.7</v>
      </c>
      <c r="F39" s="153">
        <v>2623</v>
      </c>
      <c r="G39" s="153">
        <v>2196.9</v>
      </c>
      <c r="H39" s="305">
        <v>335.26015441423289</v>
      </c>
      <c r="I39" s="305">
        <v>313.79351597080989</v>
      </c>
      <c r="J39" s="305">
        <v>244.48030269307816</v>
      </c>
      <c r="L39" s="280"/>
      <c r="M39" s="280"/>
      <c r="N39" s="280"/>
      <c r="O39" s="280"/>
      <c r="P39" s="300"/>
      <c r="Q39" s="280"/>
      <c r="R39" s="280"/>
    </row>
    <row r="40" spans="2:18" x14ac:dyDescent="0.25">
      <c r="B40" s="427">
        <v>13</v>
      </c>
      <c r="C40" s="428" t="s">
        <v>82</v>
      </c>
      <c r="D40" s="580">
        <v>9478</v>
      </c>
      <c r="E40" s="153">
        <v>3712</v>
      </c>
      <c r="F40" s="153">
        <v>2056</v>
      </c>
      <c r="G40" s="153">
        <v>1376</v>
      </c>
      <c r="H40" s="305">
        <v>456.58056580565807</v>
      </c>
      <c r="I40" s="305">
        <v>487.20379146919424</v>
      </c>
      <c r="J40" s="305">
        <v>430</v>
      </c>
      <c r="L40" s="280"/>
      <c r="M40" s="280"/>
      <c r="N40" s="280"/>
      <c r="O40" s="280"/>
      <c r="P40" s="300"/>
      <c r="Q40" s="280"/>
      <c r="R40" s="280"/>
    </row>
    <row r="41" spans="2:18" x14ac:dyDescent="0.25">
      <c r="B41" s="427">
        <v>14</v>
      </c>
      <c r="C41" s="428" t="s">
        <v>81</v>
      </c>
      <c r="D41" s="580">
        <v>4882.3</v>
      </c>
      <c r="E41" s="153">
        <v>2857.6</v>
      </c>
      <c r="F41" s="153">
        <v>870.7</v>
      </c>
      <c r="G41" s="153">
        <v>968</v>
      </c>
      <c r="H41" s="305">
        <v>463.1442463533225</v>
      </c>
      <c r="I41" s="305">
        <v>404.97674418604652</v>
      </c>
      <c r="J41" s="305">
        <v>284.70588235294116</v>
      </c>
      <c r="L41" s="280"/>
      <c r="M41" s="280"/>
      <c r="N41" s="280"/>
      <c r="O41" s="280"/>
      <c r="P41" s="300"/>
      <c r="Q41" s="280"/>
      <c r="R41" s="280"/>
    </row>
    <row r="42" spans="2:18" x14ac:dyDescent="0.25">
      <c r="B42" s="427">
        <v>15</v>
      </c>
      <c r="C42" s="428" t="s">
        <v>80</v>
      </c>
      <c r="D42" s="580">
        <v>31551.599999999999</v>
      </c>
      <c r="E42" s="153">
        <v>14219.6</v>
      </c>
      <c r="F42" s="153">
        <v>4906</v>
      </c>
      <c r="G42" s="153">
        <v>4674</v>
      </c>
      <c r="H42" s="305">
        <v>441.32836747361893</v>
      </c>
      <c r="I42" s="305">
        <v>420.75471698113211</v>
      </c>
      <c r="J42" s="305">
        <v>372.43027888446215</v>
      </c>
      <c r="L42" s="280"/>
      <c r="M42" s="280"/>
      <c r="N42" s="280"/>
      <c r="O42" s="280"/>
      <c r="P42" s="300"/>
      <c r="Q42" s="280"/>
      <c r="R42" s="280"/>
    </row>
    <row r="43" spans="2:18" x14ac:dyDescent="0.25">
      <c r="B43" s="427">
        <v>16</v>
      </c>
      <c r="C43" s="428" t="s">
        <v>79</v>
      </c>
      <c r="D43" s="580">
        <v>3247</v>
      </c>
      <c r="E43" s="153">
        <v>1372</v>
      </c>
      <c r="F43" s="153">
        <v>863</v>
      </c>
      <c r="G43" s="153">
        <v>540</v>
      </c>
      <c r="H43" s="305">
        <v>350</v>
      </c>
      <c r="I43" s="305">
        <v>312.68115942028987</v>
      </c>
      <c r="J43" s="305">
        <v>200</v>
      </c>
      <c r="L43" s="280"/>
      <c r="M43" s="280"/>
      <c r="N43" s="280"/>
      <c r="O43" s="280"/>
      <c r="P43" s="300"/>
      <c r="Q43" s="280"/>
      <c r="R43" s="280"/>
    </row>
    <row r="44" spans="2:18" x14ac:dyDescent="0.25">
      <c r="B44" s="427">
        <v>17</v>
      </c>
      <c r="C44" s="428" t="s">
        <v>78</v>
      </c>
      <c r="D44" s="580">
        <v>4391.2</v>
      </c>
      <c r="E44" s="153">
        <v>1369.4</v>
      </c>
      <c r="F44" s="153">
        <v>872</v>
      </c>
      <c r="G44" s="153">
        <v>901.4</v>
      </c>
      <c r="H44" s="305">
        <v>217.29609647730879</v>
      </c>
      <c r="I44" s="305">
        <v>202.69642026964203</v>
      </c>
      <c r="J44" s="305">
        <v>183.88412892696857</v>
      </c>
      <c r="L44" s="280"/>
      <c r="M44" s="280"/>
      <c r="N44" s="280"/>
      <c r="O44" s="280"/>
      <c r="P44" s="300"/>
      <c r="Q44" s="280"/>
      <c r="R44" s="280"/>
    </row>
    <row r="45" spans="2:18" x14ac:dyDescent="0.25">
      <c r="B45" s="427">
        <v>18</v>
      </c>
      <c r="C45" s="428" t="s">
        <v>77</v>
      </c>
      <c r="D45" s="580">
        <v>2653</v>
      </c>
      <c r="E45" s="153">
        <v>820</v>
      </c>
      <c r="F45" s="153">
        <v>437</v>
      </c>
      <c r="G45" s="153">
        <v>480</v>
      </c>
      <c r="H45" s="305">
        <v>212.987012987013</v>
      </c>
      <c r="I45" s="305">
        <v>190</v>
      </c>
      <c r="J45" s="305">
        <v>171.42857142857142</v>
      </c>
      <c r="L45" s="280"/>
      <c r="M45" s="280"/>
      <c r="N45" s="280"/>
      <c r="O45" s="280"/>
      <c r="P45" s="300"/>
      <c r="Q45" s="280"/>
      <c r="R45" s="280"/>
    </row>
    <row r="46" spans="2:18" x14ac:dyDescent="0.25">
      <c r="B46" s="427">
        <v>19</v>
      </c>
      <c r="C46" s="428" t="s">
        <v>76</v>
      </c>
      <c r="D46" s="580">
        <v>28707.599999999999</v>
      </c>
      <c r="E46" s="153">
        <v>11790.5</v>
      </c>
      <c r="F46" s="153">
        <v>2481.1</v>
      </c>
      <c r="G46" s="153">
        <v>4660</v>
      </c>
      <c r="H46" s="305">
        <v>1025.2608695652175</v>
      </c>
      <c r="I46" s="305">
        <v>647.80678851174935</v>
      </c>
      <c r="J46" s="305">
        <v>807.62564991334489</v>
      </c>
      <c r="L46" s="280"/>
      <c r="M46" s="280"/>
      <c r="N46" s="280"/>
      <c r="O46" s="280"/>
      <c r="P46" s="300"/>
      <c r="Q46" s="280"/>
      <c r="R46" s="280"/>
    </row>
    <row r="47" spans="2:18" x14ac:dyDescent="0.25">
      <c r="B47" s="427">
        <v>20</v>
      </c>
      <c r="C47" s="428" t="s">
        <v>75</v>
      </c>
      <c r="D47" s="580">
        <v>50780.15</v>
      </c>
      <c r="E47" s="153">
        <v>19350.400000000001</v>
      </c>
      <c r="F47" s="153">
        <v>4595.3999999999996</v>
      </c>
      <c r="G47" s="153">
        <v>4616.1499999999996</v>
      </c>
      <c r="H47" s="305">
        <v>523.88997184318828</v>
      </c>
      <c r="I47" s="305">
        <v>537.72525157968641</v>
      </c>
      <c r="J47" s="305">
        <v>396.57646048109962</v>
      </c>
      <c r="L47" s="280"/>
      <c r="M47" s="280"/>
      <c r="N47" s="280"/>
      <c r="O47" s="280"/>
      <c r="P47" s="300"/>
      <c r="Q47" s="280"/>
      <c r="R47" s="280"/>
    </row>
    <row r="48" spans="2:18" x14ac:dyDescent="0.25">
      <c r="B48" s="427">
        <v>21</v>
      </c>
      <c r="C48" s="428" t="s">
        <v>74</v>
      </c>
      <c r="D48" s="580">
        <v>9688</v>
      </c>
      <c r="E48" s="153">
        <v>3350</v>
      </c>
      <c r="F48" s="153">
        <v>2150</v>
      </c>
      <c r="G48" s="153">
        <v>880</v>
      </c>
      <c r="H48" s="305">
        <v>523.4375</v>
      </c>
      <c r="I48" s="305">
        <v>671.875</v>
      </c>
      <c r="J48" s="305">
        <v>366.66666666666663</v>
      </c>
      <c r="L48" s="280"/>
      <c r="M48" s="280"/>
      <c r="N48" s="280"/>
      <c r="O48" s="280"/>
      <c r="P48" s="300"/>
      <c r="Q48" s="280"/>
      <c r="R48" s="280"/>
    </row>
    <row r="49" spans="2:18" x14ac:dyDescent="0.25">
      <c r="B49" s="427">
        <v>22</v>
      </c>
      <c r="C49" s="428" t="s">
        <v>73</v>
      </c>
      <c r="D49" s="580">
        <v>32557.47</v>
      </c>
      <c r="E49" s="153">
        <v>23876.1</v>
      </c>
      <c r="F49" s="153">
        <v>2533.5</v>
      </c>
      <c r="G49" s="153">
        <v>1715</v>
      </c>
      <c r="H49" s="305">
        <v>779.29695149813949</v>
      </c>
      <c r="I49" s="305">
        <v>599.64497041420123</v>
      </c>
      <c r="J49" s="305">
        <v>512.70553064275032</v>
      </c>
      <c r="L49" s="280"/>
      <c r="M49" s="280"/>
      <c r="N49" s="280"/>
      <c r="O49" s="280"/>
      <c r="P49" s="300"/>
      <c r="Q49" s="280"/>
      <c r="R49" s="280"/>
    </row>
    <row r="50" spans="2:18" x14ac:dyDescent="0.25">
      <c r="B50" s="427">
        <v>23</v>
      </c>
      <c r="C50" s="428" t="s">
        <v>72</v>
      </c>
      <c r="D50" s="580">
        <v>3605.15</v>
      </c>
      <c r="E50" s="153">
        <v>1435</v>
      </c>
      <c r="F50" s="153">
        <v>195</v>
      </c>
      <c r="G50" s="153">
        <v>208</v>
      </c>
      <c r="H50" s="305">
        <v>448.4375</v>
      </c>
      <c r="I50" s="305">
        <v>300</v>
      </c>
      <c r="J50" s="305">
        <v>260</v>
      </c>
      <c r="L50" s="280"/>
      <c r="M50" s="280"/>
      <c r="N50" s="280"/>
      <c r="O50" s="280"/>
      <c r="P50" s="300"/>
      <c r="Q50" s="280"/>
      <c r="R50" s="280"/>
    </row>
    <row r="51" spans="2:18" x14ac:dyDescent="0.25">
      <c r="B51" s="427">
        <v>24</v>
      </c>
      <c r="C51" s="428" t="s">
        <v>71</v>
      </c>
      <c r="D51" s="580">
        <v>97967.5</v>
      </c>
      <c r="E51" s="153">
        <v>16297.5</v>
      </c>
      <c r="F51" s="153">
        <v>8582</v>
      </c>
      <c r="G51" s="153">
        <v>8297</v>
      </c>
      <c r="H51" s="305">
        <v>756.26450116009278</v>
      </c>
      <c r="I51" s="305">
        <v>852.23435948361475</v>
      </c>
      <c r="J51" s="305">
        <v>546.93473961766654</v>
      </c>
      <c r="L51" s="280"/>
      <c r="M51" s="280"/>
      <c r="N51" s="280"/>
      <c r="O51" s="280"/>
      <c r="P51" s="300"/>
      <c r="Q51" s="280"/>
      <c r="R51" s="280"/>
    </row>
    <row r="52" spans="2:18" x14ac:dyDescent="0.25">
      <c r="B52" s="427">
        <v>25</v>
      </c>
      <c r="C52" s="428" t="s">
        <v>70</v>
      </c>
      <c r="D52" s="580">
        <v>137270</v>
      </c>
      <c r="E52" s="153">
        <v>40989</v>
      </c>
      <c r="F52" s="153">
        <v>29636</v>
      </c>
      <c r="G52" s="153">
        <v>9862</v>
      </c>
      <c r="H52" s="305">
        <v>792.51740139211142</v>
      </c>
      <c r="I52" s="305">
        <v>892.65060240963862</v>
      </c>
      <c r="J52" s="305">
        <v>537.43869209809259</v>
      </c>
      <c r="L52" s="280"/>
      <c r="M52" s="280"/>
      <c r="N52" s="280"/>
      <c r="O52" s="280"/>
      <c r="P52" s="300"/>
      <c r="Q52" s="280"/>
      <c r="R52" s="280"/>
    </row>
    <row r="53" spans="2:18" x14ac:dyDescent="0.25">
      <c r="B53" s="427">
        <v>26</v>
      </c>
      <c r="C53" s="428" t="s">
        <v>69</v>
      </c>
      <c r="D53" s="580">
        <v>1024</v>
      </c>
      <c r="E53" s="153">
        <v>254</v>
      </c>
      <c r="F53" s="153">
        <v>88</v>
      </c>
      <c r="G53" s="153">
        <v>33</v>
      </c>
      <c r="H53" s="305">
        <v>180.1418439716312</v>
      </c>
      <c r="I53" s="305">
        <v>145.6953642384106</v>
      </c>
      <c r="J53" s="305">
        <v>47.142857142857146</v>
      </c>
      <c r="L53" s="280"/>
      <c r="M53" s="280"/>
      <c r="N53" s="280"/>
      <c r="O53" s="280"/>
      <c r="P53" s="300"/>
      <c r="Q53" s="280"/>
      <c r="R53" s="280"/>
    </row>
    <row r="54" spans="2:18" x14ac:dyDescent="0.25">
      <c r="B54" s="427">
        <v>27</v>
      </c>
      <c r="C54" s="428" t="s">
        <v>68</v>
      </c>
      <c r="D54" s="580">
        <v>636</v>
      </c>
      <c r="E54" s="153">
        <v>167</v>
      </c>
      <c r="F54" s="153">
        <v>53</v>
      </c>
      <c r="G54" s="153">
        <v>32</v>
      </c>
      <c r="H54" s="305">
        <v>206.17283950617286</v>
      </c>
      <c r="I54" s="305">
        <v>87.893864013267006</v>
      </c>
      <c r="J54" s="305">
        <v>63.366336633663366</v>
      </c>
      <c r="L54" s="280"/>
      <c r="M54" s="280"/>
      <c r="N54" s="280"/>
      <c r="O54" s="280"/>
      <c r="P54" s="300"/>
      <c r="Q54" s="280"/>
      <c r="R54" s="280"/>
    </row>
    <row r="55" spans="2:18" x14ac:dyDescent="0.25">
      <c r="B55" s="427">
        <v>28</v>
      </c>
      <c r="C55" s="428" t="s">
        <v>67</v>
      </c>
      <c r="D55" s="580">
        <v>1351</v>
      </c>
      <c r="E55" s="153">
        <v>247</v>
      </c>
      <c r="F55" s="153">
        <v>154</v>
      </c>
      <c r="G55" s="153">
        <v>38</v>
      </c>
      <c r="H55" s="305">
        <v>233.01886792452825</v>
      </c>
      <c r="I55" s="305">
        <v>215.38461538461536</v>
      </c>
      <c r="J55" s="305">
        <v>63.333333333333329</v>
      </c>
      <c r="L55" s="280"/>
      <c r="M55" s="280"/>
      <c r="N55" s="280"/>
      <c r="O55" s="280"/>
      <c r="P55" s="300"/>
      <c r="Q55" s="280"/>
      <c r="R55" s="280"/>
    </row>
    <row r="56" spans="2:18" x14ac:dyDescent="0.25">
      <c r="B56" s="427">
        <v>29</v>
      </c>
      <c r="C56" s="428" t="s">
        <v>66</v>
      </c>
      <c r="D56" s="580">
        <v>889</v>
      </c>
      <c r="E56" s="153">
        <v>211</v>
      </c>
      <c r="F56" s="153">
        <v>78</v>
      </c>
      <c r="G56" s="153">
        <v>36</v>
      </c>
      <c r="H56" s="305">
        <v>191.81818181818184</v>
      </c>
      <c r="I56" s="305">
        <v>130</v>
      </c>
      <c r="J56" s="305">
        <v>51.428571428571431</v>
      </c>
      <c r="L56" s="280"/>
      <c r="M56" s="280"/>
      <c r="N56" s="280"/>
      <c r="O56" s="280"/>
      <c r="P56" s="300"/>
      <c r="Q56" s="280"/>
      <c r="R56" s="280"/>
    </row>
    <row r="57" spans="2:18" x14ac:dyDescent="0.25">
      <c r="B57" s="427">
        <v>30</v>
      </c>
      <c r="C57" s="428" t="s">
        <v>65</v>
      </c>
      <c r="D57" s="580">
        <v>995</v>
      </c>
      <c r="E57" s="153">
        <v>176</v>
      </c>
      <c r="F57" s="153">
        <v>98</v>
      </c>
      <c r="G57" s="153">
        <v>38</v>
      </c>
      <c r="H57" s="305">
        <v>160</v>
      </c>
      <c r="I57" s="305">
        <v>140</v>
      </c>
      <c r="J57" s="305">
        <v>63.333333333333329</v>
      </c>
      <c r="L57" s="280"/>
      <c r="M57" s="280"/>
      <c r="N57" s="280"/>
      <c r="O57" s="280"/>
      <c r="P57" s="300"/>
      <c r="Q57" s="280"/>
      <c r="R57" s="280"/>
    </row>
    <row r="58" spans="2:18" x14ac:dyDescent="0.25">
      <c r="B58" s="427">
        <v>31</v>
      </c>
      <c r="C58" s="428" t="s">
        <v>64</v>
      </c>
      <c r="D58" s="580">
        <v>958</v>
      </c>
      <c r="E58" s="153">
        <v>182</v>
      </c>
      <c r="F58" s="153">
        <v>131</v>
      </c>
      <c r="G58" s="153">
        <v>30</v>
      </c>
      <c r="H58" s="305">
        <v>227.5</v>
      </c>
      <c r="I58" s="305">
        <v>218.33333333333331</v>
      </c>
      <c r="J58" s="305">
        <v>60</v>
      </c>
      <c r="L58" s="280"/>
      <c r="M58" s="280"/>
      <c r="N58" s="280"/>
      <c r="O58" s="280"/>
      <c r="P58" s="300"/>
      <c r="Q58" s="280"/>
      <c r="R58" s="280"/>
    </row>
    <row r="59" spans="2:18" x14ac:dyDescent="0.25">
      <c r="B59" s="427">
        <v>32</v>
      </c>
      <c r="C59" s="428" t="s">
        <v>63</v>
      </c>
      <c r="D59" s="580">
        <v>993</v>
      </c>
      <c r="E59" s="153">
        <v>204</v>
      </c>
      <c r="F59" s="153">
        <v>68</v>
      </c>
      <c r="G59" s="153">
        <v>38</v>
      </c>
      <c r="H59" s="305">
        <v>204</v>
      </c>
      <c r="I59" s="305">
        <v>97.142857142857139</v>
      </c>
      <c r="J59" s="305">
        <v>63.333333333333329</v>
      </c>
      <c r="L59" s="280"/>
      <c r="M59" s="280"/>
      <c r="N59" s="280"/>
      <c r="O59" s="280"/>
      <c r="P59" s="300"/>
      <c r="Q59" s="280"/>
      <c r="R59" s="280"/>
    </row>
    <row r="60" spans="2:18" x14ac:dyDescent="0.25">
      <c r="B60" s="427">
        <v>33</v>
      </c>
      <c r="C60" s="428" t="s">
        <v>62</v>
      </c>
      <c r="D60" s="580">
        <v>17803</v>
      </c>
      <c r="E60" s="153">
        <v>5760</v>
      </c>
      <c r="F60" s="153">
        <v>850</v>
      </c>
      <c r="G60" s="153">
        <v>4910</v>
      </c>
      <c r="H60" s="305">
        <v>332.94797687861268</v>
      </c>
      <c r="I60" s="305">
        <v>303.57142857142856</v>
      </c>
      <c r="J60" s="305">
        <v>343.3566433566433</v>
      </c>
      <c r="L60" s="280"/>
      <c r="M60" s="280"/>
      <c r="N60" s="280"/>
      <c r="O60" s="280"/>
      <c r="P60" s="300"/>
      <c r="Q60" s="280"/>
      <c r="R60" s="280"/>
    </row>
    <row r="61" spans="2:18" x14ac:dyDescent="0.25">
      <c r="B61" s="427">
        <v>34</v>
      </c>
      <c r="C61" s="428" t="s">
        <v>61</v>
      </c>
      <c r="D61" s="580">
        <v>10165</v>
      </c>
      <c r="E61" s="153">
        <v>2835</v>
      </c>
      <c r="F61" s="153">
        <v>460</v>
      </c>
      <c r="G61" s="153">
        <v>2160</v>
      </c>
      <c r="H61" s="305">
        <v>311.53846153846155</v>
      </c>
      <c r="I61" s="305">
        <v>353.84615384615387</v>
      </c>
      <c r="J61" s="305">
        <v>198.16513761467888</v>
      </c>
      <c r="L61" s="280"/>
      <c r="M61" s="280"/>
      <c r="N61" s="280"/>
      <c r="O61" s="280"/>
      <c r="P61" s="300"/>
      <c r="Q61" s="280"/>
      <c r="R61" s="280"/>
    </row>
    <row r="62" spans="2:18" x14ac:dyDescent="0.25">
      <c r="B62" s="427">
        <v>35</v>
      </c>
      <c r="C62" s="428" t="s">
        <v>60</v>
      </c>
      <c r="D62" s="580">
        <v>121</v>
      </c>
      <c r="E62" s="153">
        <v>36</v>
      </c>
      <c r="F62" s="153">
        <v>0</v>
      </c>
      <c r="G62" s="153">
        <v>55</v>
      </c>
      <c r="H62" s="305">
        <v>120</v>
      </c>
      <c r="I62" s="305" t="e">
        <v>#DIV/0!</v>
      </c>
      <c r="J62" s="305">
        <v>183.33333333333331</v>
      </c>
      <c r="L62" s="280"/>
      <c r="M62" s="280"/>
      <c r="N62" s="280"/>
      <c r="O62" s="280"/>
      <c r="P62" s="300"/>
      <c r="Q62" s="280"/>
      <c r="R62" s="280"/>
    </row>
    <row r="63" spans="2:18" x14ac:dyDescent="0.25">
      <c r="B63" s="427">
        <v>36</v>
      </c>
      <c r="C63" s="428" t="s">
        <v>59</v>
      </c>
      <c r="D63" s="580">
        <v>7503</v>
      </c>
      <c r="E63" s="153">
        <v>3512</v>
      </c>
      <c r="F63" s="153">
        <v>272</v>
      </c>
      <c r="G63" s="153">
        <v>2745</v>
      </c>
      <c r="H63" s="305">
        <v>244.2280945757997</v>
      </c>
      <c r="I63" s="305">
        <v>261.53846153846155</v>
      </c>
      <c r="J63" s="305">
        <v>230.67226890756302</v>
      </c>
      <c r="L63" s="280"/>
      <c r="M63" s="280"/>
      <c r="N63" s="280"/>
      <c r="O63" s="280"/>
      <c r="P63" s="300"/>
      <c r="Q63" s="280"/>
      <c r="R63" s="280"/>
    </row>
    <row r="64" spans="2:18" x14ac:dyDescent="0.25">
      <c r="B64" s="427">
        <v>37</v>
      </c>
      <c r="C64" s="428" t="s">
        <v>58</v>
      </c>
      <c r="D64" s="580">
        <v>1820.8999999999999</v>
      </c>
      <c r="E64" s="153">
        <v>686</v>
      </c>
      <c r="F64" s="153">
        <v>115</v>
      </c>
      <c r="G64" s="153">
        <v>400</v>
      </c>
      <c r="H64" s="305">
        <v>236.55172413793105</v>
      </c>
      <c r="I64" s="305">
        <v>230</v>
      </c>
      <c r="J64" s="305">
        <v>166.66666666666669</v>
      </c>
      <c r="L64" s="280"/>
      <c r="M64" s="280"/>
      <c r="N64" s="280"/>
      <c r="O64" s="280"/>
      <c r="P64" s="300"/>
      <c r="Q64" s="280"/>
      <c r="R64" s="280"/>
    </row>
    <row r="65" spans="2:18" x14ac:dyDescent="0.25">
      <c r="B65" s="427">
        <v>38</v>
      </c>
      <c r="C65" s="428" t="s">
        <v>57</v>
      </c>
      <c r="D65" s="580">
        <v>5907</v>
      </c>
      <c r="E65" s="153">
        <v>1300</v>
      </c>
      <c r="F65" s="153">
        <v>300</v>
      </c>
      <c r="G65" s="153">
        <v>1000</v>
      </c>
      <c r="H65" s="305">
        <v>250</v>
      </c>
      <c r="I65" s="305">
        <v>200</v>
      </c>
      <c r="J65" s="305">
        <v>200</v>
      </c>
      <c r="L65" s="280"/>
      <c r="M65" s="280"/>
      <c r="N65" s="280"/>
      <c r="O65" s="280"/>
      <c r="P65" s="300"/>
      <c r="Q65" s="280"/>
      <c r="R65" s="280"/>
    </row>
    <row r="66" spans="2:18" x14ac:dyDescent="0.25">
      <c r="B66" s="427">
        <v>39</v>
      </c>
      <c r="C66" s="428" t="s">
        <v>56</v>
      </c>
      <c r="D66" s="580">
        <v>3837</v>
      </c>
      <c r="E66" s="153">
        <v>430</v>
      </c>
      <c r="F66" s="153">
        <v>1003</v>
      </c>
      <c r="G66" s="153">
        <v>364</v>
      </c>
      <c r="H66" s="305">
        <v>130.30303030303031</v>
      </c>
      <c r="I66" s="305">
        <v>233.25581395348837</v>
      </c>
      <c r="J66" s="305">
        <v>140</v>
      </c>
      <c r="L66" s="280"/>
      <c r="M66" s="280"/>
      <c r="N66" s="280"/>
      <c r="O66" s="280"/>
      <c r="P66" s="300"/>
      <c r="Q66" s="280"/>
      <c r="R66" s="280"/>
    </row>
    <row r="67" spans="2:18" x14ac:dyDescent="0.25">
      <c r="B67" s="427">
        <v>40</v>
      </c>
      <c r="C67" s="428" t="s">
        <v>55</v>
      </c>
      <c r="D67" s="580">
        <v>4489</v>
      </c>
      <c r="E67" s="153">
        <v>1225</v>
      </c>
      <c r="F67" s="153">
        <v>852</v>
      </c>
      <c r="G67" s="153">
        <v>265</v>
      </c>
      <c r="H67" s="305">
        <v>250</v>
      </c>
      <c r="I67" s="305">
        <v>241.35977337110484</v>
      </c>
      <c r="J67" s="305">
        <v>155.88235294117646</v>
      </c>
      <c r="L67" s="280"/>
      <c r="M67" s="280"/>
      <c r="N67" s="280"/>
      <c r="O67" s="280"/>
      <c r="P67" s="300"/>
      <c r="Q67" s="280"/>
      <c r="R67" s="280"/>
    </row>
    <row r="68" spans="2:18" x14ac:dyDescent="0.25">
      <c r="B68" s="427">
        <v>41</v>
      </c>
      <c r="C68" s="428" t="s">
        <v>54</v>
      </c>
      <c r="D68" s="580">
        <v>2395</v>
      </c>
      <c r="E68" s="153">
        <v>749</v>
      </c>
      <c r="F68" s="153">
        <v>468</v>
      </c>
      <c r="G68" s="153">
        <v>380</v>
      </c>
      <c r="H68" s="305">
        <v>234.0625</v>
      </c>
      <c r="I68" s="305">
        <v>150.96774193548387</v>
      </c>
      <c r="J68" s="305">
        <v>152</v>
      </c>
      <c r="L68" s="280"/>
      <c r="M68" s="280"/>
      <c r="N68" s="280"/>
      <c r="O68" s="280"/>
      <c r="P68" s="300"/>
      <c r="Q68" s="280"/>
      <c r="R68" s="280"/>
    </row>
    <row r="69" spans="2:18" x14ac:dyDescent="0.25">
      <c r="B69" s="427">
        <v>42</v>
      </c>
      <c r="C69" s="428" t="s">
        <v>53</v>
      </c>
      <c r="D69" s="580">
        <v>10316</v>
      </c>
      <c r="E69" s="153">
        <v>2026</v>
      </c>
      <c r="F69" s="153">
        <v>1735</v>
      </c>
      <c r="G69" s="153">
        <v>816</v>
      </c>
      <c r="H69" s="305">
        <v>235.58139534883722</v>
      </c>
      <c r="I69" s="305">
        <v>330.47619047619048</v>
      </c>
      <c r="J69" s="305">
        <v>160</v>
      </c>
      <c r="L69" s="280"/>
      <c r="M69" s="280"/>
      <c r="N69" s="280"/>
      <c r="O69" s="280"/>
      <c r="P69" s="300"/>
      <c r="Q69" s="280"/>
      <c r="R69" s="280"/>
    </row>
    <row r="70" spans="2:18" x14ac:dyDescent="0.25">
      <c r="B70" s="427">
        <v>43</v>
      </c>
      <c r="C70" s="428" t="s">
        <v>52</v>
      </c>
      <c r="D70" s="580">
        <v>14402</v>
      </c>
      <c r="E70" s="153">
        <v>3022</v>
      </c>
      <c r="F70" s="153">
        <v>2348</v>
      </c>
      <c r="G70" s="153">
        <v>913</v>
      </c>
      <c r="H70" s="305">
        <v>272.25225225225228</v>
      </c>
      <c r="I70" s="305">
        <v>282.89156626506025</v>
      </c>
      <c r="J70" s="305">
        <v>161.59292035398232</v>
      </c>
      <c r="L70" s="280"/>
      <c r="M70" s="280"/>
      <c r="N70" s="280"/>
      <c r="O70" s="280"/>
      <c r="P70" s="300"/>
      <c r="Q70" s="280"/>
      <c r="R70" s="280"/>
    </row>
    <row r="71" spans="2:18" x14ac:dyDescent="0.25">
      <c r="B71" s="427">
        <v>44</v>
      </c>
      <c r="C71" s="428" t="s">
        <v>51</v>
      </c>
      <c r="D71" s="580">
        <v>2815</v>
      </c>
      <c r="E71" s="153">
        <v>250</v>
      </c>
      <c r="F71" s="153">
        <v>420</v>
      </c>
      <c r="G71" s="153">
        <v>240</v>
      </c>
      <c r="H71" s="305">
        <v>100</v>
      </c>
      <c r="I71" s="305">
        <v>210</v>
      </c>
      <c r="J71" s="305">
        <v>120</v>
      </c>
      <c r="L71" s="280"/>
      <c r="M71" s="280"/>
      <c r="N71" s="280"/>
      <c r="O71" s="280"/>
      <c r="P71" s="300"/>
      <c r="Q71" s="280"/>
      <c r="R71" s="280"/>
    </row>
    <row r="72" spans="2:18" x14ac:dyDescent="0.25">
      <c r="B72" s="427">
        <v>45</v>
      </c>
      <c r="C72" s="428" t="s">
        <v>50</v>
      </c>
      <c r="D72" s="580">
        <v>3870</v>
      </c>
      <c r="E72" s="153">
        <v>1088</v>
      </c>
      <c r="F72" s="153">
        <v>716</v>
      </c>
      <c r="G72" s="153">
        <v>860</v>
      </c>
      <c r="H72" s="305">
        <v>160</v>
      </c>
      <c r="I72" s="305">
        <v>179</v>
      </c>
      <c r="J72" s="305">
        <v>122.85714285714286</v>
      </c>
      <c r="L72" s="280"/>
      <c r="M72" s="280"/>
      <c r="N72" s="280"/>
      <c r="O72" s="280"/>
      <c r="P72" s="300"/>
      <c r="Q72" s="280"/>
      <c r="R72" s="280"/>
    </row>
    <row r="73" spans="2:18" x14ac:dyDescent="0.25">
      <c r="B73" s="427">
        <v>46</v>
      </c>
      <c r="C73" s="428" t="s">
        <v>49</v>
      </c>
      <c r="D73" s="580">
        <v>1294</v>
      </c>
      <c r="E73" s="153">
        <v>370</v>
      </c>
      <c r="F73" s="153">
        <v>170</v>
      </c>
      <c r="G73" s="153">
        <v>280</v>
      </c>
      <c r="H73" s="305">
        <v>132.14285714285714</v>
      </c>
      <c r="I73" s="305">
        <v>121.42857142857142</v>
      </c>
      <c r="J73" s="305">
        <v>116.66666666666666</v>
      </c>
      <c r="L73" s="280"/>
      <c r="M73" s="280"/>
      <c r="N73" s="280"/>
      <c r="O73" s="280"/>
      <c r="P73" s="300"/>
      <c r="Q73" s="280"/>
      <c r="R73" s="280"/>
    </row>
    <row r="74" spans="2:18" x14ac:dyDescent="0.25">
      <c r="B74" s="427">
        <v>47</v>
      </c>
      <c r="C74" s="428" t="s">
        <v>48</v>
      </c>
      <c r="D74" s="580">
        <v>16303</v>
      </c>
      <c r="E74" s="153">
        <v>5460</v>
      </c>
      <c r="F74" s="153">
        <v>2696</v>
      </c>
      <c r="G74" s="153">
        <v>2980</v>
      </c>
      <c r="H74" s="305">
        <v>350</v>
      </c>
      <c r="I74" s="305">
        <v>299.55555555555554</v>
      </c>
      <c r="J74" s="305">
        <v>263.71681415929203</v>
      </c>
      <c r="L74" s="280"/>
      <c r="M74" s="280"/>
      <c r="N74" s="280"/>
      <c r="O74" s="280"/>
      <c r="P74" s="300"/>
      <c r="Q74" s="280"/>
      <c r="R74" s="280"/>
    </row>
    <row r="75" spans="2:18" x14ac:dyDescent="0.25">
      <c r="B75" s="427">
        <v>48</v>
      </c>
      <c r="C75" s="428" t="s">
        <v>47</v>
      </c>
      <c r="D75" s="580">
        <v>17967</v>
      </c>
      <c r="E75" s="153">
        <v>9970</v>
      </c>
      <c r="F75" s="153">
        <v>1960</v>
      </c>
      <c r="G75" s="153">
        <v>2720</v>
      </c>
      <c r="H75" s="305">
        <v>852.13675213675219</v>
      </c>
      <c r="I75" s="305">
        <v>502.56410256410254</v>
      </c>
      <c r="J75" s="305">
        <v>400</v>
      </c>
      <c r="L75" s="280"/>
      <c r="M75" s="280"/>
      <c r="N75" s="280"/>
      <c r="O75" s="280"/>
      <c r="P75" s="300"/>
      <c r="Q75" s="280"/>
      <c r="R75" s="280"/>
    </row>
    <row r="76" spans="2:18" x14ac:dyDescent="0.25">
      <c r="B76" s="427">
        <v>49</v>
      </c>
      <c r="C76" s="428" t="s">
        <v>46</v>
      </c>
      <c r="D76" s="580">
        <v>840</v>
      </c>
      <c r="E76" s="153">
        <v>220</v>
      </c>
      <c r="F76" s="153">
        <v>69</v>
      </c>
      <c r="G76" s="153">
        <v>160</v>
      </c>
      <c r="H76" s="305">
        <v>146.66666666666666</v>
      </c>
      <c r="I76" s="305">
        <v>86.25</v>
      </c>
      <c r="J76" s="305">
        <v>100</v>
      </c>
      <c r="L76" s="280"/>
      <c r="M76" s="280"/>
      <c r="N76" s="280"/>
      <c r="O76" s="280"/>
      <c r="P76" s="300"/>
      <c r="Q76" s="280"/>
      <c r="R76" s="280"/>
    </row>
    <row r="77" spans="2:18" x14ac:dyDescent="0.25">
      <c r="B77" s="427">
        <v>50</v>
      </c>
      <c r="C77" s="428" t="s">
        <v>45</v>
      </c>
      <c r="D77" s="580">
        <v>45832.6</v>
      </c>
      <c r="E77" s="153">
        <v>19909.2</v>
      </c>
      <c r="F77" s="153">
        <v>4758.5</v>
      </c>
      <c r="G77" s="153">
        <v>3763.7</v>
      </c>
      <c r="H77" s="305">
        <v>361.74210076857383</v>
      </c>
      <c r="I77" s="305">
        <v>253.00404083368784</v>
      </c>
      <c r="J77" s="305">
        <v>191.61490683229815</v>
      </c>
      <c r="L77" s="280"/>
      <c r="M77" s="280"/>
      <c r="N77" s="280"/>
      <c r="O77" s="280"/>
      <c r="P77" s="300"/>
      <c r="Q77" s="280"/>
      <c r="R77" s="280"/>
    </row>
    <row r="78" spans="2:18" x14ac:dyDescent="0.25">
      <c r="B78" s="427">
        <v>51</v>
      </c>
      <c r="C78" s="428" t="s">
        <v>44</v>
      </c>
      <c r="D78" s="580">
        <v>9005.2000000000007</v>
      </c>
      <c r="E78" s="153">
        <v>3363</v>
      </c>
      <c r="F78" s="153">
        <v>1769.5</v>
      </c>
      <c r="G78" s="153">
        <v>1588.7</v>
      </c>
      <c r="H78" s="305">
        <v>361.37975499677628</v>
      </c>
      <c r="I78" s="305">
        <v>257.30696524647379</v>
      </c>
      <c r="J78" s="305">
        <v>242.92048929663608</v>
      </c>
      <c r="L78" s="280"/>
      <c r="M78" s="280"/>
      <c r="N78" s="280"/>
      <c r="O78" s="280"/>
      <c r="P78" s="300"/>
      <c r="Q78" s="280"/>
      <c r="R78" s="280"/>
    </row>
    <row r="79" spans="2:18" x14ac:dyDescent="0.25">
      <c r="B79" s="427">
        <v>52</v>
      </c>
      <c r="C79" s="428" t="s">
        <v>43</v>
      </c>
      <c r="D79" s="580">
        <v>1269</v>
      </c>
      <c r="E79" s="153">
        <v>302</v>
      </c>
      <c r="F79" s="153">
        <v>214</v>
      </c>
      <c r="G79" s="153">
        <v>151</v>
      </c>
      <c r="H79" s="305">
        <v>356.13207547169804</v>
      </c>
      <c r="I79" s="305">
        <v>260.97560975609758</v>
      </c>
      <c r="J79" s="305">
        <v>249.58677685950414</v>
      </c>
      <c r="L79" s="280"/>
      <c r="M79" s="280"/>
      <c r="N79" s="280"/>
      <c r="O79" s="280"/>
      <c r="P79" s="300"/>
      <c r="Q79" s="280"/>
      <c r="R79" s="280"/>
    </row>
    <row r="80" spans="2:18" x14ac:dyDescent="0.25">
      <c r="B80" s="427">
        <v>53</v>
      </c>
      <c r="C80" s="428" t="s">
        <v>42</v>
      </c>
      <c r="D80" s="580">
        <v>19920.609377767621</v>
      </c>
      <c r="E80" s="153">
        <v>6675.5909958506218</v>
      </c>
      <c r="F80" s="153">
        <v>1430.524347826087</v>
      </c>
      <c r="G80" s="153">
        <v>1895.4409090909089</v>
      </c>
      <c r="H80" s="305">
        <v>336.28487208959859</v>
      </c>
      <c r="I80" s="305">
        <v>281.04604083027249</v>
      </c>
      <c r="J80" s="305">
        <v>213.57080665813058</v>
      </c>
      <c r="L80" s="280"/>
      <c r="M80" s="280"/>
      <c r="N80" s="280"/>
      <c r="O80" s="280"/>
      <c r="P80" s="300"/>
      <c r="Q80" s="280"/>
      <c r="R80" s="280"/>
    </row>
    <row r="81" spans="2:28" x14ac:dyDescent="0.25">
      <c r="B81" s="427">
        <v>54</v>
      </c>
      <c r="C81" s="428" t="s">
        <v>41</v>
      </c>
      <c r="D81" s="580">
        <v>22933.14</v>
      </c>
      <c r="E81" s="153">
        <v>9103</v>
      </c>
      <c r="F81" s="153">
        <v>1284.5</v>
      </c>
      <c r="G81" s="153">
        <v>2538.5</v>
      </c>
      <c r="H81" s="305">
        <v>356.96639347476571</v>
      </c>
      <c r="I81" s="305">
        <v>254.55806579468884</v>
      </c>
      <c r="J81" s="305">
        <v>217.43040685224841</v>
      </c>
      <c r="L81" s="280"/>
      <c r="M81" s="280"/>
      <c r="N81" s="280"/>
      <c r="O81" s="280"/>
      <c r="P81" s="300"/>
      <c r="Q81" s="280"/>
      <c r="R81" s="280"/>
    </row>
    <row r="82" spans="2:28" x14ac:dyDescent="0.25">
      <c r="B82" s="427">
        <v>55</v>
      </c>
      <c r="C82" s="428" t="s">
        <v>40</v>
      </c>
      <c r="D82" s="580">
        <v>14217</v>
      </c>
      <c r="E82" s="153">
        <v>4622</v>
      </c>
      <c r="F82" s="153">
        <v>1503</v>
      </c>
      <c r="G82" s="153">
        <v>575</v>
      </c>
      <c r="H82" s="305">
        <v>314.20802175390895</v>
      </c>
      <c r="I82" s="305">
        <v>275.27472527472526</v>
      </c>
      <c r="J82" s="305">
        <v>113.18897637795276</v>
      </c>
      <c r="L82" s="280"/>
      <c r="M82" s="280"/>
      <c r="N82" s="280"/>
      <c r="O82" s="280"/>
      <c r="P82" s="300"/>
      <c r="Q82" s="280"/>
      <c r="R82" s="280"/>
    </row>
    <row r="83" spans="2:28" x14ac:dyDescent="0.25">
      <c r="B83" s="427">
        <v>56</v>
      </c>
      <c r="C83" s="428" t="s">
        <v>39</v>
      </c>
      <c r="D83" s="580">
        <v>8102</v>
      </c>
      <c r="E83" s="153">
        <v>2167</v>
      </c>
      <c r="F83" s="153">
        <v>912</v>
      </c>
      <c r="G83" s="153">
        <v>420</v>
      </c>
      <c r="H83" s="305">
        <v>269.5273631840796</v>
      </c>
      <c r="I83" s="305">
        <v>246.48648648648648</v>
      </c>
      <c r="J83" s="305">
        <v>120</v>
      </c>
      <c r="L83" s="280"/>
      <c r="M83" s="280"/>
      <c r="N83" s="280"/>
      <c r="O83" s="280"/>
      <c r="P83" s="300"/>
      <c r="Q83" s="280"/>
      <c r="R83" s="280"/>
    </row>
    <row r="84" spans="2:28" x14ac:dyDescent="0.25">
      <c r="B84" s="427">
        <v>57</v>
      </c>
      <c r="C84" s="428" t="s">
        <v>38</v>
      </c>
      <c r="D84" s="580">
        <v>1887</v>
      </c>
      <c r="E84" s="153">
        <v>709</v>
      </c>
      <c r="F84" s="153">
        <v>265</v>
      </c>
      <c r="G84" s="153">
        <v>83</v>
      </c>
      <c r="H84" s="305">
        <v>240.33898305084747</v>
      </c>
      <c r="I84" s="305">
        <v>294.44444444444446</v>
      </c>
      <c r="J84" s="305">
        <v>138.33333333333334</v>
      </c>
      <c r="L84" s="280"/>
      <c r="M84" s="280"/>
      <c r="N84" s="280"/>
      <c r="O84" s="280"/>
      <c r="P84" s="300"/>
      <c r="Q84" s="280"/>
      <c r="R84" s="280"/>
    </row>
    <row r="85" spans="2:28" x14ac:dyDescent="0.25">
      <c r="B85" s="427">
        <v>58</v>
      </c>
      <c r="C85" s="428" t="s">
        <v>37</v>
      </c>
      <c r="D85" s="580">
        <v>700</v>
      </c>
      <c r="E85" s="153">
        <v>280.5</v>
      </c>
      <c r="F85" s="153">
        <v>47</v>
      </c>
      <c r="G85" s="153">
        <v>33</v>
      </c>
      <c r="H85" s="305">
        <v>228.97959183673467</v>
      </c>
      <c r="I85" s="305">
        <v>195.83333333333337</v>
      </c>
      <c r="J85" s="305">
        <v>165</v>
      </c>
      <c r="L85" s="280"/>
      <c r="M85" s="280"/>
      <c r="N85" s="280"/>
      <c r="O85" s="280"/>
      <c r="P85" s="300"/>
      <c r="Q85" s="280"/>
      <c r="R85" s="280"/>
    </row>
    <row r="86" spans="2:28" x14ac:dyDescent="0.25">
      <c r="B86" s="427">
        <v>59</v>
      </c>
      <c r="C86" s="428" t="s">
        <v>36</v>
      </c>
      <c r="D86" s="580">
        <v>939</v>
      </c>
      <c r="E86" s="153">
        <v>340</v>
      </c>
      <c r="F86" s="153">
        <v>77</v>
      </c>
      <c r="G86" s="153">
        <v>15</v>
      </c>
      <c r="H86" s="305">
        <v>261.53846153846155</v>
      </c>
      <c r="I86" s="305">
        <v>192.5</v>
      </c>
      <c r="J86" s="305">
        <v>50</v>
      </c>
      <c r="L86" s="280"/>
      <c r="M86" s="280"/>
      <c r="N86" s="280"/>
      <c r="O86" s="280"/>
      <c r="P86" s="300"/>
      <c r="Q86" s="280"/>
      <c r="R86" s="280"/>
    </row>
    <row r="87" spans="2:28" x14ac:dyDescent="0.25">
      <c r="B87" s="427">
        <v>60</v>
      </c>
      <c r="C87" s="428" t="s">
        <v>35</v>
      </c>
      <c r="D87" s="580">
        <v>2123</v>
      </c>
      <c r="E87" s="153">
        <v>500</v>
      </c>
      <c r="F87" s="153">
        <v>222</v>
      </c>
      <c r="G87" s="153">
        <v>185</v>
      </c>
      <c r="H87" s="305">
        <v>250</v>
      </c>
      <c r="I87" s="305">
        <v>317.14285714285717</v>
      </c>
      <c r="J87" s="305">
        <v>264.28571428571428</v>
      </c>
      <c r="L87" s="280"/>
      <c r="M87" s="280"/>
      <c r="N87" s="280"/>
      <c r="O87" s="280"/>
      <c r="P87" s="300"/>
      <c r="Q87" s="280"/>
      <c r="R87" s="280"/>
    </row>
    <row r="88" spans="2:28" x14ac:dyDescent="0.25">
      <c r="B88" s="430">
        <v>61</v>
      </c>
      <c r="C88" s="383" t="s">
        <v>34</v>
      </c>
      <c r="D88" s="581">
        <v>3409</v>
      </c>
      <c r="E88" s="384">
        <v>1312</v>
      </c>
      <c r="F88" s="384">
        <v>303</v>
      </c>
      <c r="G88" s="384">
        <v>217</v>
      </c>
      <c r="H88" s="538">
        <v>340.77922077922074</v>
      </c>
      <c r="I88" s="538">
        <v>227.81954887218046</v>
      </c>
      <c r="J88" s="538">
        <v>114.21052631578947</v>
      </c>
      <c r="L88" s="280"/>
      <c r="M88" s="280"/>
      <c r="N88" s="280"/>
      <c r="O88" s="280"/>
      <c r="P88" s="300"/>
      <c r="Q88" s="280"/>
      <c r="R88" s="280"/>
    </row>
    <row r="89" spans="2:28" x14ac:dyDescent="0.25">
      <c r="B89" s="321" t="s">
        <v>244</v>
      </c>
      <c r="C89" s="464"/>
      <c r="D89" s="464"/>
      <c r="E89" s="464"/>
      <c r="F89" s="280"/>
      <c r="G89" s="280"/>
      <c r="H89" s="280"/>
      <c r="I89" s="280"/>
      <c r="J89" s="280"/>
      <c r="K89" s="280"/>
      <c r="L89" s="280"/>
      <c r="M89" s="280"/>
      <c r="N89" s="280"/>
      <c r="O89" s="280"/>
      <c r="P89" s="280"/>
      <c r="Q89" s="280"/>
      <c r="R89" s="280"/>
    </row>
    <row r="90" spans="2:28" x14ac:dyDescent="0.25">
      <c r="B90" s="321" t="s">
        <v>0</v>
      </c>
      <c r="C90" s="464"/>
      <c r="D90" s="464"/>
      <c r="E90" s="464"/>
      <c r="F90" s="280"/>
      <c r="G90" s="280"/>
      <c r="H90" s="280"/>
      <c r="I90" s="280"/>
      <c r="J90" s="280"/>
      <c r="K90" s="281"/>
      <c r="L90" s="280"/>
      <c r="M90" s="280"/>
      <c r="N90" s="280"/>
      <c r="O90" s="280"/>
      <c r="P90" s="280"/>
      <c r="Q90" s="280"/>
      <c r="R90" s="280"/>
    </row>
    <row r="91" spans="2:28" x14ac:dyDescent="0.25">
      <c r="B91" s="280"/>
      <c r="C91" s="280"/>
      <c r="D91" s="280"/>
      <c r="E91" s="280"/>
      <c r="F91" s="280"/>
      <c r="G91" s="280"/>
      <c r="H91" s="280"/>
      <c r="I91" s="280"/>
      <c r="J91" s="280"/>
      <c r="K91" s="280"/>
      <c r="L91" s="303"/>
      <c r="M91" s="303"/>
      <c r="N91" s="303"/>
      <c r="O91" s="303"/>
      <c r="P91" s="303"/>
      <c r="Q91" s="303"/>
      <c r="R91" s="303"/>
      <c r="S91" s="303"/>
      <c r="T91" s="303"/>
      <c r="U91" s="280"/>
      <c r="V91" s="280"/>
      <c r="W91" s="280"/>
      <c r="X91" s="280"/>
      <c r="Y91" s="280"/>
      <c r="Z91" s="280"/>
      <c r="AA91" s="280"/>
      <c r="AB91" s="280"/>
    </row>
    <row r="92" spans="2:28" x14ac:dyDescent="0.25">
      <c r="D92" s="304"/>
      <c r="E92" s="304"/>
      <c r="F92" s="304"/>
      <c r="G92" s="304"/>
      <c r="H92" s="304"/>
      <c r="I92" s="304"/>
      <c r="J92" s="304"/>
      <c r="L92" s="303"/>
      <c r="M92" s="303"/>
      <c r="N92" s="303"/>
      <c r="O92" s="303"/>
      <c r="P92" s="303"/>
      <c r="Q92" s="303"/>
      <c r="R92" s="303"/>
      <c r="S92" s="303"/>
      <c r="T92" s="303"/>
      <c r="U92" s="280"/>
      <c r="V92" s="280"/>
      <c r="W92" s="280"/>
      <c r="X92" s="280"/>
      <c r="Y92" s="280"/>
      <c r="Z92" s="280"/>
      <c r="AA92" s="280"/>
      <c r="AB92" s="280"/>
    </row>
  </sheetData>
  <mergeCells count="5">
    <mergeCell ref="H25:J25"/>
    <mergeCell ref="D25:G25"/>
    <mergeCell ref="B24:B26"/>
    <mergeCell ref="C24:C26"/>
    <mergeCell ref="D24:J24"/>
  </mergeCells>
  <printOptions horizontalCentered="1"/>
  <pageMargins left="0.7" right="0.7" top="0.75" bottom="0.75" header="0.3" footer="0.3"/>
  <pageSetup orientation="landscape" r:id="rId1"/>
  <ignoredErrors>
    <ignoredError sqref="D4:H4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92D050"/>
  </sheetPr>
  <dimension ref="B1:H94"/>
  <sheetViews>
    <sheetView topLeftCell="A10" workbookViewId="0">
      <selection activeCell="B2" sqref="B2"/>
    </sheetView>
  </sheetViews>
  <sheetFormatPr defaultRowHeight="15" x14ac:dyDescent="0.25"/>
  <cols>
    <col min="1" max="1" width="5.140625" style="279" customWidth="1"/>
    <col min="2" max="2" width="9.140625" style="279" customWidth="1"/>
    <col min="3" max="3" width="16.42578125" style="279" customWidth="1"/>
    <col min="4" max="5" width="14.85546875" style="279" customWidth="1"/>
    <col min="6" max="9" width="13.5703125" style="279" customWidth="1"/>
    <col min="10" max="16384" width="9.140625" style="279"/>
  </cols>
  <sheetData>
    <row r="1" spans="2:8" x14ac:dyDescent="0.25">
      <c r="B1" s="291" t="s">
        <v>435</v>
      </c>
      <c r="C1" s="280"/>
      <c r="D1" s="280"/>
      <c r="E1" s="280"/>
      <c r="F1" s="280"/>
      <c r="G1" s="280"/>
      <c r="H1" s="280"/>
    </row>
    <row r="2" spans="2:8" x14ac:dyDescent="0.25">
      <c r="B2" s="291" t="s">
        <v>436</v>
      </c>
      <c r="C2" s="280"/>
      <c r="D2" s="280"/>
      <c r="E2" s="280"/>
      <c r="F2" s="280"/>
      <c r="G2" s="280"/>
      <c r="H2" s="280"/>
    </row>
    <row r="3" spans="2:8" x14ac:dyDescent="0.25">
      <c r="B3" s="280"/>
      <c r="C3" s="280"/>
      <c r="D3" s="288"/>
      <c r="E3" s="280"/>
      <c r="F3" s="280"/>
      <c r="G3" s="280"/>
      <c r="H3" s="302" t="s">
        <v>184</v>
      </c>
    </row>
    <row r="4" spans="2:8" ht="31.5" customHeight="1" x14ac:dyDescent="0.25">
      <c r="B4" s="397" t="s">
        <v>248</v>
      </c>
      <c r="C4" s="397" t="s">
        <v>251</v>
      </c>
      <c r="D4" s="554" t="s">
        <v>250</v>
      </c>
      <c r="E4" s="554" t="s">
        <v>249</v>
      </c>
      <c r="F4" s="554">
        <v>2021</v>
      </c>
      <c r="G4" s="554">
        <v>2022</v>
      </c>
      <c r="H4" s="578">
        <v>2023</v>
      </c>
    </row>
    <row r="5" spans="2:8" x14ac:dyDescent="0.25">
      <c r="B5" s="398">
        <v>1</v>
      </c>
      <c r="C5" s="35" t="s">
        <v>93</v>
      </c>
      <c r="D5" s="399">
        <v>314.5</v>
      </c>
      <c r="E5" s="400">
        <v>284</v>
      </c>
      <c r="F5" s="400">
        <v>263.10000000000002</v>
      </c>
      <c r="G5" s="400">
        <v>275.3</v>
      </c>
      <c r="H5" s="400">
        <v>169.9</v>
      </c>
    </row>
    <row r="6" spans="2:8" x14ac:dyDescent="0.25">
      <c r="B6" s="398">
        <v>2</v>
      </c>
      <c r="C6" s="35" t="s">
        <v>88</v>
      </c>
      <c r="D6" s="399">
        <v>321.7</v>
      </c>
      <c r="E6" s="400">
        <v>410.8</v>
      </c>
      <c r="F6" s="400">
        <v>385</v>
      </c>
      <c r="G6" s="400">
        <v>470</v>
      </c>
      <c r="H6" s="400">
        <v>460</v>
      </c>
    </row>
    <row r="7" spans="2:8" x14ac:dyDescent="0.25">
      <c r="B7" s="398">
        <v>3</v>
      </c>
      <c r="C7" s="35" t="s">
        <v>85</v>
      </c>
      <c r="D7" s="399">
        <v>243.7</v>
      </c>
      <c r="E7" s="400">
        <v>249</v>
      </c>
      <c r="F7" s="400">
        <v>259.5</v>
      </c>
      <c r="G7" s="400">
        <v>304</v>
      </c>
      <c r="H7" s="400">
        <v>322</v>
      </c>
    </row>
    <row r="8" spans="2:8" x14ac:dyDescent="0.25">
      <c r="B8" s="398">
        <v>4</v>
      </c>
      <c r="C8" s="35" t="s">
        <v>80</v>
      </c>
      <c r="D8" s="399">
        <v>628</v>
      </c>
      <c r="E8" s="400">
        <v>603</v>
      </c>
      <c r="F8" s="400">
        <v>670.5</v>
      </c>
      <c r="G8" s="400">
        <v>672.6</v>
      </c>
      <c r="H8" s="400">
        <v>654.1</v>
      </c>
    </row>
    <row r="9" spans="2:8" x14ac:dyDescent="0.25">
      <c r="B9" s="398">
        <v>5</v>
      </c>
      <c r="C9" s="35" t="s">
        <v>75</v>
      </c>
      <c r="D9" s="399">
        <v>931.5</v>
      </c>
      <c r="E9" s="400">
        <v>1071.9000000000001</v>
      </c>
      <c r="F9" s="400">
        <v>1091.5</v>
      </c>
      <c r="G9" s="400">
        <v>1208</v>
      </c>
      <c r="H9" s="400">
        <v>1086</v>
      </c>
    </row>
    <row r="10" spans="2:8" x14ac:dyDescent="0.25">
      <c r="B10" s="398">
        <v>6</v>
      </c>
      <c r="C10" s="35" t="s">
        <v>69</v>
      </c>
      <c r="D10" s="399">
        <v>371</v>
      </c>
      <c r="E10" s="400">
        <v>373</v>
      </c>
      <c r="F10" s="400">
        <v>380</v>
      </c>
      <c r="G10" s="400">
        <v>379</v>
      </c>
      <c r="H10" s="400">
        <v>385</v>
      </c>
    </row>
    <row r="11" spans="2:8" x14ac:dyDescent="0.25">
      <c r="B11" s="398">
        <v>7</v>
      </c>
      <c r="C11" s="35" t="s">
        <v>62</v>
      </c>
      <c r="D11" s="399">
        <v>1465.9</v>
      </c>
      <c r="E11" s="400">
        <v>1226.5999999999999</v>
      </c>
      <c r="F11" s="400">
        <v>1226</v>
      </c>
      <c r="G11" s="400">
        <v>1342.9</v>
      </c>
      <c r="H11" s="400">
        <v>1398</v>
      </c>
    </row>
    <row r="12" spans="2:8" x14ac:dyDescent="0.25">
      <c r="B12" s="398">
        <v>8</v>
      </c>
      <c r="C12" s="35" t="s">
        <v>55</v>
      </c>
      <c r="D12" s="399">
        <v>171</v>
      </c>
      <c r="E12" s="400">
        <v>178</v>
      </c>
      <c r="F12" s="400">
        <v>186</v>
      </c>
      <c r="G12" s="400">
        <v>186</v>
      </c>
      <c r="H12" s="400">
        <v>186</v>
      </c>
    </row>
    <row r="13" spans="2:8" x14ac:dyDescent="0.25">
      <c r="B13" s="398">
        <v>9</v>
      </c>
      <c r="C13" s="35" t="s">
        <v>52</v>
      </c>
      <c r="D13" s="399">
        <v>219</v>
      </c>
      <c r="E13" s="400">
        <v>217</v>
      </c>
      <c r="F13" s="400">
        <v>216</v>
      </c>
      <c r="G13" s="400">
        <v>189</v>
      </c>
      <c r="H13" s="400">
        <v>199</v>
      </c>
    </row>
    <row r="14" spans="2:8" x14ac:dyDescent="0.25">
      <c r="B14" s="398">
        <v>10</v>
      </c>
      <c r="C14" s="35" t="s">
        <v>48</v>
      </c>
      <c r="D14" s="399">
        <v>735.5</v>
      </c>
      <c r="E14" s="400">
        <v>876</v>
      </c>
      <c r="F14" s="400">
        <v>884</v>
      </c>
      <c r="G14" s="400">
        <v>869</v>
      </c>
      <c r="H14" s="400">
        <v>879</v>
      </c>
    </row>
    <row r="15" spans="2:8" x14ac:dyDescent="0.25">
      <c r="B15" s="398">
        <v>11</v>
      </c>
      <c r="C15" s="35" t="s">
        <v>45</v>
      </c>
      <c r="D15" s="399">
        <v>878</v>
      </c>
      <c r="E15" s="400">
        <v>904</v>
      </c>
      <c r="F15" s="400">
        <v>948</v>
      </c>
      <c r="G15" s="400">
        <v>958</v>
      </c>
      <c r="H15" s="400">
        <v>1001</v>
      </c>
    </row>
    <row r="16" spans="2:8" x14ac:dyDescent="0.25">
      <c r="B16" s="398">
        <v>12</v>
      </c>
      <c r="C16" s="35" t="s">
        <v>40</v>
      </c>
      <c r="D16" s="399">
        <v>389.9</v>
      </c>
      <c r="E16" s="400">
        <v>401.20000000000005</v>
      </c>
      <c r="F16" s="400">
        <v>404.20000000000005</v>
      </c>
      <c r="G16" s="400">
        <v>404.7</v>
      </c>
      <c r="H16" s="400">
        <v>404.7</v>
      </c>
    </row>
    <row r="17" spans="2:8" x14ac:dyDescent="0.25">
      <c r="B17" s="401"/>
      <c r="C17" s="401" t="s">
        <v>245</v>
      </c>
      <c r="D17" s="402">
        <v>6669.7</v>
      </c>
      <c r="E17" s="402">
        <f>SUM(E5:E16)</f>
        <v>6794.4999999999991</v>
      </c>
      <c r="F17" s="402">
        <v>6913.8</v>
      </c>
      <c r="G17" s="402">
        <f>SUM(G5:G16)</f>
        <v>7258.5</v>
      </c>
      <c r="H17" s="402">
        <v>7144.7</v>
      </c>
    </row>
    <row r="18" spans="2:8" x14ac:dyDescent="0.25">
      <c r="B18" s="312"/>
      <c r="C18" s="312"/>
      <c r="D18" s="295"/>
      <c r="E18" s="295"/>
      <c r="F18" s="295"/>
      <c r="G18" s="295"/>
      <c r="H18" s="295"/>
    </row>
    <row r="19" spans="2:8" x14ac:dyDescent="0.25">
      <c r="B19" s="321" t="s">
        <v>244</v>
      </c>
      <c r="C19" s="611"/>
      <c r="D19" s="612"/>
      <c r="E19" s="612"/>
      <c r="F19" s="286"/>
      <c r="G19" s="286"/>
      <c r="H19" s="286"/>
    </row>
    <row r="20" spans="2:8" x14ac:dyDescent="0.25">
      <c r="B20" s="321" t="s">
        <v>0</v>
      </c>
      <c r="C20" s="464"/>
      <c r="D20" s="464"/>
      <c r="E20" s="464"/>
      <c r="F20" s="280"/>
      <c r="G20" s="280"/>
      <c r="H20" s="280"/>
    </row>
    <row r="21" spans="2:8" x14ac:dyDescent="0.25">
      <c r="B21" s="283"/>
      <c r="C21" s="280"/>
      <c r="D21" s="280"/>
      <c r="E21" s="280"/>
      <c r="F21" s="280"/>
      <c r="G21" s="280"/>
      <c r="H21" s="280"/>
    </row>
    <row r="22" spans="2:8" x14ac:dyDescent="0.25">
      <c r="B22" s="283"/>
      <c r="C22" s="280"/>
      <c r="D22" s="280"/>
      <c r="E22" s="280"/>
      <c r="F22" s="280"/>
      <c r="G22" s="280"/>
      <c r="H22" s="280"/>
    </row>
    <row r="23" spans="2:8" x14ac:dyDescent="0.25">
      <c r="B23" s="291" t="s">
        <v>318</v>
      </c>
      <c r="C23" s="403"/>
      <c r="D23" s="403"/>
      <c r="E23" s="403"/>
      <c r="F23" s="280"/>
      <c r="G23" s="280"/>
      <c r="H23" s="280"/>
    </row>
    <row r="24" spans="2:8" x14ac:dyDescent="0.25">
      <c r="B24" s="291" t="s">
        <v>319</v>
      </c>
      <c r="C24" s="403"/>
      <c r="D24" s="403"/>
      <c r="E24" s="403"/>
      <c r="F24" s="280"/>
      <c r="G24" s="280"/>
      <c r="H24" s="280"/>
    </row>
    <row r="25" spans="2:8" x14ac:dyDescent="0.25">
      <c r="B25" s="403"/>
      <c r="C25" s="291"/>
      <c r="D25" s="291"/>
      <c r="E25" s="302" t="s">
        <v>184</v>
      </c>
      <c r="F25" s="280"/>
      <c r="G25" s="280"/>
      <c r="H25" s="280"/>
    </row>
    <row r="26" spans="2:8" ht="23.25" customHeight="1" x14ac:dyDescent="0.25">
      <c r="B26" s="795" t="s">
        <v>203</v>
      </c>
      <c r="C26" s="795" t="s">
        <v>260</v>
      </c>
      <c r="D26" s="796">
        <v>2023</v>
      </c>
      <c r="E26" s="796"/>
      <c r="F26" s="280"/>
    </row>
    <row r="27" spans="2:8" ht="38.25" customHeight="1" x14ac:dyDescent="0.25">
      <c r="B27" s="786"/>
      <c r="C27" s="786"/>
      <c r="D27" s="385" t="s">
        <v>278</v>
      </c>
      <c r="E27" s="385" t="s">
        <v>254</v>
      </c>
      <c r="F27" s="280"/>
    </row>
    <row r="28" spans="2:8" x14ac:dyDescent="0.25">
      <c r="B28" s="386"/>
      <c r="C28" s="386" t="s">
        <v>245</v>
      </c>
      <c r="D28" s="387">
        <f>SUM(D29:D89)</f>
        <v>7144.7000000000007</v>
      </c>
      <c r="E28" s="387">
        <f>SUM(E29:E89)</f>
        <v>5357.2999999999993</v>
      </c>
      <c r="F28" s="316"/>
      <c r="G28" s="315"/>
    </row>
    <row r="29" spans="2:8" x14ac:dyDescent="0.25">
      <c r="B29" s="388">
        <v>1</v>
      </c>
      <c r="C29" s="389" t="s">
        <v>93</v>
      </c>
      <c r="D29" s="390">
        <v>70</v>
      </c>
      <c r="E29" s="390">
        <v>41</v>
      </c>
      <c r="F29" s="280"/>
    </row>
    <row r="30" spans="2:8" x14ac:dyDescent="0.25">
      <c r="B30" s="391">
        <v>2</v>
      </c>
      <c r="C30" s="392" t="s">
        <v>283</v>
      </c>
      <c r="D30" s="393">
        <v>32.5</v>
      </c>
      <c r="E30" s="393">
        <v>24</v>
      </c>
      <c r="F30" s="280"/>
    </row>
    <row r="31" spans="2:8" x14ac:dyDescent="0.25">
      <c r="B31" s="391">
        <v>3</v>
      </c>
      <c r="C31" s="392" t="s">
        <v>92</v>
      </c>
      <c r="D31" s="393">
        <v>31</v>
      </c>
      <c r="E31" s="393">
        <v>12</v>
      </c>
      <c r="F31" s="280"/>
    </row>
    <row r="32" spans="2:8" x14ac:dyDescent="0.25">
      <c r="B32" s="391">
        <v>4</v>
      </c>
      <c r="C32" s="392" t="s">
        <v>201</v>
      </c>
      <c r="D32" s="393">
        <v>13</v>
      </c>
      <c r="E32" s="393">
        <v>9</v>
      </c>
      <c r="F32" s="280"/>
    </row>
    <row r="33" spans="2:6" x14ac:dyDescent="0.25">
      <c r="B33" s="391">
        <v>5</v>
      </c>
      <c r="C33" s="392" t="s">
        <v>90</v>
      </c>
      <c r="D33" s="393">
        <v>23.4</v>
      </c>
      <c r="E33" s="393">
        <v>14.3</v>
      </c>
      <c r="F33" s="280"/>
    </row>
    <row r="34" spans="2:6" x14ac:dyDescent="0.25">
      <c r="B34" s="391">
        <v>6</v>
      </c>
      <c r="C34" s="392" t="s">
        <v>89</v>
      </c>
      <c r="D34" s="393">
        <v>90</v>
      </c>
      <c r="E34" s="393">
        <v>60</v>
      </c>
      <c r="F34" s="280"/>
    </row>
    <row r="35" spans="2:6" x14ac:dyDescent="0.25">
      <c r="B35" s="391">
        <v>7</v>
      </c>
      <c r="C35" s="392" t="s">
        <v>88</v>
      </c>
      <c r="D35" s="393">
        <v>170</v>
      </c>
      <c r="E35" s="393">
        <v>145</v>
      </c>
      <c r="F35" s="280"/>
    </row>
    <row r="36" spans="2:6" x14ac:dyDescent="0.25">
      <c r="B36" s="391">
        <v>8</v>
      </c>
      <c r="C36" s="392" t="s">
        <v>87</v>
      </c>
      <c r="D36" s="393">
        <v>100</v>
      </c>
      <c r="E36" s="393">
        <v>72</v>
      </c>
      <c r="F36" s="280"/>
    </row>
    <row r="37" spans="2:6" x14ac:dyDescent="0.25">
      <c r="B37" s="391">
        <v>9</v>
      </c>
      <c r="C37" s="392" t="s">
        <v>86</v>
      </c>
      <c r="D37" s="393">
        <v>100</v>
      </c>
      <c r="E37" s="393">
        <v>65</v>
      </c>
      <c r="F37" s="280"/>
    </row>
    <row r="38" spans="2:6" x14ac:dyDescent="0.25">
      <c r="B38" s="391">
        <v>10</v>
      </c>
      <c r="C38" s="392" t="s">
        <v>85</v>
      </c>
      <c r="D38" s="393">
        <v>167</v>
      </c>
      <c r="E38" s="393">
        <v>123</v>
      </c>
      <c r="F38" s="280"/>
    </row>
    <row r="39" spans="2:6" x14ac:dyDescent="0.25">
      <c r="B39" s="391">
        <v>11</v>
      </c>
      <c r="C39" s="392" t="s">
        <v>84</v>
      </c>
      <c r="D39" s="393">
        <v>83</v>
      </c>
      <c r="E39" s="393">
        <v>52</v>
      </c>
      <c r="F39" s="280"/>
    </row>
    <row r="40" spans="2:6" x14ac:dyDescent="0.25">
      <c r="B40" s="391">
        <v>12</v>
      </c>
      <c r="C40" s="392" t="s">
        <v>83</v>
      </c>
      <c r="D40" s="393">
        <v>72</v>
      </c>
      <c r="E40" s="393">
        <v>43</v>
      </c>
      <c r="F40" s="280"/>
    </row>
    <row r="41" spans="2:6" x14ac:dyDescent="0.25">
      <c r="B41" s="391">
        <v>13</v>
      </c>
      <c r="C41" s="392" t="s">
        <v>82</v>
      </c>
      <c r="D41" s="393">
        <v>144</v>
      </c>
      <c r="E41" s="393">
        <v>101</v>
      </c>
      <c r="F41" s="280"/>
    </row>
    <row r="42" spans="2:6" x14ac:dyDescent="0.25">
      <c r="B42" s="391">
        <v>14</v>
      </c>
      <c r="C42" s="392" t="s">
        <v>81</v>
      </c>
      <c r="D42" s="393">
        <v>84</v>
      </c>
      <c r="E42" s="393">
        <v>78</v>
      </c>
      <c r="F42" s="280"/>
    </row>
    <row r="43" spans="2:6" x14ac:dyDescent="0.25">
      <c r="B43" s="391">
        <v>15</v>
      </c>
      <c r="C43" s="392" t="s">
        <v>80</v>
      </c>
      <c r="D43" s="393">
        <v>179.1</v>
      </c>
      <c r="E43" s="393">
        <v>143.1</v>
      </c>
      <c r="F43" s="280"/>
    </row>
    <row r="44" spans="2:6" x14ac:dyDescent="0.25">
      <c r="B44" s="391">
        <v>16</v>
      </c>
      <c r="C44" s="392" t="s">
        <v>79</v>
      </c>
      <c r="D44" s="393">
        <v>77</v>
      </c>
      <c r="E44" s="393">
        <v>64</v>
      </c>
      <c r="F44" s="280"/>
    </row>
    <row r="45" spans="2:6" x14ac:dyDescent="0.25">
      <c r="B45" s="391">
        <v>17</v>
      </c>
      <c r="C45" s="392" t="s">
        <v>78</v>
      </c>
      <c r="D45" s="393">
        <v>56</v>
      </c>
      <c r="E45" s="393">
        <v>40</v>
      </c>
      <c r="F45" s="280"/>
    </row>
    <row r="46" spans="2:6" x14ac:dyDescent="0.25">
      <c r="B46" s="391">
        <v>18</v>
      </c>
      <c r="C46" s="392" t="s">
        <v>77</v>
      </c>
      <c r="D46" s="393">
        <v>41</v>
      </c>
      <c r="E46" s="393">
        <v>30</v>
      </c>
      <c r="F46" s="280"/>
    </row>
    <row r="47" spans="2:6" x14ac:dyDescent="0.25">
      <c r="B47" s="391">
        <v>19</v>
      </c>
      <c r="C47" s="392" t="s">
        <v>76</v>
      </c>
      <c r="D47" s="393">
        <v>73</v>
      </c>
      <c r="E47" s="393">
        <v>45</v>
      </c>
      <c r="F47" s="280"/>
    </row>
    <row r="48" spans="2:6" x14ac:dyDescent="0.25">
      <c r="B48" s="391">
        <v>20</v>
      </c>
      <c r="C48" s="392" t="s">
        <v>75</v>
      </c>
      <c r="D48" s="393">
        <v>358</v>
      </c>
      <c r="E48" s="393">
        <v>268</v>
      </c>
      <c r="F48" s="280"/>
    </row>
    <row r="49" spans="2:6" x14ac:dyDescent="0.25">
      <c r="B49" s="391">
        <v>21</v>
      </c>
      <c r="C49" s="392" t="s">
        <v>74</v>
      </c>
      <c r="D49" s="393">
        <v>39</v>
      </c>
      <c r="E49" s="393">
        <v>22</v>
      </c>
      <c r="F49" s="280"/>
    </row>
    <row r="50" spans="2:6" x14ac:dyDescent="0.25">
      <c r="B50" s="391">
        <v>22</v>
      </c>
      <c r="C50" s="392" t="s">
        <v>73</v>
      </c>
      <c r="D50" s="393">
        <v>43</v>
      </c>
      <c r="E50" s="393">
        <v>31</v>
      </c>
      <c r="F50" s="280"/>
    </row>
    <row r="51" spans="2:6" x14ac:dyDescent="0.25">
      <c r="B51" s="391">
        <v>23</v>
      </c>
      <c r="C51" s="392" t="s">
        <v>72</v>
      </c>
      <c r="D51" s="393">
        <v>158</v>
      </c>
      <c r="E51" s="393">
        <v>135</v>
      </c>
      <c r="F51" s="280"/>
    </row>
    <row r="52" spans="2:6" x14ac:dyDescent="0.25">
      <c r="B52" s="391">
        <v>24</v>
      </c>
      <c r="C52" s="392" t="s">
        <v>71</v>
      </c>
      <c r="D52" s="393">
        <v>278</v>
      </c>
      <c r="E52" s="393">
        <v>251</v>
      </c>
      <c r="F52" s="280"/>
    </row>
    <row r="53" spans="2:6" x14ac:dyDescent="0.25">
      <c r="B53" s="391">
        <v>25</v>
      </c>
      <c r="C53" s="392" t="s">
        <v>70</v>
      </c>
      <c r="D53" s="393">
        <v>210</v>
      </c>
      <c r="E53" s="393">
        <v>121</v>
      </c>
      <c r="F53" s="280"/>
    </row>
    <row r="54" spans="2:6" x14ac:dyDescent="0.25">
      <c r="B54" s="391">
        <v>26</v>
      </c>
      <c r="C54" s="392" t="s">
        <v>69</v>
      </c>
      <c r="D54" s="393">
        <v>42</v>
      </c>
      <c r="E54" s="393">
        <v>34</v>
      </c>
      <c r="F54" s="280"/>
    </row>
    <row r="55" spans="2:6" x14ac:dyDescent="0.25">
      <c r="B55" s="391">
        <v>27</v>
      </c>
      <c r="C55" s="392" t="s">
        <v>68</v>
      </c>
      <c r="D55" s="393">
        <v>25</v>
      </c>
      <c r="E55" s="393">
        <v>18</v>
      </c>
      <c r="F55" s="280"/>
    </row>
    <row r="56" spans="2:6" x14ac:dyDescent="0.25">
      <c r="B56" s="391">
        <v>28</v>
      </c>
      <c r="C56" s="392" t="s">
        <v>67</v>
      </c>
      <c r="D56" s="393">
        <v>79</v>
      </c>
      <c r="E56" s="393">
        <v>68</v>
      </c>
      <c r="F56" s="280"/>
    </row>
    <row r="57" spans="2:6" x14ac:dyDescent="0.25">
      <c r="B57" s="391">
        <v>29</v>
      </c>
      <c r="C57" s="392" t="s">
        <v>66</v>
      </c>
      <c r="D57" s="393">
        <v>30</v>
      </c>
      <c r="E57" s="393">
        <v>22</v>
      </c>
      <c r="F57" s="280"/>
    </row>
    <row r="58" spans="2:6" x14ac:dyDescent="0.25">
      <c r="B58" s="391">
        <v>30</v>
      </c>
      <c r="C58" s="392" t="s">
        <v>65</v>
      </c>
      <c r="D58" s="393">
        <v>74</v>
      </c>
      <c r="E58" s="393">
        <v>66</v>
      </c>
      <c r="F58" s="280"/>
    </row>
    <row r="59" spans="2:6" x14ac:dyDescent="0.25">
      <c r="B59" s="391">
        <v>31</v>
      </c>
      <c r="C59" s="392" t="s">
        <v>64</v>
      </c>
      <c r="D59" s="393">
        <v>76</v>
      </c>
      <c r="E59" s="393">
        <v>65</v>
      </c>
      <c r="F59" s="280"/>
    </row>
    <row r="60" spans="2:6" x14ac:dyDescent="0.25">
      <c r="B60" s="391">
        <v>32</v>
      </c>
      <c r="C60" s="392" t="s">
        <v>63</v>
      </c>
      <c r="D60" s="393">
        <v>59</v>
      </c>
      <c r="E60" s="393">
        <v>52</v>
      </c>
      <c r="F60" s="280"/>
    </row>
    <row r="61" spans="2:6" x14ac:dyDescent="0.25">
      <c r="B61" s="391">
        <v>33</v>
      </c>
      <c r="C61" s="392" t="s">
        <v>62</v>
      </c>
      <c r="D61" s="393">
        <v>256</v>
      </c>
      <c r="E61" s="393">
        <v>203</v>
      </c>
      <c r="F61" s="280"/>
    </row>
    <row r="62" spans="2:6" x14ac:dyDescent="0.25">
      <c r="B62" s="391">
        <v>34</v>
      </c>
      <c r="C62" s="392" t="s">
        <v>61</v>
      </c>
      <c r="D62" s="393">
        <v>708</v>
      </c>
      <c r="E62" s="393">
        <v>626</v>
      </c>
      <c r="F62" s="280"/>
    </row>
    <row r="63" spans="2:6" x14ac:dyDescent="0.25">
      <c r="B63" s="391">
        <v>35</v>
      </c>
      <c r="C63" s="392" t="s">
        <v>60</v>
      </c>
      <c r="D63" s="393">
        <v>18</v>
      </c>
      <c r="E63" s="393">
        <v>16</v>
      </c>
      <c r="F63" s="280"/>
    </row>
    <row r="64" spans="2:6" x14ac:dyDescent="0.25">
      <c r="B64" s="391">
        <v>36</v>
      </c>
      <c r="C64" s="392" t="s">
        <v>59</v>
      </c>
      <c r="D64" s="393">
        <v>268</v>
      </c>
      <c r="E64" s="393">
        <v>242</v>
      </c>
      <c r="F64" s="280"/>
    </row>
    <row r="65" spans="2:6" x14ac:dyDescent="0.25">
      <c r="B65" s="391">
        <v>37</v>
      </c>
      <c r="C65" s="392" t="s">
        <v>58</v>
      </c>
      <c r="D65" s="393">
        <v>20</v>
      </c>
      <c r="E65" s="393">
        <v>19</v>
      </c>
      <c r="F65" s="280"/>
    </row>
    <row r="66" spans="2:6" x14ac:dyDescent="0.25">
      <c r="B66" s="391">
        <v>38</v>
      </c>
      <c r="C66" s="392" t="s">
        <v>57</v>
      </c>
      <c r="D66" s="393">
        <v>128</v>
      </c>
      <c r="E66" s="393">
        <v>117</v>
      </c>
      <c r="F66" s="280"/>
    </row>
    <row r="67" spans="2:6" x14ac:dyDescent="0.25">
      <c r="B67" s="391">
        <v>39</v>
      </c>
      <c r="C67" s="392" t="s">
        <v>56</v>
      </c>
      <c r="D67" s="393">
        <v>85</v>
      </c>
      <c r="E67" s="393">
        <v>65</v>
      </c>
      <c r="F67" s="280"/>
    </row>
    <row r="68" spans="2:6" x14ac:dyDescent="0.25">
      <c r="B68" s="391">
        <v>40</v>
      </c>
      <c r="C68" s="392" t="s">
        <v>55</v>
      </c>
      <c r="D68" s="393">
        <v>67</v>
      </c>
      <c r="E68" s="393">
        <v>60</v>
      </c>
      <c r="F68" s="280"/>
    </row>
    <row r="69" spans="2:6" x14ac:dyDescent="0.25">
      <c r="B69" s="391">
        <v>41</v>
      </c>
      <c r="C69" s="392" t="s">
        <v>54</v>
      </c>
      <c r="D69" s="393">
        <v>34</v>
      </c>
      <c r="E69" s="393">
        <v>30</v>
      </c>
      <c r="F69" s="280"/>
    </row>
    <row r="70" spans="2:6" x14ac:dyDescent="0.25">
      <c r="B70" s="391">
        <v>42</v>
      </c>
      <c r="C70" s="392" t="s">
        <v>53</v>
      </c>
      <c r="D70" s="393">
        <v>34</v>
      </c>
      <c r="E70" s="393">
        <v>26</v>
      </c>
      <c r="F70" s="280"/>
    </row>
    <row r="71" spans="2:6" x14ac:dyDescent="0.25">
      <c r="B71" s="391">
        <v>43</v>
      </c>
      <c r="C71" s="392" t="s">
        <v>52</v>
      </c>
      <c r="D71" s="393">
        <v>105</v>
      </c>
      <c r="E71" s="393">
        <v>65</v>
      </c>
      <c r="F71" s="280"/>
    </row>
    <row r="72" spans="2:6" x14ac:dyDescent="0.25">
      <c r="B72" s="391">
        <v>44</v>
      </c>
      <c r="C72" s="392" t="s">
        <v>51</v>
      </c>
      <c r="D72" s="393">
        <v>60</v>
      </c>
      <c r="E72" s="393">
        <v>35</v>
      </c>
      <c r="F72" s="280"/>
    </row>
    <row r="73" spans="2:6" x14ac:dyDescent="0.25">
      <c r="B73" s="391">
        <v>45</v>
      </c>
      <c r="C73" s="392" t="s">
        <v>50</v>
      </c>
      <c r="D73" s="393">
        <v>190</v>
      </c>
      <c r="E73" s="393">
        <v>132</v>
      </c>
      <c r="F73" s="280"/>
    </row>
    <row r="74" spans="2:6" x14ac:dyDescent="0.25">
      <c r="B74" s="391">
        <v>46</v>
      </c>
      <c r="C74" s="392" t="s">
        <v>49</v>
      </c>
      <c r="D74" s="393">
        <v>88</v>
      </c>
      <c r="E74" s="393">
        <v>48</v>
      </c>
      <c r="F74" s="280"/>
    </row>
    <row r="75" spans="2:6" x14ac:dyDescent="0.25">
      <c r="B75" s="391">
        <v>47</v>
      </c>
      <c r="C75" s="392" t="s">
        <v>48</v>
      </c>
      <c r="D75" s="393">
        <v>377</v>
      </c>
      <c r="E75" s="393">
        <v>201</v>
      </c>
      <c r="F75" s="280"/>
    </row>
    <row r="76" spans="2:6" x14ac:dyDescent="0.25">
      <c r="B76" s="391">
        <v>48</v>
      </c>
      <c r="C76" s="392" t="s">
        <v>47</v>
      </c>
      <c r="D76" s="393">
        <v>161</v>
      </c>
      <c r="E76" s="393">
        <v>85</v>
      </c>
      <c r="F76" s="280"/>
    </row>
    <row r="77" spans="2:6" x14ac:dyDescent="0.25">
      <c r="B77" s="391">
        <v>49</v>
      </c>
      <c r="C77" s="392" t="s">
        <v>46</v>
      </c>
      <c r="D77" s="393">
        <v>63</v>
      </c>
      <c r="E77" s="393">
        <v>41</v>
      </c>
      <c r="F77" s="280"/>
    </row>
    <row r="78" spans="2:6" x14ac:dyDescent="0.25">
      <c r="B78" s="391">
        <v>50</v>
      </c>
      <c r="C78" s="392" t="s">
        <v>45</v>
      </c>
      <c r="D78" s="393">
        <v>487</v>
      </c>
      <c r="E78" s="393">
        <v>365</v>
      </c>
      <c r="F78" s="280"/>
    </row>
    <row r="79" spans="2:6" x14ac:dyDescent="0.25">
      <c r="B79" s="391">
        <v>51</v>
      </c>
      <c r="C79" s="392" t="s">
        <v>44</v>
      </c>
      <c r="D79" s="393">
        <v>56</v>
      </c>
      <c r="E79" s="393">
        <v>40</v>
      </c>
      <c r="F79" s="280"/>
    </row>
    <row r="80" spans="2:6" x14ac:dyDescent="0.25">
      <c r="B80" s="391">
        <v>52</v>
      </c>
      <c r="C80" s="392" t="s">
        <v>43</v>
      </c>
      <c r="D80" s="393">
        <v>14</v>
      </c>
      <c r="E80" s="393">
        <v>9</v>
      </c>
      <c r="F80" s="280"/>
    </row>
    <row r="81" spans="2:8" x14ac:dyDescent="0.25">
      <c r="B81" s="391">
        <v>53</v>
      </c>
      <c r="C81" s="392" t="s">
        <v>42</v>
      </c>
      <c r="D81" s="393">
        <v>234</v>
      </c>
      <c r="E81" s="393">
        <v>168</v>
      </c>
      <c r="F81" s="280"/>
    </row>
    <row r="82" spans="2:8" x14ac:dyDescent="0.25">
      <c r="B82" s="391">
        <v>54</v>
      </c>
      <c r="C82" s="392" t="s">
        <v>41</v>
      </c>
      <c r="D82" s="393">
        <v>210</v>
      </c>
      <c r="E82" s="393">
        <v>165</v>
      </c>
      <c r="F82" s="280"/>
    </row>
    <row r="83" spans="2:8" x14ac:dyDescent="0.25">
      <c r="B83" s="391">
        <v>55</v>
      </c>
      <c r="C83" s="392" t="s">
        <v>40</v>
      </c>
      <c r="D83" s="393">
        <v>174</v>
      </c>
      <c r="E83" s="393">
        <v>129.9</v>
      </c>
      <c r="F83" s="280"/>
    </row>
    <row r="84" spans="2:8" x14ac:dyDescent="0.25">
      <c r="B84" s="391">
        <v>56</v>
      </c>
      <c r="C84" s="392" t="s">
        <v>39</v>
      </c>
      <c r="D84" s="393">
        <v>149</v>
      </c>
      <c r="E84" s="393">
        <v>100</v>
      </c>
      <c r="F84" s="280"/>
    </row>
    <row r="85" spans="2:8" x14ac:dyDescent="0.25">
      <c r="B85" s="391">
        <v>57</v>
      </c>
      <c r="C85" s="392" t="s">
        <v>38</v>
      </c>
      <c r="D85" s="393">
        <v>28.5</v>
      </c>
      <c r="E85" s="393">
        <v>20</v>
      </c>
      <c r="F85" s="280"/>
    </row>
    <row r="86" spans="2:8" x14ac:dyDescent="0.25">
      <c r="B86" s="391">
        <v>58</v>
      </c>
      <c r="C86" s="392" t="s">
        <v>37</v>
      </c>
      <c r="D86" s="393">
        <v>5</v>
      </c>
      <c r="E86" s="393">
        <v>3</v>
      </c>
      <c r="F86" s="280"/>
    </row>
    <row r="87" spans="2:8" x14ac:dyDescent="0.25">
      <c r="B87" s="391">
        <v>59</v>
      </c>
      <c r="C87" s="392" t="s">
        <v>36</v>
      </c>
      <c r="D87" s="393">
        <v>6</v>
      </c>
      <c r="E87" s="393">
        <v>3</v>
      </c>
      <c r="F87" s="280"/>
    </row>
    <row r="88" spans="2:8" x14ac:dyDescent="0.25">
      <c r="B88" s="391">
        <v>60</v>
      </c>
      <c r="C88" s="392" t="s">
        <v>35</v>
      </c>
      <c r="D88" s="393">
        <v>23.6</v>
      </c>
      <c r="E88" s="393">
        <v>18</v>
      </c>
      <c r="F88" s="280"/>
    </row>
    <row r="89" spans="2:8" x14ac:dyDescent="0.25">
      <c r="B89" s="394">
        <v>61</v>
      </c>
      <c r="C89" s="395" t="s">
        <v>34</v>
      </c>
      <c r="D89" s="396">
        <v>18.600000000000001</v>
      </c>
      <c r="E89" s="396">
        <v>11</v>
      </c>
      <c r="F89" s="280"/>
    </row>
    <row r="90" spans="2:8" x14ac:dyDescent="0.25">
      <c r="B90" s="280"/>
      <c r="C90" s="280"/>
      <c r="D90" s="281"/>
      <c r="E90" s="281"/>
      <c r="F90" s="281"/>
      <c r="G90" s="281"/>
      <c r="H90" s="314"/>
    </row>
    <row r="91" spans="2:8" x14ac:dyDescent="0.25">
      <c r="B91" s="321" t="s">
        <v>244</v>
      </c>
      <c r="C91" s="464"/>
      <c r="D91" s="464"/>
      <c r="E91" s="464"/>
      <c r="F91" s="280"/>
      <c r="G91" s="280"/>
      <c r="H91" s="280"/>
    </row>
    <row r="92" spans="2:8" x14ac:dyDescent="0.25">
      <c r="B92" s="321" t="s">
        <v>0</v>
      </c>
      <c r="C92" s="464"/>
      <c r="D92" s="464"/>
      <c r="E92" s="464"/>
      <c r="F92" s="280"/>
      <c r="G92" s="280"/>
      <c r="H92" s="280"/>
    </row>
    <row r="93" spans="2:8" x14ac:dyDescent="0.25">
      <c r="B93" s="280"/>
      <c r="C93" s="280"/>
      <c r="D93" s="280"/>
      <c r="E93" s="280"/>
      <c r="F93" s="280"/>
      <c r="G93" s="280"/>
      <c r="H93" s="280"/>
    </row>
    <row r="94" spans="2:8" x14ac:dyDescent="0.25">
      <c r="D94" s="304"/>
      <c r="E94" s="304"/>
      <c r="F94" s="304"/>
      <c r="G94" s="304"/>
    </row>
  </sheetData>
  <mergeCells count="3">
    <mergeCell ref="B26:B27"/>
    <mergeCell ref="C26:C27"/>
    <mergeCell ref="D26:E26"/>
  </mergeCells>
  <printOptions horizontalCentered="1"/>
  <pageMargins left="0.7" right="0.7" top="0.75" bottom="0.75" header="0.3" footer="0.3"/>
  <pageSetup orientation="landscape" r:id="rId1"/>
  <ignoredErrors>
    <ignoredError sqref="D4:E4" numberStoredAsText="1"/>
    <ignoredError sqref="G17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92D050"/>
  </sheetPr>
  <dimension ref="B1:H93"/>
  <sheetViews>
    <sheetView workbookViewId="0">
      <selection activeCell="B1" sqref="B1"/>
    </sheetView>
  </sheetViews>
  <sheetFormatPr defaultRowHeight="15" x14ac:dyDescent="0.25"/>
  <cols>
    <col min="1" max="1" width="5.140625" style="279" customWidth="1"/>
    <col min="2" max="2" width="9.140625" style="279"/>
    <col min="3" max="3" width="18.7109375" style="279" customWidth="1"/>
    <col min="4" max="6" width="17.85546875" style="279" customWidth="1"/>
    <col min="7" max="8" width="14.28515625" style="279" customWidth="1"/>
    <col min="9" max="10" width="16.7109375" style="279" customWidth="1"/>
    <col min="11" max="13" width="16.28515625" style="279" customWidth="1"/>
    <col min="14" max="16384" width="9.140625" style="279"/>
  </cols>
  <sheetData>
    <row r="1" spans="2:8" x14ac:dyDescent="0.25">
      <c r="B1" s="291" t="s">
        <v>437</v>
      </c>
      <c r="C1" s="291"/>
      <c r="D1" s="291"/>
      <c r="E1" s="403"/>
      <c r="F1" s="403"/>
      <c r="G1" s="403"/>
      <c r="H1" s="403"/>
    </row>
    <row r="2" spans="2:8" x14ac:dyDescent="0.25">
      <c r="B2" s="291" t="s">
        <v>438</v>
      </c>
      <c r="C2" s="291"/>
      <c r="D2" s="291"/>
      <c r="E2" s="403"/>
      <c r="F2" s="403"/>
      <c r="G2" s="403"/>
      <c r="H2" s="403"/>
    </row>
    <row r="3" spans="2:8" x14ac:dyDescent="0.25">
      <c r="B3" s="403"/>
      <c r="C3" s="403"/>
      <c r="D3" s="291"/>
      <c r="E3" s="403"/>
      <c r="F3" s="403"/>
      <c r="G3" s="403"/>
      <c r="H3" s="705" t="s">
        <v>112</v>
      </c>
    </row>
    <row r="4" spans="2:8" ht="31.5" customHeight="1" x14ac:dyDescent="0.25">
      <c r="B4" s="397" t="s">
        <v>248</v>
      </c>
      <c r="C4" s="397" t="s">
        <v>251</v>
      </c>
      <c r="D4" s="554" t="s">
        <v>250</v>
      </c>
      <c r="E4" s="554" t="s">
        <v>249</v>
      </c>
      <c r="F4" s="554">
        <v>2021</v>
      </c>
      <c r="G4" s="554">
        <v>2022</v>
      </c>
      <c r="H4" s="578">
        <v>2023</v>
      </c>
    </row>
    <row r="5" spans="2:8" x14ac:dyDescent="0.25">
      <c r="B5" s="398">
        <v>1</v>
      </c>
      <c r="C5" s="35" t="s">
        <v>93</v>
      </c>
      <c r="D5" s="405">
        <v>3656</v>
      </c>
      <c r="E5" s="400">
        <v>3693</v>
      </c>
      <c r="F5" s="400">
        <v>3258</v>
      </c>
      <c r="G5" s="400">
        <v>3390</v>
      </c>
      <c r="H5" s="400">
        <v>2623</v>
      </c>
    </row>
    <row r="6" spans="2:8" x14ac:dyDescent="0.25">
      <c r="B6" s="398">
        <v>2</v>
      </c>
      <c r="C6" s="35" t="s">
        <v>88</v>
      </c>
      <c r="D6" s="405">
        <v>6511</v>
      </c>
      <c r="E6" s="400">
        <v>7983</v>
      </c>
      <c r="F6" s="400">
        <v>8580</v>
      </c>
      <c r="G6" s="400">
        <v>9775</v>
      </c>
      <c r="H6" s="400">
        <v>11925</v>
      </c>
    </row>
    <row r="7" spans="2:8" x14ac:dyDescent="0.25">
      <c r="B7" s="398">
        <v>3</v>
      </c>
      <c r="C7" s="35" t="s">
        <v>85</v>
      </c>
      <c r="D7" s="405">
        <v>5225</v>
      </c>
      <c r="E7" s="400">
        <v>5235</v>
      </c>
      <c r="F7" s="400">
        <v>5644</v>
      </c>
      <c r="G7" s="400">
        <v>6027</v>
      </c>
      <c r="H7" s="400">
        <v>6723.7000000000007</v>
      </c>
    </row>
    <row r="8" spans="2:8" x14ac:dyDescent="0.25">
      <c r="B8" s="398">
        <v>4</v>
      </c>
      <c r="C8" s="35" t="s">
        <v>80</v>
      </c>
      <c r="D8" s="405">
        <v>8957.2000000000007</v>
      </c>
      <c r="E8" s="400">
        <v>8421.9</v>
      </c>
      <c r="F8" s="400">
        <v>9445</v>
      </c>
      <c r="G8" s="400">
        <v>9449.7999999999993</v>
      </c>
      <c r="H8" s="400">
        <v>9517.2000000000007</v>
      </c>
    </row>
    <row r="9" spans="2:8" x14ac:dyDescent="0.25">
      <c r="B9" s="398">
        <v>5</v>
      </c>
      <c r="C9" s="35" t="s">
        <v>75</v>
      </c>
      <c r="D9" s="405">
        <v>21141.4</v>
      </c>
      <c r="E9" s="400">
        <v>25392.6</v>
      </c>
      <c r="F9" s="400">
        <v>25736.799999999999</v>
      </c>
      <c r="G9" s="400">
        <v>25685.599999999999</v>
      </c>
      <c r="H9" s="400">
        <v>25183</v>
      </c>
    </row>
    <row r="10" spans="2:8" x14ac:dyDescent="0.25">
      <c r="B10" s="398">
        <v>6</v>
      </c>
      <c r="C10" s="35" t="s">
        <v>69</v>
      </c>
      <c r="D10" s="405">
        <v>6919</v>
      </c>
      <c r="E10" s="400">
        <v>6920</v>
      </c>
      <c r="F10" s="400">
        <v>6943</v>
      </c>
      <c r="G10" s="400">
        <v>6938</v>
      </c>
      <c r="H10" s="400">
        <v>6938</v>
      </c>
    </row>
    <row r="11" spans="2:8" x14ac:dyDescent="0.25">
      <c r="B11" s="398">
        <v>7</v>
      </c>
      <c r="C11" s="35" t="s">
        <v>62</v>
      </c>
      <c r="D11" s="405">
        <v>42072.6</v>
      </c>
      <c r="E11" s="400">
        <v>31927.200000000001</v>
      </c>
      <c r="F11" s="400">
        <v>33659.5</v>
      </c>
      <c r="G11" s="400">
        <v>34880.700000000004</v>
      </c>
      <c r="H11" s="400">
        <v>40025</v>
      </c>
    </row>
    <row r="12" spans="2:8" x14ac:dyDescent="0.25">
      <c r="B12" s="398">
        <v>8</v>
      </c>
      <c r="C12" s="35" t="s">
        <v>55</v>
      </c>
      <c r="D12" s="405">
        <v>2368</v>
      </c>
      <c r="E12" s="400">
        <v>2358</v>
      </c>
      <c r="F12" s="400">
        <v>2524</v>
      </c>
      <c r="G12" s="400">
        <v>2473</v>
      </c>
      <c r="H12" s="400">
        <v>2473</v>
      </c>
    </row>
    <row r="13" spans="2:8" x14ac:dyDescent="0.25">
      <c r="B13" s="398">
        <v>9</v>
      </c>
      <c r="C13" s="35" t="s">
        <v>52</v>
      </c>
      <c r="D13" s="405">
        <v>2758</v>
      </c>
      <c r="E13" s="400">
        <v>2468</v>
      </c>
      <c r="F13" s="400">
        <v>2435</v>
      </c>
      <c r="G13" s="400">
        <v>2164</v>
      </c>
      <c r="H13" s="400">
        <v>2374</v>
      </c>
    </row>
    <row r="14" spans="2:8" x14ac:dyDescent="0.25">
      <c r="B14" s="398">
        <v>10</v>
      </c>
      <c r="C14" s="35" t="s">
        <v>48</v>
      </c>
      <c r="D14" s="405">
        <v>10735</v>
      </c>
      <c r="E14" s="400">
        <v>12562</v>
      </c>
      <c r="F14" s="400">
        <v>13036</v>
      </c>
      <c r="G14" s="400">
        <v>12943</v>
      </c>
      <c r="H14" s="400">
        <v>12943</v>
      </c>
    </row>
    <row r="15" spans="2:8" x14ac:dyDescent="0.25">
      <c r="B15" s="398">
        <v>11</v>
      </c>
      <c r="C15" s="35" t="s">
        <v>45</v>
      </c>
      <c r="D15" s="405">
        <v>11219</v>
      </c>
      <c r="E15" s="400">
        <v>11498.41</v>
      </c>
      <c r="F15" s="400">
        <v>12189.007900000001</v>
      </c>
      <c r="G15" s="400">
        <v>12439.748</v>
      </c>
      <c r="H15" s="400">
        <v>14441</v>
      </c>
    </row>
    <row r="16" spans="2:8" x14ac:dyDescent="0.25">
      <c r="B16" s="398">
        <v>12</v>
      </c>
      <c r="C16" s="35" t="s">
        <v>40</v>
      </c>
      <c r="D16" s="405">
        <v>3307.9</v>
      </c>
      <c r="E16" s="400">
        <v>3433</v>
      </c>
      <c r="F16" s="400">
        <v>3462</v>
      </c>
      <c r="G16" s="400">
        <v>3482</v>
      </c>
      <c r="H16" s="400">
        <v>3453</v>
      </c>
    </row>
    <row r="17" spans="2:8" x14ac:dyDescent="0.25">
      <c r="B17" s="401"/>
      <c r="C17" s="401" t="s">
        <v>245</v>
      </c>
      <c r="D17" s="406">
        <v>124870.09999999999</v>
      </c>
      <c r="E17" s="407">
        <f>SUM(E5:E16)</f>
        <v>121892.11</v>
      </c>
      <c r="F17" s="407">
        <v>126912.3079</v>
      </c>
      <c r="G17" s="407">
        <f>SUM(G5:G16)</f>
        <v>129647.848</v>
      </c>
      <c r="H17" s="407">
        <f>SUM(H5:H16)</f>
        <v>138618.9</v>
      </c>
    </row>
    <row r="18" spans="2:8" x14ac:dyDescent="0.25">
      <c r="B18" s="321" t="s">
        <v>244</v>
      </c>
      <c r="C18" s="312"/>
      <c r="D18" s="295"/>
      <c r="E18" s="295"/>
      <c r="F18" s="295"/>
      <c r="G18" s="295"/>
      <c r="H18" s="295"/>
    </row>
    <row r="19" spans="2:8" x14ac:dyDescent="0.25">
      <c r="B19" s="321" t="s">
        <v>0</v>
      </c>
      <c r="C19" s="312"/>
      <c r="D19" s="295"/>
      <c r="E19" s="295"/>
      <c r="F19" s="295"/>
      <c r="G19" s="295"/>
      <c r="H19" s="295"/>
    </row>
    <row r="20" spans="2:8" x14ac:dyDescent="0.25">
      <c r="B20" s="312"/>
      <c r="C20" s="312"/>
      <c r="D20" s="295"/>
      <c r="E20" s="295"/>
      <c r="F20" s="295"/>
      <c r="G20" s="295"/>
      <c r="H20" s="295"/>
    </row>
    <row r="21" spans="2:8" x14ac:dyDescent="0.25">
      <c r="B21" s="280"/>
      <c r="C21" s="280"/>
      <c r="D21" s="280"/>
      <c r="E21" s="280"/>
      <c r="F21" s="280"/>
      <c r="G21" s="280"/>
      <c r="H21" s="280"/>
    </row>
    <row r="22" spans="2:8" x14ac:dyDescent="0.25">
      <c r="B22" s="291" t="s">
        <v>320</v>
      </c>
      <c r="C22" s="291"/>
      <c r="D22" s="291"/>
      <c r="E22" s="403"/>
      <c r="F22" s="403"/>
      <c r="G22" s="280"/>
      <c r="H22" s="555"/>
    </row>
    <row r="23" spans="2:8" x14ac:dyDescent="0.25">
      <c r="B23" s="291" t="s">
        <v>321</v>
      </c>
      <c r="C23" s="291"/>
      <c r="D23" s="291"/>
      <c r="E23" s="403"/>
      <c r="F23" s="408"/>
      <c r="G23" s="320"/>
      <c r="H23" s="555"/>
    </row>
    <row r="24" spans="2:8" x14ac:dyDescent="0.25">
      <c r="B24" s="420"/>
      <c r="C24" s="420"/>
      <c r="D24" s="797">
        <v>2023</v>
      </c>
      <c r="E24" s="798"/>
      <c r="F24" s="798"/>
      <c r="G24" s="320"/>
      <c r="H24" s="417"/>
    </row>
    <row r="25" spans="2:8" ht="51" customHeight="1" x14ac:dyDescent="0.25">
      <c r="B25" s="421" t="s">
        <v>256</v>
      </c>
      <c r="C25" s="385" t="s">
        <v>255</v>
      </c>
      <c r="D25" s="438" t="s">
        <v>322</v>
      </c>
      <c r="E25" s="385" t="s">
        <v>323</v>
      </c>
      <c r="F25" s="423" t="s">
        <v>324</v>
      </c>
    </row>
    <row r="26" spans="2:8" ht="15.75" customHeight="1" x14ac:dyDescent="0.25">
      <c r="B26" s="551"/>
      <c r="C26" s="418" t="s">
        <v>245</v>
      </c>
      <c r="D26" s="582">
        <f>SUM(D27:D87)</f>
        <v>138618.9</v>
      </c>
      <c r="E26" s="419">
        <f>SUM(E27:E87)</f>
        <v>117109.9</v>
      </c>
      <c r="F26" s="583">
        <v>218.5987344371232</v>
      </c>
    </row>
    <row r="27" spans="2:8" x14ac:dyDescent="0.25">
      <c r="B27" s="388">
        <v>1</v>
      </c>
      <c r="C27" s="410" t="s">
        <v>93</v>
      </c>
      <c r="D27" s="411">
        <v>1055</v>
      </c>
      <c r="E27" s="393">
        <v>754</v>
      </c>
      <c r="F27" s="393">
        <v>183.90243902439025</v>
      </c>
    </row>
    <row r="28" spans="2:8" x14ac:dyDescent="0.25">
      <c r="B28" s="391">
        <v>2</v>
      </c>
      <c r="C28" s="410" t="s">
        <v>283</v>
      </c>
      <c r="D28" s="411">
        <v>605</v>
      </c>
      <c r="E28" s="393">
        <v>490</v>
      </c>
      <c r="F28" s="393">
        <v>204.16666666666669</v>
      </c>
    </row>
    <row r="29" spans="2:8" x14ac:dyDescent="0.25">
      <c r="B29" s="391">
        <v>3</v>
      </c>
      <c r="C29" s="410" t="s">
        <v>92</v>
      </c>
      <c r="D29" s="411">
        <v>383</v>
      </c>
      <c r="E29" s="393">
        <v>178</v>
      </c>
      <c r="F29" s="393">
        <v>148.33333333333334</v>
      </c>
    </row>
    <row r="30" spans="2:8" x14ac:dyDescent="0.25">
      <c r="B30" s="391">
        <v>4</v>
      </c>
      <c r="C30" s="410" t="s">
        <v>201</v>
      </c>
      <c r="D30" s="411">
        <v>162</v>
      </c>
      <c r="E30" s="393">
        <v>130</v>
      </c>
      <c r="F30" s="393">
        <v>144.44444444444446</v>
      </c>
    </row>
    <row r="31" spans="2:8" x14ac:dyDescent="0.25">
      <c r="B31" s="391">
        <v>5</v>
      </c>
      <c r="C31" s="410" t="s">
        <v>90</v>
      </c>
      <c r="D31" s="411">
        <v>418</v>
      </c>
      <c r="E31" s="393">
        <v>292</v>
      </c>
      <c r="F31" s="393">
        <v>204.19580419580421</v>
      </c>
    </row>
    <row r="32" spans="2:8" x14ac:dyDescent="0.25">
      <c r="B32" s="391">
        <v>6</v>
      </c>
      <c r="C32" s="412" t="s">
        <v>89</v>
      </c>
      <c r="D32" s="413">
        <v>2220</v>
      </c>
      <c r="E32" s="414">
        <v>1770</v>
      </c>
      <c r="F32" s="414">
        <v>295</v>
      </c>
    </row>
    <row r="33" spans="2:6" x14ac:dyDescent="0.25">
      <c r="B33" s="391">
        <v>7</v>
      </c>
      <c r="C33" s="412" t="s">
        <v>88</v>
      </c>
      <c r="D33" s="413">
        <v>4700</v>
      </c>
      <c r="E33" s="414">
        <v>4320</v>
      </c>
      <c r="F33" s="414">
        <v>297.93103448275861</v>
      </c>
    </row>
    <row r="34" spans="2:6" x14ac:dyDescent="0.25">
      <c r="B34" s="391">
        <v>8</v>
      </c>
      <c r="C34" s="412" t="s">
        <v>87</v>
      </c>
      <c r="D34" s="413">
        <v>2540</v>
      </c>
      <c r="E34" s="414">
        <v>2120</v>
      </c>
      <c r="F34" s="414">
        <v>294.44444444444446</v>
      </c>
    </row>
    <row r="35" spans="2:6" x14ac:dyDescent="0.25">
      <c r="B35" s="391">
        <v>9</v>
      </c>
      <c r="C35" s="412" t="s">
        <v>86</v>
      </c>
      <c r="D35" s="413">
        <v>2465</v>
      </c>
      <c r="E35" s="414">
        <v>1935</v>
      </c>
      <c r="F35" s="414">
        <v>297.69230769230768</v>
      </c>
    </row>
    <row r="36" spans="2:6" x14ac:dyDescent="0.25">
      <c r="B36" s="391">
        <v>10</v>
      </c>
      <c r="C36" s="412" t="s">
        <v>85</v>
      </c>
      <c r="D36" s="413">
        <v>3934.7000000000003</v>
      </c>
      <c r="E36" s="414">
        <v>3334.3</v>
      </c>
      <c r="F36" s="414">
        <v>271.08130081300817</v>
      </c>
    </row>
    <row r="37" spans="2:6" x14ac:dyDescent="0.25">
      <c r="B37" s="391">
        <v>11</v>
      </c>
      <c r="C37" s="412" t="s">
        <v>84</v>
      </c>
      <c r="D37" s="413">
        <v>1596</v>
      </c>
      <c r="E37" s="414">
        <v>1212</v>
      </c>
      <c r="F37" s="414">
        <v>233.07692307692307</v>
      </c>
    </row>
    <row r="38" spans="2:6" x14ac:dyDescent="0.25">
      <c r="B38" s="391">
        <v>12</v>
      </c>
      <c r="C38" s="412" t="s">
        <v>83</v>
      </c>
      <c r="D38" s="413">
        <v>1193</v>
      </c>
      <c r="E38" s="414">
        <v>880</v>
      </c>
      <c r="F38" s="414">
        <v>204.6511627906977</v>
      </c>
    </row>
    <row r="39" spans="2:6" x14ac:dyDescent="0.25">
      <c r="B39" s="391">
        <v>13</v>
      </c>
      <c r="C39" s="412" t="s">
        <v>82</v>
      </c>
      <c r="D39" s="413">
        <v>2164</v>
      </c>
      <c r="E39" s="414">
        <v>1519</v>
      </c>
      <c r="F39" s="414">
        <v>150.39603960396039</v>
      </c>
    </row>
    <row r="40" spans="2:6" x14ac:dyDescent="0.25">
      <c r="B40" s="391">
        <v>14</v>
      </c>
      <c r="C40" s="412" t="s">
        <v>81</v>
      </c>
      <c r="D40" s="413">
        <v>1213.1999999999998</v>
      </c>
      <c r="E40" s="414">
        <v>1146.5999999999999</v>
      </c>
      <c r="F40" s="414">
        <v>147</v>
      </c>
    </row>
    <row r="41" spans="2:6" x14ac:dyDescent="0.25">
      <c r="B41" s="391">
        <v>15</v>
      </c>
      <c r="C41" s="412" t="s">
        <v>80</v>
      </c>
      <c r="D41" s="413">
        <v>2990.9</v>
      </c>
      <c r="E41" s="414">
        <v>2594.5</v>
      </c>
      <c r="F41" s="414">
        <v>181.30677847658978</v>
      </c>
    </row>
    <row r="42" spans="2:6" x14ac:dyDescent="0.25">
      <c r="B42" s="391">
        <v>16</v>
      </c>
      <c r="C42" s="412" t="s">
        <v>79</v>
      </c>
      <c r="D42" s="413">
        <v>960</v>
      </c>
      <c r="E42" s="414">
        <v>860</v>
      </c>
      <c r="F42" s="414">
        <v>134.375</v>
      </c>
    </row>
    <row r="43" spans="2:6" x14ac:dyDescent="0.25">
      <c r="B43" s="391">
        <v>17</v>
      </c>
      <c r="C43" s="412" t="s">
        <v>78</v>
      </c>
      <c r="D43" s="413">
        <v>707</v>
      </c>
      <c r="E43" s="414">
        <v>602</v>
      </c>
      <c r="F43" s="414">
        <v>150.5</v>
      </c>
    </row>
    <row r="44" spans="2:6" x14ac:dyDescent="0.25">
      <c r="B44" s="391">
        <v>18</v>
      </c>
      <c r="C44" s="412" t="s">
        <v>77</v>
      </c>
      <c r="D44" s="413">
        <v>535</v>
      </c>
      <c r="E44" s="414">
        <v>445</v>
      </c>
      <c r="F44" s="414">
        <v>148.33333333333334</v>
      </c>
    </row>
    <row r="45" spans="2:6" x14ac:dyDescent="0.25">
      <c r="B45" s="391">
        <v>19</v>
      </c>
      <c r="C45" s="412" t="s">
        <v>76</v>
      </c>
      <c r="D45" s="413">
        <v>947.1</v>
      </c>
      <c r="E45" s="414">
        <v>601.5</v>
      </c>
      <c r="F45" s="414">
        <v>133.66666666666669</v>
      </c>
    </row>
    <row r="46" spans="2:6" x14ac:dyDescent="0.25">
      <c r="B46" s="391">
        <v>20</v>
      </c>
      <c r="C46" s="412" t="s">
        <v>75</v>
      </c>
      <c r="D46" s="413">
        <v>4773</v>
      </c>
      <c r="E46" s="414">
        <v>3688</v>
      </c>
      <c r="F46" s="414">
        <v>137.61194029850745</v>
      </c>
    </row>
    <row r="47" spans="2:6" x14ac:dyDescent="0.25">
      <c r="B47" s="391">
        <v>21</v>
      </c>
      <c r="C47" s="412" t="s">
        <v>74</v>
      </c>
      <c r="D47" s="413">
        <v>390</v>
      </c>
      <c r="E47" s="414">
        <v>220</v>
      </c>
      <c r="F47" s="414">
        <v>100</v>
      </c>
    </row>
    <row r="48" spans="2:6" x14ac:dyDescent="0.25">
      <c r="B48" s="391">
        <v>22</v>
      </c>
      <c r="C48" s="412" t="s">
        <v>73</v>
      </c>
      <c r="D48" s="413">
        <v>538</v>
      </c>
      <c r="E48" s="414">
        <v>401</v>
      </c>
      <c r="F48" s="414">
        <v>129.35483870967741</v>
      </c>
    </row>
    <row r="49" spans="2:6" x14ac:dyDescent="0.25">
      <c r="B49" s="391">
        <v>23</v>
      </c>
      <c r="C49" s="412" t="s">
        <v>72</v>
      </c>
      <c r="D49" s="413">
        <v>2031</v>
      </c>
      <c r="E49" s="414">
        <v>1755</v>
      </c>
      <c r="F49" s="414">
        <v>130</v>
      </c>
    </row>
    <row r="50" spans="2:6" x14ac:dyDescent="0.25">
      <c r="B50" s="391">
        <v>24</v>
      </c>
      <c r="C50" s="412" t="s">
        <v>71</v>
      </c>
      <c r="D50" s="413">
        <v>10831</v>
      </c>
      <c r="E50" s="414">
        <v>10291</v>
      </c>
      <c r="F50" s="414">
        <v>410</v>
      </c>
    </row>
    <row r="51" spans="2:6" x14ac:dyDescent="0.25">
      <c r="B51" s="391">
        <v>25</v>
      </c>
      <c r="C51" s="412" t="s">
        <v>70</v>
      </c>
      <c r="D51" s="413">
        <v>6620</v>
      </c>
      <c r="E51" s="414">
        <v>4840</v>
      </c>
      <c r="F51" s="414">
        <v>400</v>
      </c>
    </row>
    <row r="52" spans="2:6" x14ac:dyDescent="0.25">
      <c r="B52" s="391">
        <v>26</v>
      </c>
      <c r="C52" s="412" t="s">
        <v>69</v>
      </c>
      <c r="D52" s="413">
        <v>519</v>
      </c>
      <c r="E52" s="414">
        <v>415</v>
      </c>
      <c r="F52" s="414">
        <v>122.05882352941175</v>
      </c>
    </row>
    <row r="53" spans="2:6" x14ac:dyDescent="0.25">
      <c r="B53" s="391">
        <v>27</v>
      </c>
      <c r="C53" s="412" t="s">
        <v>68</v>
      </c>
      <c r="D53" s="413">
        <v>402</v>
      </c>
      <c r="E53" s="414">
        <v>318</v>
      </c>
      <c r="F53" s="414">
        <v>176.66666666666669</v>
      </c>
    </row>
    <row r="54" spans="2:6" x14ac:dyDescent="0.25">
      <c r="B54" s="391">
        <v>28</v>
      </c>
      <c r="C54" s="412" t="s">
        <v>67</v>
      </c>
      <c r="D54" s="413">
        <v>1599</v>
      </c>
      <c r="E54" s="414">
        <v>1492</v>
      </c>
      <c r="F54" s="414">
        <v>219.41176470588235</v>
      </c>
    </row>
    <row r="55" spans="2:6" x14ac:dyDescent="0.25">
      <c r="B55" s="391">
        <v>29</v>
      </c>
      <c r="C55" s="412" t="s">
        <v>66</v>
      </c>
      <c r="D55" s="413">
        <v>400</v>
      </c>
      <c r="E55" s="414">
        <v>302</v>
      </c>
      <c r="F55" s="414">
        <v>137.27272727272725</v>
      </c>
    </row>
    <row r="56" spans="2:6" x14ac:dyDescent="0.25">
      <c r="B56" s="391">
        <v>30</v>
      </c>
      <c r="C56" s="412" t="s">
        <v>65</v>
      </c>
      <c r="D56" s="413">
        <v>1457</v>
      </c>
      <c r="E56" s="414">
        <v>1350</v>
      </c>
      <c r="F56" s="414">
        <v>204.54545454545453</v>
      </c>
    </row>
    <row r="57" spans="2:6" x14ac:dyDescent="0.25">
      <c r="B57" s="391">
        <v>31</v>
      </c>
      <c r="C57" s="412" t="s">
        <v>64</v>
      </c>
      <c r="D57" s="413">
        <v>1406</v>
      </c>
      <c r="E57" s="414">
        <v>1317</v>
      </c>
      <c r="F57" s="414">
        <v>202.61538461538461</v>
      </c>
    </row>
    <row r="58" spans="2:6" x14ac:dyDescent="0.25">
      <c r="B58" s="391">
        <v>32</v>
      </c>
      <c r="C58" s="412" t="s">
        <v>63</v>
      </c>
      <c r="D58" s="413">
        <v>1155</v>
      </c>
      <c r="E58" s="414">
        <v>1070</v>
      </c>
      <c r="F58" s="414">
        <v>205.76923076923077</v>
      </c>
    </row>
    <row r="59" spans="2:6" x14ac:dyDescent="0.25">
      <c r="B59" s="391">
        <v>33</v>
      </c>
      <c r="C59" s="412" t="s">
        <v>62</v>
      </c>
      <c r="D59" s="413">
        <v>7470</v>
      </c>
      <c r="E59" s="414">
        <v>6000</v>
      </c>
      <c r="F59" s="414">
        <v>295.56650246305418</v>
      </c>
    </row>
    <row r="60" spans="2:6" x14ac:dyDescent="0.25">
      <c r="B60" s="391">
        <v>34</v>
      </c>
      <c r="C60" s="412" t="s">
        <v>61</v>
      </c>
      <c r="D60" s="413">
        <v>21040</v>
      </c>
      <c r="E60" s="414">
        <v>18780</v>
      </c>
      <c r="F60" s="414">
        <v>300</v>
      </c>
    </row>
    <row r="61" spans="2:6" x14ac:dyDescent="0.25">
      <c r="B61" s="391">
        <v>35</v>
      </c>
      <c r="C61" s="412" t="s">
        <v>60</v>
      </c>
      <c r="D61" s="413">
        <v>420</v>
      </c>
      <c r="E61" s="414">
        <v>400</v>
      </c>
      <c r="F61" s="414">
        <v>250</v>
      </c>
    </row>
    <row r="62" spans="2:6" x14ac:dyDescent="0.25">
      <c r="B62" s="391">
        <v>36</v>
      </c>
      <c r="C62" s="412" t="s">
        <v>59</v>
      </c>
      <c r="D62" s="413">
        <v>7403</v>
      </c>
      <c r="E62" s="414">
        <v>7260</v>
      </c>
      <c r="F62" s="414">
        <v>300</v>
      </c>
    </row>
    <row r="63" spans="2:6" x14ac:dyDescent="0.25">
      <c r="B63" s="391">
        <v>37</v>
      </c>
      <c r="C63" s="412" t="s">
        <v>58</v>
      </c>
      <c r="D63" s="413">
        <v>657</v>
      </c>
      <c r="E63" s="414">
        <v>650</v>
      </c>
      <c r="F63" s="414">
        <v>342.10526315789474</v>
      </c>
    </row>
    <row r="64" spans="2:6" x14ac:dyDescent="0.25">
      <c r="B64" s="391">
        <v>38</v>
      </c>
      <c r="C64" s="412" t="s">
        <v>57</v>
      </c>
      <c r="D64" s="413">
        <v>3035</v>
      </c>
      <c r="E64" s="414">
        <v>2925</v>
      </c>
      <c r="F64" s="414">
        <v>250</v>
      </c>
    </row>
    <row r="65" spans="2:6" x14ac:dyDescent="0.25">
      <c r="B65" s="391">
        <v>39</v>
      </c>
      <c r="C65" s="412" t="s">
        <v>56</v>
      </c>
      <c r="D65" s="413">
        <v>945</v>
      </c>
      <c r="E65" s="414">
        <v>841</v>
      </c>
      <c r="F65" s="414">
        <v>129.38461538461539</v>
      </c>
    </row>
    <row r="66" spans="2:6" x14ac:dyDescent="0.25">
      <c r="B66" s="391">
        <v>40</v>
      </c>
      <c r="C66" s="412" t="s">
        <v>55</v>
      </c>
      <c r="D66" s="413">
        <v>994</v>
      </c>
      <c r="E66" s="414">
        <v>954</v>
      </c>
      <c r="F66" s="414">
        <v>159</v>
      </c>
    </row>
    <row r="67" spans="2:6" x14ac:dyDescent="0.25">
      <c r="B67" s="391">
        <v>41</v>
      </c>
      <c r="C67" s="412" t="s">
        <v>54</v>
      </c>
      <c r="D67" s="413">
        <v>534</v>
      </c>
      <c r="E67" s="414">
        <v>506</v>
      </c>
      <c r="F67" s="414">
        <v>168.66666666666669</v>
      </c>
    </row>
    <row r="68" spans="2:6" x14ac:dyDescent="0.25">
      <c r="B68" s="391">
        <v>42</v>
      </c>
      <c r="C68" s="412" t="s">
        <v>53</v>
      </c>
      <c r="D68" s="413">
        <v>629</v>
      </c>
      <c r="E68" s="414">
        <v>577</v>
      </c>
      <c r="F68" s="414">
        <v>221.92307692307693</v>
      </c>
    </row>
    <row r="69" spans="2:6" x14ac:dyDescent="0.25">
      <c r="B69" s="391">
        <v>43</v>
      </c>
      <c r="C69" s="412" t="s">
        <v>52</v>
      </c>
      <c r="D69" s="413">
        <v>1115</v>
      </c>
      <c r="E69" s="414">
        <v>910</v>
      </c>
      <c r="F69" s="414">
        <v>140</v>
      </c>
    </row>
    <row r="70" spans="2:6" x14ac:dyDescent="0.25">
      <c r="B70" s="391">
        <v>44</v>
      </c>
      <c r="C70" s="412" t="s">
        <v>51</v>
      </c>
      <c r="D70" s="413">
        <v>630</v>
      </c>
      <c r="E70" s="414">
        <v>525</v>
      </c>
      <c r="F70" s="414">
        <v>150</v>
      </c>
    </row>
    <row r="71" spans="2:6" x14ac:dyDescent="0.25">
      <c r="B71" s="391">
        <v>45</v>
      </c>
      <c r="C71" s="412" t="s">
        <v>50</v>
      </c>
      <c r="D71" s="413">
        <v>2808</v>
      </c>
      <c r="E71" s="414">
        <v>2304</v>
      </c>
      <c r="F71" s="414">
        <v>174.54545454545453</v>
      </c>
    </row>
    <row r="72" spans="2:6" x14ac:dyDescent="0.25">
      <c r="B72" s="391">
        <v>46</v>
      </c>
      <c r="C72" s="412" t="s">
        <v>49</v>
      </c>
      <c r="D72" s="413">
        <v>1235</v>
      </c>
      <c r="E72" s="414">
        <v>820</v>
      </c>
      <c r="F72" s="414">
        <v>170.83333333333331</v>
      </c>
    </row>
    <row r="73" spans="2:6" x14ac:dyDescent="0.25">
      <c r="B73" s="391">
        <v>47</v>
      </c>
      <c r="C73" s="412" t="s">
        <v>48</v>
      </c>
      <c r="D73" s="413">
        <v>5838</v>
      </c>
      <c r="E73" s="414">
        <v>3927</v>
      </c>
      <c r="F73" s="414">
        <v>195.37313432835819</v>
      </c>
    </row>
    <row r="74" spans="2:6" x14ac:dyDescent="0.25">
      <c r="B74" s="391">
        <v>48</v>
      </c>
      <c r="C74" s="412" t="s">
        <v>47</v>
      </c>
      <c r="D74" s="413">
        <v>2122</v>
      </c>
      <c r="E74" s="414">
        <v>1500</v>
      </c>
      <c r="F74" s="414">
        <v>176.47058823529414</v>
      </c>
    </row>
    <row r="75" spans="2:6" x14ac:dyDescent="0.25">
      <c r="B75" s="391">
        <v>49</v>
      </c>
      <c r="C75" s="412" t="s">
        <v>46</v>
      </c>
      <c r="D75" s="413">
        <v>940</v>
      </c>
      <c r="E75" s="414">
        <v>700</v>
      </c>
      <c r="F75" s="414">
        <v>170.73170731707319</v>
      </c>
    </row>
    <row r="76" spans="2:6" x14ac:dyDescent="0.25">
      <c r="B76" s="391">
        <v>50</v>
      </c>
      <c r="C76" s="412" t="s">
        <v>45</v>
      </c>
      <c r="D76" s="413">
        <v>7615</v>
      </c>
      <c r="E76" s="414">
        <v>6413</v>
      </c>
      <c r="F76" s="414">
        <v>175.69863013698631</v>
      </c>
    </row>
    <row r="77" spans="2:6" x14ac:dyDescent="0.25">
      <c r="B77" s="391">
        <v>51</v>
      </c>
      <c r="C77" s="412" t="s">
        <v>44</v>
      </c>
      <c r="D77" s="413">
        <v>634</v>
      </c>
      <c r="E77" s="414">
        <v>530</v>
      </c>
      <c r="F77" s="414">
        <v>132.5</v>
      </c>
    </row>
    <row r="78" spans="2:6" x14ac:dyDescent="0.25">
      <c r="B78" s="391">
        <v>52</v>
      </c>
      <c r="C78" s="412" t="s">
        <v>43</v>
      </c>
      <c r="D78" s="413">
        <v>145</v>
      </c>
      <c r="E78" s="414">
        <v>110</v>
      </c>
      <c r="F78" s="414">
        <v>122.22222222222221</v>
      </c>
    </row>
    <row r="79" spans="2:6" x14ac:dyDescent="0.25">
      <c r="B79" s="391">
        <v>53</v>
      </c>
      <c r="C79" s="412" t="s">
        <v>42</v>
      </c>
      <c r="D79" s="413">
        <v>3081</v>
      </c>
      <c r="E79" s="414">
        <v>2520</v>
      </c>
      <c r="F79" s="414">
        <v>150</v>
      </c>
    </row>
    <row r="80" spans="2:6" x14ac:dyDescent="0.25">
      <c r="B80" s="391">
        <v>54</v>
      </c>
      <c r="C80" s="412" t="s">
        <v>41</v>
      </c>
      <c r="D80" s="413">
        <v>2966</v>
      </c>
      <c r="E80" s="414">
        <v>2637</v>
      </c>
      <c r="F80" s="414">
        <v>159.81818181818181</v>
      </c>
    </row>
    <row r="81" spans="2:8" x14ac:dyDescent="0.25">
      <c r="B81" s="391">
        <v>55</v>
      </c>
      <c r="C81" s="412" t="s">
        <v>40</v>
      </c>
      <c r="D81" s="413">
        <v>1484</v>
      </c>
      <c r="E81" s="414">
        <v>1198</v>
      </c>
      <c r="F81" s="414">
        <v>92.224788298691308</v>
      </c>
    </row>
    <row r="82" spans="2:8" x14ac:dyDescent="0.25">
      <c r="B82" s="391">
        <v>56</v>
      </c>
      <c r="C82" s="412" t="s">
        <v>39</v>
      </c>
      <c r="D82" s="413">
        <v>1214</v>
      </c>
      <c r="E82" s="414">
        <v>910</v>
      </c>
      <c r="F82" s="414">
        <v>91</v>
      </c>
    </row>
    <row r="83" spans="2:8" x14ac:dyDescent="0.25">
      <c r="B83" s="391">
        <v>57</v>
      </c>
      <c r="C83" s="412" t="s">
        <v>38</v>
      </c>
      <c r="D83" s="413">
        <v>250</v>
      </c>
      <c r="E83" s="414">
        <v>200</v>
      </c>
      <c r="F83" s="414">
        <v>100</v>
      </c>
    </row>
    <row r="84" spans="2:8" x14ac:dyDescent="0.25">
      <c r="B84" s="391">
        <v>58</v>
      </c>
      <c r="C84" s="412" t="s">
        <v>37</v>
      </c>
      <c r="D84" s="413">
        <v>32</v>
      </c>
      <c r="E84" s="414">
        <v>19</v>
      </c>
      <c r="F84" s="414">
        <v>63.333333333333329</v>
      </c>
    </row>
    <row r="85" spans="2:8" x14ac:dyDescent="0.25">
      <c r="B85" s="391">
        <v>59</v>
      </c>
      <c r="C85" s="412" t="s">
        <v>36</v>
      </c>
      <c r="D85" s="413">
        <v>57</v>
      </c>
      <c r="E85" s="414">
        <v>36</v>
      </c>
      <c r="F85" s="414">
        <v>120</v>
      </c>
    </row>
    <row r="86" spans="2:8" x14ac:dyDescent="0.25">
      <c r="B86" s="391">
        <v>60</v>
      </c>
      <c r="C86" s="412" t="s">
        <v>35</v>
      </c>
      <c r="D86" s="413">
        <v>231</v>
      </c>
      <c r="E86" s="414">
        <v>190</v>
      </c>
      <c r="F86" s="414">
        <v>105.55555555555556</v>
      </c>
    </row>
    <row r="87" spans="2:8" x14ac:dyDescent="0.25">
      <c r="B87" s="394">
        <v>61</v>
      </c>
      <c r="C87" s="415" t="s">
        <v>34</v>
      </c>
      <c r="D87" s="416">
        <v>185</v>
      </c>
      <c r="E87" s="396">
        <v>125</v>
      </c>
      <c r="F87" s="396">
        <v>113.63636363636363</v>
      </c>
    </row>
    <row r="88" spans="2:8" x14ac:dyDescent="0.25">
      <c r="B88" s="280"/>
      <c r="C88" s="280"/>
      <c r="D88" s="281"/>
      <c r="E88" s="281"/>
      <c r="F88" s="281"/>
      <c r="G88" s="281"/>
      <c r="H88" s="280"/>
    </row>
    <row r="89" spans="2:8" x14ac:dyDescent="0.25">
      <c r="B89" s="321" t="s">
        <v>244</v>
      </c>
      <c r="C89" s="464"/>
      <c r="D89" s="464"/>
      <c r="E89" s="464"/>
      <c r="F89" s="280"/>
      <c r="G89" s="280"/>
      <c r="H89" s="280"/>
    </row>
    <row r="90" spans="2:8" x14ac:dyDescent="0.25">
      <c r="B90" s="321" t="s">
        <v>0</v>
      </c>
      <c r="C90" s="464"/>
      <c r="D90" s="464"/>
      <c r="E90" s="464"/>
      <c r="F90" s="280"/>
      <c r="G90" s="280"/>
      <c r="H90" s="280"/>
    </row>
    <row r="91" spans="2:8" x14ac:dyDescent="0.25">
      <c r="B91" s="280"/>
      <c r="C91" s="280"/>
      <c r="D91" s="280"/>
      <c r="E91" s="280"/>
      <c r="F91" s="280"/>
      <c r="G91" s="280"/>
      <c r="H91" s="280"/>
    </row>
    <row r="92" spans="2:8" x14ac:dyDescent="0.25">
      <c r="B92" s="280"/>
      <c r="C92" s="280"/>
      <c r="D92" s="280"/>
      <c r="E92" s="280"/>
      <c r="F92" s="280"/>
      <c r="G92" s="280"/>
      <c r="H92" s="280"/>
    </row>
    <row r="93" spans="2:8" x14ac:dyDescent="0.25">
      <c r="B93" s="280"/>
      <c r="C93" s="280"/>
      <c r="D93" s="280"/>
      <c r="E93" s="280"/>
      <c r="F93" s="280"/>
      <c r="G93" s="281"/>
      <c r="H93" s="281"/>
    </row>
  </sheetData>
  <mergeCells count="1">
    <mergeCell ref="D24:F24"/>
  </mergeCells>
  <printOptions horizontalCentered="1"/>
  <pageMargins left="0.7" right="0.7" top="0.75" bottom="0.75" header="0.3" footer="0.3"/>
  <pageSetup scale="90" orientation="landscape" r:id="rId1"/>
  <ignoredErrors>
    <ignoredError sqref="D4:E4" numberStoredAsText="1"/>
    <ignoredError sqref="G17:H17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tabColor rgb="FF92D050"/>
  </sheetPr>
  <dimension ref="B1:H97"/>
  <sheetViews>
    <sheetView topLeftCell="A22" workbookViewId="0">
      <selection activeCell="D26" sqref="D26:F26"/>
    </sheetView>
  </sheetViews>
  <sheetFormatPr defaultRowHeight="15" x14ac:dyDescent="0.25"/>
  <cols>
    <col min="1" max="1" width="5.140625" style="279" customWidth="1"/>
    <col min="2" max="2" width="9.140625" style="279"/>
    <col min="3" max="3" width="18.85546875" style="279" customWidth="1"/>
    <col min="4" max="6" width="17" style="279" customWidth="1"/>
    <col min="7" max="8" width="14.85546875" style="279" customWidth="1"/>
    <col min="9" max="9" width="19.28515625" style="279" customWidth="1"/>
    <col min="10" max="16384" width="9.140625" style="279"/>
  </cols>
  <sheetData>
    <row r="1" spans="2:8" x14ac:dyDescent="0.25">
      <c r="B1" s="291" t="s">
        <v>439</v>
      </c>
      <c r="C1" s="328"/>
      <c r="D1" s="327"/>
      <c r="E1" s="280"/>
      <c r="F1" s="280"/>
      <c r="G1" s="280"/>
      <c r="H1" s="280"/>
    </row>
    <row r="2" spans="2:8" x14ac:dyDescent="0.25">
      <c r="B2" s="291" t="s">
        <v>440</v>
      </c>
      <c r="C2" s="328"/>
      <c r="D2" s="327"/>
      <c r="E2" s="280"/>
      <c r="F2" s="280"/>
      <c r="G2" s="280"/>
      <c r="H2" s="280"/>
    </row>
    <row r="3" spans="2:8" x14ac:dyDescent="0.25">
      <c r="B3" s="280"/>
      <c r="C3" s="280"/>
      <c r="D3" s="288"/>
      <c r="E3" s="280"/>
      <c r="F3" s="280"/>
      <c r="G3" s="280"/>
      <c r="H3" s="302" t="s">
        <v>184</v>
      </c>
    </row>
    <row r="4" spans="2:8" ht="31.5" customHeight="1" x14ac:dyDescent="0.25">
      <c r="B4" s="397" t="s">
        <v>248</v>
      </c>
      <c r="C4" s="397" t="s">
        <v>251</v>
      </c>
      <c r="D4" s="554" t="s">
        <v>250</v>
      </c>
      <c r="E4" s="554" t="s">
        <v>249</v>
      </c>
      <c r="F4" s="554">
        <v>2021</v>
      </c>
      <c r="G4" s="554">
        <v>2022</v>
      </c>
      <c r="H4" s="578">
        <v>2023</v>
      </c>
    </row>
    <row r="5" spans="2:8" x14ac:dyDescent="0.25">
      <c r="B5" s="398">
        <v>1</v>
      </c>
      <c r="C5" s="35" t="s">
        <v>93</v>
      </c>
      <c r="D5" s="132">
        <v>281.7</v>
      </c>
      <c r="E5" s="400">
        <v>236.2</v>
      </c>
      <c r="F5" s="400">
        <v>231.8</v>
      </c>
      <c r="G5" s="400">
        <v>207</v>
      </c>
      <c r="H5" s="400">
        <v>219.89999999999998</v>
      </c>
    </row>
    <row r="6" spans="2:8" x14ac:dyDescent="0.25">
      <c r="B6" s="398">
        <v>2</v>
      </c>
      <c r="C6" s="35" t="s">
        <v>88</v>
      </c>
      <c r="D6" s="132">
        <v>114</v>
      </c>
      <c r="E6" s="400">
        <v>122.9</v>
      </c>
      <c r="F6" s="400">
        <v>117</v>
      </c>
      <c r="G6" s="400">
        <v>92</v>
      </c>
      <c r="H6" s="400">
        <v>115.4</v>
      </c>
    </row>
    <row r="7" spans="2:8" x14ac:dyDescent="0.25">
      <c r="B7" s="398">
        <v>3</v>
      </c>
      <c r="C7" s="35" t="s">
        <v>85</v>
      </c>
      <c r="D7" s="132">
        <v>739.93000000000006</v>
      </c>
      <c r="E7" s="400">
        <v>740.45</v>
      </c>
      <c r="F7" s="400">
        <v>742.93000000000006</v>
      </c>
      <c r="G7" s="400">
        <v>761.1</v>
      </c>
      <c r="H7" s="400">
        <v>742.2</v>
      </c>
    </row>
    <row r="8" spans="2:8" x14ac:dyDescent="0.25">
      <c r="B8" s="398">
        <v>4</v>
      </c>
      <c r="C8" s="35" t="s">
        <v>80</v>
      </c>
      <c r="D8" s="132">
        <v>438</v>
      </c>
      <c r="E8" s="400">
        <v>438</v>
      </c>
      <c r="F8" s="400">
        <v>428</v>
      </c>
      <c r="G8" s="400">
        <v>464</v>
      </c>
      <c r="H8" s="400">
        <v>423</v>
      </c>
    </row>
    <row r="9" spans="2:8" x14ac:dyDescent="0.25">
      <c r="B9" s="398">
        <v>5</v>
      </c>
      <c r="C9" s="35" t="s">
        <v>75</v>
      </c>
      <c r="D9" s="132">
        <v>2885.6</v>
      </c>
      <c r="E9" s="400">
        <v>2858.02</v>
      </c>
      <c r="F9" s="400">
        <v>3344.13</v>
      </c>
      <c r="G9" s="400">
        <v>2943.4300000000003</v>
      </c>
      <c r="H9" s="400">
        <v>3130.98</v>
      </c>
    </row>
    <row r="10" spans="2:8" x14ac:dyDescent="0.25">
      <c r="B10" s="398">
        <v>6</v>
      </c>
      <c r="C10" s="35" t="s">
        <v>69</v>
      </c>
      <c r="D10" s="132">
        <v>62</v>
      </c>
      <c r="E10" s="400">
        <v>62</v>
      </c>
      <c r="F10" s="400">
        <v>62</v>
      </c>
      <c r="G10" s="400">
        <v>69</v>
      </c>
      <c r="H10" s="400">
        <v>28</v>
      </c>
    </row>
    <row r="11" spans="2:8" x14ac:dyDescent="0.25">
      <c r="B11" s="398">
        <v>7</v>
      </c>
      <c r="C11" s="35" t="s">
        <v>62</v>
      </c>
      <c r="D11" s="132">
        <v>82</v>
      </c>
      <c r="E11" s="400">
        <v>44</v>
      </c>
      <c r="F11" s="400">
        <v>51</v>
      </c>
      <c r="G11" s="400">
        <v>43</v>
      </c>
      <c r="H11" s="400">
        <v>32</v>
      </c>
    </row>
    <row r="12" spans="2:8" x14ac:dyDescent="0.25">
      <c r="B12" s="398">
        <v>8</v>
      </c>
      <c r="C12" s="35" t="s">
        <v>55</v>
      </c>
      <c r="D12" s="132">
        <v>28.6</v>
      </c>
      <c r="E12" s="400">
        <v>37</v>
      </c>
      <c r="F12" s="400">
        <v>38</v>
      </c>
      <c r="G12" s="400">
        <v>38</v>
      </c>
      <c r="H12" s="400">
        <v>38</v>
      </c>
    </row>
    <row r="13" spans="2:8" x14ac:dyDescent="0.25">
      <c r="B13" s="398">
        <v>9</v>
      </c>
      <c r="C13" s="35" t="s">
        <v>52</v>
      </c>
      <c r="D13" s="132">
        <v>517</v>
      </c>
      <c r="E13" s="400">
        <v>537.5</v>
      </c>
      <c r="F13" s="400">
        <v>499</v>
      </c>
      <c r="G13" s="400">
        <v>545</v>
      </c>
      <c r="H13" s="400">
        <v>545</v>
      </c>
    </row>
    <row r="14" spans="2:8" x14ac:dyDescent="0.25">
      <c r="B14" s="398">
        <v>10</v>
      </c>
      <c r="C14" s="35" t="s">
        <v>48</v>
      </c>
      <c r="D14" s="132">
        <v>790.1</v>
      </c>
      <c r="E14" s="400">
        <v>713</v>
      </c>
      <c r="F14" s="400">
        <v>592</v>
      </c>
      <c r="G14" s="400">
        <v>657</v>
      </c>
      <c r="H14" s="400">
        <v>657</v>
      </c>
    </row>
    <row r="15" spans="2:8" x14ac:dyDescent="0.25">
      <c r="B15" s="398">
        <v>11</v>
      </c>
      <c r="C15" s="35" t="s">
        <v>45</v>
      </c>
      <c r="D15" s="132">
        <v>1092.3400000000001</v>
      </c>
      <c r="E15" s="400">
        <v>1096.0500000000002</v>
      </c>
      <c r="F15" s="400">
        <v>1101.04</v>
      </c>
      <c r="G15" s="400">
        <v>1109</v>
      </c>
      <c r="H15" s="400">
        <v>1321.15</v>
      </c>
    </row>
    <row r="16" spans="2:8" x14ac:dyDescent="0.25">
      <c r="B16" s="398">
        <v>12</v>
      </c>
      <c r="C16" s="35" t="s">
        <v>40</v>
      </c>
      <c r="D16" s="132">
        <v>280.3</v>
      </c>
      <c r="E16" s="400">
        <v>289.5</v>
      </c>
      <c r="F16" s="400">
        <v>316.39999999999998</v>
      </c>
      <c r="G16" s="400">
        <v>316.39999999999998</v>
      </c>
      <c r="H16" s="400">
        <v>316.5</v>
      </c>
    </row>
    <row r="17" spans="2:8" x14ac:dyDescent="0.25">
      <c r="B17" s="401"/>
      <c r="C17" s="401" t="s">
        <v>245</v>
      </c>
      <c r="D17" s="406">
        <v>7311.57</v>
      </c>
      <c r="E17" s="406">
        <f>SUM(E5:E16)</f>
        <v>7174.62</v>
      </c>
      <c r="F17" s="406">
        <v>7523.3</v>
      </c>
      <c r="G17" s="406">
        <v>7244.93</v>
      </c>
      <c r="H17" s="406">
        <f>SUM(H5:H16)</f>
        <v>7569.1299999999992</v>
      </c>
    </row>
    <row r="18" spans="2:8" x14ac:dyDescent="0.25">
      <c r="B18" s="280"/>
      <c r="C18" s="280"/>
      <c r="D18" s="281"/>
      <c r="E18" s="281"/>
      <c r="F18" s="281"/>
      <c r="G18" s="281"/>
      <c r="H18" s="281"/>
    </row>
    <row r="19" spans="2:8" x14ac:dyDescent="0.25">
      <c r="B19" s="321" t="s">
        <v>244</v>
      </c>
      <c r="C19" s="280"/>
      <c r="D19" s="280"/>
      <c r="E19" s="280"/>
      <c r="F19" s="280"/>
      <c r="G19" s="280"/>
      <c r="H19" s="280"/>
    </row>
    <row r="20" spans="2:8" x14ac:dyDescent="0.25">
      <c r="B20" s="321" t="s">
        <v>0</v>
      </c>
      <c r="C20" s="280"/>
      <c r="D20" s="280"/>
      <c r="E20" s="280"/>
      <c r="F20" s="280"/>
      <c r="G20" s="280"/>
      <c r="H20" s="280"/>
    </row>
    <row r="21" spans="2:8" x14ac:dyDescent="0.25">
      <c r="B21" s="283"/>
      <c r="C21" s="280"/>
      <c r="D21" s="280"/>
      <c r="E21" s="280"/>
      <c r="F21" s="280"/>
      <c r="G21" s="280"/>
      <c r="H21" s="280"/>
    </row>
    <row r="22" spans="2:8" x14ac:dyDescent="0.25">
      <c r="B22" s="280"/>
      <c r="C22" s="280"/>
      <c r="D22" s="281"/>
      <c r="E22" s="281"/>
      <c r="F22" s="281"/>
      <c r="G22" s="281"/>
      <c r="H22" s="281"/>
    </row>
    <row r="23" spans="2:8" x14ac:dyDescent="0.25">
      <c r="B23" s="291" t="s">
        <v>326</v>
      </c>
      <c r="C23" s="328"/>
      <c r="D23" s="327"/>
      <c r="E23" s="280"/>
      <c r="F23" s="280"/>
      <c r="G23" s="280"/>
      <c r="H23" s="280"/>
    </row>
    <row r="24" spans="2:8" x14ac:dyDescent="0.25">
      <c r="B24" s="291" t="s">
        <v>327</v>
      </c>
      <c r="C24" s="328"/>
      <c r="D24" s="327"/>
      <c r="E24" s="280"/>
      <c r="F24" s="280"/>
      <c r="G24" s="280"/>
      <c r="H24" s="280"/>
    </row>
    <row r="25" spans="2:8" x14ac:dyDescent="0.25">
      <c r="B25" s="280"/>
      <c r="C25" s="280"/>
      <c r="D25" s="280"/>
      <c r="E25" s="280"/>
      <c r="F25" s="302" t="s">
        <v>184</v>
      </c>
      <c r="G25" s="280"/>
      <c r="H25" s="280"/>
    </row>
    <row r="26" spans="2:8" x14ac:dyDescent="0.25">
      <c r="B26" s="785" t="s">
        <v>248</v>
      </c>
      <c r="C26" s="785" t="s">
        <v>236</v>
      </c>
      <c r="D26" s="796">
        <v>2023</v>
      </c>
      <c r="E26" s="796"/>
      <c r="F26" s="796"/>
      <c r="G26" s="280"/>
      <c r="H26" s="280"/>
    </row>
    <row r="27" spans="2:8" ht="25.5" x14ac:dyDescent="0.25">
      <c r="B27" s="786"/>
      <c r="C27" s="786"/>
      <c r="D27" s="385" t="s">
        <v>258</v>
      </c>
      <c r="E27" s="385" t="s">
        <v>325</v>
      </c>
      <c r="F27" s="385" t="s">
        <v>257</v>
      </c>
      <c r="G27" s="280"/>
      <c r="H27" s="280"/>
    </row>
    <row r="28" spans="2:8" x14ac:dyDescent="0.25">
      <c r="B28" s="424"/>
      <c r="C28" s="425" t="s">
        <v>245</v>
      </c>
      <c r="D28" s="426">
        <f>SUM(D29:D89)</f>
        <v>7569.1299999999992</v>
      </c>
      <c r="E28" s="426">
        <f t="shared" ref="E28:F28" si="0">SUM(E29:E89)</f>
        <v>1721.18</v>
      </c>
      <c r="F28" s="426">
        <f t="shared" si="0"/>
        <v>5847.95</v>
      </c>
      <c r="G28" s="280"/>
      <c r="H28" s="280"/>
    </row>
    <row r="29" spans="2:8" x14ac:dyDescent="0.25">
      <c r="B29" s="427">
        <v>1</v>
      </c>
      <c r="C29" s="428" t="s">
        <v>93</v>
      </c>
      <c r="D29" s="429">
        <v>27.9</v>
      </c>
      <c r="E29" s="429">
        <v>10.199999999999999</v>
      </c>
      <c r="F29" s="429">
        <v>17.7</v>
      </c>
      <c r="G29" s="280"/>
      <c r="H29" s="280"/>
    </row>
    <row r="30" spans="2:8" x14ac:dyDescent="0.25">
      <c r="B30" s="427">
        <v>2</v>
      </c>
      <c r="C30" s="428" t="s">
        <v>283</v>
      </c>
      <c r="D30" s="429">
        <v>133</v>
      </c>
      <c r="E30" s="429">
        <v>43</v>
      </c>
      <c r="F30" s="429">
        <v>90</v>
      </c>
      <c r="G30" s="280"/>
      <c r="H30" s="280"/>
    </row>
    <row r="31" spans="2:8" x14ac:dyDescent="0.25">
      <c r="B31" s="427">
        <v>3</v>
      </c>
      <c r="C31" s="428" t="s">
        <v>92</v>
      </c>
      <c r="D31" s="429">
        <v>56</v>
      </c>
      <c r="E31" s="429">
        <v>8</v>
      </c>
      <c r="F31" s="429">
        <v>48</v>
      </c>
      <c r="G31" s="280"/>
      <c r="H31" s="280"/>
    </row>
    <row r="32" spans="2:8" x14ac:dyDescent="0.25">
      <c r="B32" s="427">
        <v>4</v>
      </c>
      <c r="C32" s="428" t="s">
        <v>201</v>
      </c>
      <c r="D32" s="429">
        <v>0</v>
      </c>
      <c r="E32" s="429">
        <v>0</v>
      </c>
      <c r="F32" s="429">
        <v>0</v>
      </c>
      <c r="G32" s="280"/>
      <c r="H32" s="280"/>
    </row>
    <row r="33" spans="2:8" x14ac:dyDescent="0.25">
      <c r="B33" s="427">
        <v>5</v>
      </c>
      <c r="C33" s="428" t="s">
        <v>90</v>
      </c>
      <c r="D33" s="429">
        <v>3</v>
      </c>
      <c r="E33" s="429">
        <v>1</v>
      </c>
      <c r="F33" s="429">
        <v>2</v>
      </c>
      <c r="G33" s="280"/>
      <c r="H33" s="280"/>
    </row>
    <row r="34" spans="2:8" x14ac:dyDescent="0.25">
      <c r="B34" s="427">
        <v>6</v>
      </c>
      <c r="C34" s="428" t="s">
        <v>89</v>
      </c>
      <c r="D34" s="429">
        <v>1.9</v>
      </c>
      <c r="E34" s="429">
        <v>0.4</v>
      </c>
      <c r="F34" s="429">
        <v>1.5</v>
      </c>
      <c r="G34" s="280"/>
      <c r="H34" s="280"/>
    </row>
    <row r="35" spans="2:8" x14ac:dyDescent="0.25">
      <c r="B35" s="427">
        <v>7</v>
      </c>
      <c r="C35" s="428" t="s">
        <v>88</v>
      </c>
      <c r="D35" s="429">
        <v>29.5</v>
      </c>
      <c r="E35" s="429">
        <v>2.5</v>
      </c>
      <c r="F35" s="429">
        <v>27</v>
      </c>
      <c r="G35" s="280"/>
      <c r="H35" s="280"/>
    </row>
    <row r="36" spans="2:8" x14ac:dyDescent="0.25">
      <c r="B36" s="427">
        <v>8</v>
      </c>
      <c r="C36" s="428" t="s">
        <v>87</v>
      </c>
      <c r="D36" s="429">
        <v>39</v>
      </c>
      <c r="E36" s="429">
        <v>12</v>
      </c>
      <c r="F36" s="429">
        <v>27</v>
      </c>
      <c r="G36" s="280"/>
      <c r="H36" s="280"/>
    </row>
    <row r="37" spans="2:8" x14ac:dyDescent="0.25">
      <c r="B37" s="427">
        <v>9</v>
      </c>
      <c r="C37" s="428" t="s">
        <v>86</v>
      </c>
      <c r="D37" s="429">
        <v>45</v>
      </c>
      <c r="E37" s="429">
        <v>15</v>
      </c>
      <c r="F37" s="429">
        <v>30</v>
      </c>
      <c r="G37" s="280"/>
      <c r="H37" s="280"/>
    </row>
    <row r="38" spans="2:8" x14ac:dyDescent="0.25">
      <c r="B38" s="427">
        <v>10</v>
      </c>
      <c r="C38" s="428" t="s">
        <v>85</v>
      </c>
      <c r="D38" s="429">
        <v>336.83</v>
      </c>
      <c r="E38" s="429">
        <v>119.63</v>
      </c>
      <c r="F38" s="429">
        <v>217.2</v>
      </c>
      <c r="G38" s="280"/>
      <c r="H38" s="280"/>
    </row>
    <row r="39" spans="2:8" x14ac:dyDescent="0.25">
      <c r="B39" s="427">
        <v>11</v>
      </c>
      <c r="C39" s="428" t="s">
        <v>84</v>
      </c>
      <c r="D39" s="429">
        <v>221.37</v>
      </c>
      <c r="E39" s="429">
        <v>86.22</v>
      </c>
      <c r="F39" s="429">
        <v>135.15</v>
      </c>
      <c r="G39" s="280"/>
      <c r="H39" s="280"/>
    </row>
    <row r="40" spans="2:8" x14ac:dyDescent="0.25">
      <c r="B40" s="427">
        <v>12</v>
      </c>
      <c r="C40" s="428" t="s">
        <v>83</v>
      </c>
      <c r="D40" s="429">
        <v>184</v>
      </c>
      <c r="E40" s="429">
        <v>67</v>
      </c>
      <c r="F40" s="429">
        <v>117</v>
      </c>
      <c r="G40" s="280"/>
      <c r="H40" s="280"/>
    </row>
    <row r="41" spans="2:8" x14ac:dyDescent="0.25">
      <c r="B41" s="427">
        <v>13</v>
      </c>
      <c r="C41" s="428" t="s">
        <v>82</v>
      </c>
      <c r="D41" s="429">
        <v>203</v>
      </c>
      <c r="E41" s="429">
        <v>71</v>
      </c>
      <c r="F41" s="429">
        <v>132</v>
      </c>
      <c r="G41" s="280"/>
      <c r="H41" s="280"/>
    </row>
    <row r="42" spans="2:8" x14ac:dyDescent="0.25">
      <c r="B42" s="427">
        <v>14</v>
      </c>
      <c r="C42" s="428" t="s">
        <v>81</v>
      </c>
      <c r="D42" s="429">
        <v>82</v>
      </c>
      <c r="E42" s="429">
        <v>0</v>
      </c>
      <c r="F42" s="429">
        <v>82</v>
      </c>
      <c r="G42" s="280"/>
      <c r="H42" s="280"/>
    </row>
    <row r="43" spans="2:8" x14ac:dyDescent="0.25">
      <c r="B43" s="427">
        <v>15</v>
      </c>
      <c r="C43" s="428" t="s">
        <v>80</v>
      </c>
      <c r="D43" s="429">
        <v>77</v>
      </c>
      <c r="E43" s="429">
        <v>28</v>
      </c>
      <c r="F43" s="429">
        <v>49</v>
      </c>
      <c r="G43" s="280"/>
      <c r="H43" s="280"/>
    </row>
    <row r="44" spans="2:8" x14ac:dyDescent="0.25">
      <c r="B44" s="427">
        <v>16</v>
      </c>
      <c r="C44" s="428" t="s">
        <v>79</v>
      </c>
      <c r="D44" s="429">
        <v>5</v>
      </c>
      <c r="E44" s="429">
        <v>0</v>
      </c>
      <c r="F44" s="429">
        <v>5</v>
      </c>
      <c r="G44" s="280"/>
      <c r="H44" s="280"/>
    </row>
    <row r="45" spans="2:8" x14ac:dyDescent="0.25">
      <c r="B45" s="427">
        <v>17</v>
      </c>
      <c r="C45" s="428" t="s">
        <v>78</v>
      </c>
      <c r="D45" s="429">
        <v>4</v>
      </c>
      <c r="E45" s="429">
        <v>1</v>
      </c>
      <c r="F45" s="429">
        <v>3</v>
      </c>
      <c r="G45" s="280"/>
      <c r="H45" s="280"/>
    </row>
    <row r="46" spans="2:8" x14ac:dyDescent="0.25">
      <c r="B46" s="427">
        <v>18</v>
      </c>
      <c r="C46" s="428" t="s">
        <v>77</v>
      </c>
      <c r="D46" s="429">
        <v>5</v>
      </c>
      <c r="E46" s="429">
        <v>1</v>
      </c>
      <c r="F46" s="429">
        <v>4</v>
      </c>
      <c r="G46" s="280"/>
      <c r="H46" s="280"/>
    </row>
    <row r="47" spans="2:8" x14ac:dyDescent="0.25">
      <c r="B47" s="427">
        <v>19</v>
      </c>
      <c r="C47" s="428" t="s">
        <v>76</v>
      </c>
      <c r="D47" s="429">
        <v>47</v>
      </c>
      <c r="E47" s="429">
        <v>14</v>
      </c>
      <c r="F47" s="429">
        <v>33</v>
      </c>
      <c r="G47" s="280"/>
      <c r="H47" s="280"/>
    </row>
    <row r="48" spans="2:8" x14ac:dyDescent="0.25">
      <c r="B48" s="427">
        <v>20</v>
      </c>
      <c r="C48" s="428" t="s">
        <v>75</v>
      </c>
      <c r="D48" s="429">
        <v>448.98</v>
      </c>
      <c r="E48" s="429">
        <v>86.48</v>
      </c>
      <c r="F48" s="429">
        <v>362.5</v>
      </c>
      <c r="G48" s="280"/>
      <c r="H48" s="280"/>
    </row>
    <row r="49" spans="2:8" x14ac:dyDescent="0.25">
      <c r="B49" s="427">
        <v>21</v>
      </c>
      <c r="C49" s="428" t="s">
        <v>74</v>
      </c>
      <c r="D49" s="429">
        <v>91</v>
      </c>
      <c r="E49" s="429">
        <v>16</v>
      </c>
      <c r="F49" s="429">
        <v>75</v>
      </c>
      <c r="G49" s="280"/>
      <c r="H49" s="280"/>
    </row>
    <row r="50" spans="2:8" x14ac:dyDescent="0.25">
      <c r="B50" s="427">
        <v>22</v>
      </c>
      <c r="C50" s="428" t="s">
        <v>73</v>
      </c>
      <c r="D50" s="429">
        <v>247</v>
      </c>
      <c r="E50" s="429">
        <v>56</v>
      </c>
      <c r="F50" s="429">
        <v>191</v>
      </c>
      <c r="G50" s="280"/>
      <c r="H50" s="280"/>
    </row>
    <row r="51" spans="2:8" x14ac:dyDescent="0.25">
      <c r="B51" s="427">
        <v>23</v>
      </c>
      <c r="C51" s="428" t="s">
        <v>72</v>
      </c>
      <c r="D51" s="429">
        <v>34</v>
      </c>
      <c r="E51" s="429">
        <v>6</v>
      </c>
      <c r="F51" s="429">
        <v>28</v>
      </c>
      <c r="G51" s="280"/>
      <c r="H51" s="280"/>
    </row>
    <row r="52" spans="2:8" x14ac:dyDescent="0.25">
      <c r="B52" s="427">
        <v>24</v>
      </c>
      <c r="C52" s="428" t="s">
        <v>71</v>
      </c>
      <c r="D52" s="429">
        <v>1368</v>
      </c>
      <c r="E52" s="429">
        <v>176.6</v>
      </c>
      <c r="F52" s="429">
        <v>1191.4000000000001</v>
      </c>
      <c r="G52" s="280"/>
      <c r="H52" s="280"/>
    </row>
    <row r="53" spans="2:8" x14ac:dyDescent="0.25">
      <c r="B53" s="427">
        <v>25</v>
      </c>
      <c r="C53" s="428" t="s">
        <v>70</v>
      </c>
      <c r="D53" s="429">
        <v>942</v>
      </c>
      <c r="E53" s="429">
        <v>147</v>
      </c>
      <c r="F53" s="429">
        <v>795</v>
      </c>
      <c r="G53" s="280"/>
      <c r="H53" s="280"/>
    </row>
    <row r="54" spans="2:8" x14ac:dyDescent="0.25">
      <c r="B54" s="427">
        <v>26</v>
      </c>
      <c r="C54" s="428" t="s">
        <v>69</v>
      </c>
      <c r="D54" s="429">
        <v>4</v>
      </c>
      <c r="E54" s="429">
        <v>2</v>
      </c>
      <c r="F54" s="429">
        <v>2</v>
      </c>
      <c r="G54" s="280"/>
      <c r="H54" s="280"/>
    </row>
    <row r="55" spans="2:8" x14ac:dyDescent="0.25">
      <c r="B55" s="427">
        <v>27</v>
      </c>
      <c r="C55" s="428" t="s">
        <v>68</v>
      </c>
      <c r="D55" s="429">
        <v>4</v>
      </c>
      <c r="E55" s="429">
        <v>2</v>
      </c>
      <c r="F55" s="429">
        <v>2</v>
      </c>
      <c r="G55" s="280"/>
      <c r="H55" s="280"/>
    </row>
    <row r="56" spans="2:8" x14ac:dyDescent="0.25">
      <c r="B56" s="427">
        <v>28</v>
      </c>
      <c r="C56" s="428" t="s">
        <v>67</v>
      </c>
      <c r="D56" s="429">
        <v>4</v>
      </c>
      <c r="E56" s="429">
        <v>2</v>
      </c>
      <c r="F56" s="429">
        <v>2</v>
      </c>
      <c r="G56" s="280"/>
      <c r="H56" s="280"/>
    </row>
    <row r="57" spans="2:8" x14ac:dyDescent="0.25">
      <c r="B57" s="427">
        <v>29</v>
      </c>
      <c r="C57" s="428" t="s">
        <v>66</v>
      </c>
      <c r="D57" s="429">
        <v>2</v>
      </c>
      <c r="E57" s="429">
        <v>1</v>
      </c>
      <c r="F57" s="429">
        <v>1</v>
      </c>
      <c r="G57" s="280"/>
      <c r="H57" s="280"/>
    </row>
    <row r="58" spans="2:8" x14ac:dyDescent="0.25">
      <c r="B58" s="427">
        <v>30</v>
      </c>
      <c r="C58" s="428" t="s">
        <v>65</v>
      </c>
      <c r="D58" s="429">
        <v>5</v>
      </c>
      <c r="E58" s="429">
        <v>2</v>
      </c>
      <c r="F58" s="429">
        <v>3</v>
      </c>
      <c r="G58" s="280"/>
      <c r="H58" s="280"/>
    </row>
    <row r="59" spans="2:8" x14ac:dyDescent="0.25">
      <c r="B59" s="427">
        <v>31</v>
      </c>
      <c r="C59" s="428" t="s">
        <v>64</v>
      </c>
      <c r="D59" s="429">
        <v>5</v>
      </c>
      <c r="E59" s="429">
        <v>2</v>
      </c>
      <c r="F59" s="429">
        <v>3</v>
      </c>
      <c r="G59" s="280"/>
      <c r="H59" s="280"/>
    </row>
    <row r="60" spans="2:8" x14ac:dyDescent="0.25">
      <c r="B60" s="427">
        <v>32</v>
      </c>
      <c r="C60" s="428" t="s">
        <v>63</v>
      </c>
      <c r="D60" s="429">
        <v>4</v>
      </c>
      <c r="E60" s="429">
        <v>1</v>
      </c>
      <c r="F60" s="429">
        <v>3</v>
      </c>
      <c r="G60" s="280"/>
      <c r="H60" s="280"/>
    </row>
    <row r="61" spans="2:8" x14ac:dyDescent="0.25">
      <c r="B61" s="427">
        <v>33</v>
      </c>
      <c r="C61" s="428" t="s">
        <v>62</v>
      </c>
      <c r="D61" s="429">
        <v>5</v>
      </c>
      <c r="E61" s="429">
        <v>2</v>
      </c>
      <c r="F61" s="429">
        <v>3</v>
      </c>
      <c r="G61" s="280"/>
      <c r="H61" s="280"/>
    </row>
    <row r="62" spans="2:8" x14ac:dyDescent="0.25">
      <c r="B62" s="427">
        <v>34</v>
      </c>
      <c r="C62" s="428" t="s">
        <v>61</v>
      </c>
      <c r="D62" s="429">
        <v>16</v>
      </c>
      <c r="E62" s="429">
        <v>2</v>
      </c>
      <c r="F62" s="429">
        <v>14</v>
      </c>
      <c r="G62" s="280"/>
      <c r="H62" s="280"/>
    </row>
    <row r="63" spans="2:8" x14ac:dyDescent="0.25">
      <c r="B63" s="427">
        <v>35</v>
      </c>
      <c r="C63" s="428" t="s">
        <v>60</v>
      </c>
      <c r="D63" s="429">
        <v>10</v>
      </c>
      <c r="E63" s="429">
        <v>4</v>
      </c>
      <c r="F63" s="429">
        <v>6</v>
      </c>
      <c r="G63" s="280"/>
      <c r="H63" s="280"/>
    </row>
    <row r="64" spans="2:8" x14ac:dyDescent="0.25">
      <c r="B64" s="427">
        <v>36</v>
      </c>
      <c r="C64" s="428" t="s">
        <v>59</v>
      </c>
      <c r="D64" s="429">
        <v>0</v>
      </c>
      <c r="E64" s="429">
        <v>0</v>
      </c>
      <c r="F64" s="429">
        <v>0</v>
      </c>
      <c r="G64" s="280"/>
      <c r="H64" s="280"/>
    </row>
    <row r="65" spans="2:8" x14ac:dyDescent="0.25">
      <c r="B65" s="427">
        <v>37</v>
      </c>
      <c r="C65" s="428" t="s">
        <v>58</v>
      </c>
      <c r="D65" s="429">
        <v>1</v>
      </c>
      <c r="E65" s="429">
        <v>0.5</v>
      </c>
      <c r="F65" s="429">
        <v>0.5</v>
      </c>
      <c r="G65" s="280"/>
      <c r="H65" s="280"/>
    </row>
    <row r="66" spans="2:8" x14ac:dyDescent="0.25">
      <c r="B66" s="427">
        <v>38</v>
      </c>
      <c r="C66" s="428" t="s">
        <v>57</v>
      </c>
      <c r="D66" s="429">
        <v>0</v>
      </c>
      <c r="E66" s="429">
        <v>0</v>
      </c>
      <c r="F66" s="429">
        <v>0</v>
      </c>
      <c r="G66" s="280"/>
      <c r="H66" s="280"/>
    </row>
    <row r="67" spans="2:8" x14ac:dyDescent="0.25">
      <c r="B67" s="427">
        <v>39</v>
      </c>
      <c r="C67" s="428" t="s">
        <v>56</v>
      </c>
      <c r="D67" s="429">
        <v>30</v>
      </c>
      <c r="E67" s="429">
        <v>10</v>
      </c>
      <c r="F67" s="429">
        <v>20</v>
      </c>
      <c r="G67" s="280"/>
      <c r="H67" s="280"/>
    </row>
    <row r="68" spans="2:8" x14ac:dyDescent="0.25">
      <c r="B68" s="427">
        <v>40</v>
      </c>
      <c r="C68" s="428" t="s">
        <v>55</v>
      </c>
      <c r="D68" s="429">
        <v>6</v>
      </c>
      <c r="E68" s="429">
        <v>2</v>
      </c>
      <c r="F68" s="429">
        <v>4</v>
      </c>
      <c r="G68" s="280"/>
      <c r="H68" s="280"/>
    </row>
    <row r="69" spans="2:8" x14ac:dyDescent="0.25">
      <c r="B69" s="427">
        <v>41</v>
      </c>
      <c r="C69" s="428" t="s">
        <v>54</v>
      </c>
      <c r="D69" s="429">
        <v>2</v>
      </c>
      <c r="E69" s="429">
        <v>1</v>
      </c>
      <c r="F69" s="429">
        <v>1</v>
      </c>
      <c r="G69" s="280"/>
      <c r="H69" s="280"/>
    </row>
    <row r="70" spans="2:8" x14ac:dyDescent="0.25">
      <c r="B70" s="427">
        <v>42</v>
      </c>
      <c r="C70" s="428" t="s">
        <v>53</v>
      </c>
      <c r="D70" s="429">
        <v>135</v>
      </c>
      <c r="E70" s="429">
        <v>8</v>
      </c>
      <c r="F70" s="429">
        <v>127</v>
      </c>
      <c r="G70" s="280"/>
      <c r="H70" s="280"/>
    </row>
    <row r="71" spans="2:8" x14ac:dyDescent="0.25">
      <c r="B71" s="427">
        <v>43</v>
      </c>
      <c r="C71" s="428" t="s">
        <v>52</v>
      </c>
      <c r="D71" s="429">
        <v>400</v>
      </c>
      <c r="E71" s="429">
        <v>40</v>
      </c>
      <c r="F71" s="429">
        <v>360</v>
      </c>
      <c r="G71" s="280"/>
      <c r="H71" s="280"/>
    </row>
    <row r="72" spans="2:8" x14ac:dyDescent="0.25">
      <c r="B72" s="427">
        <v>44</v>
      </c>
      <c r="C72" s="428" t="s">
        <v>51</v>
      </c>
      <c r="D72" s="429">
        <v>10</v>
      </c>
      <c r="E72" s="429">
        <v>3</v>
      </c>
      <c r="F72" s="429">
        <v>7</v>
      </c>
      <c r="G72" s="280"/>
      <c r="H72" s="280"/>
    </row>
    <row r="73" spans="2:8" x14ac:dyDescent="0.25">
      <c r="B73" s="427">
        <v>45</v>
      </c>
      <c r="C73" s="428" t="s">
        <v>50</v>
      </c>
      <c r="D73" s="429">
        <v>0</v>
      </c>
      <c r="E73" s="429">
        <v>0</v>
      </c>
      <c r="F73" s="429">
        <v>0</v>
      </c>
      <c r="G73" s="280"/>
      <c r="H73" s="280"/>
    </row>
    <row r="74" spans="2:8" x14ac:dyDescent="0.25">
      <c r="B74" s="427">
        <v>46</v>
      </c>
      <c r="C74" s="428" t="s">
        <v>49</v>
      </c>
      <c r="D74" s="429">
        <v>0</v>
      </c>
      <c r="E74" s="429">
        <v>0</v>
      </c>
      <c r="F74" s="429">
        <v>0</v>
      </c>
      <c r="G74" s="280"/>
      <c r="H74" s="280"/>
    </row>
    <row r="75" spans="2:8" x14ac:dyDescent="0.25">
      <c r="B75" s="427">
        <v>47</v>
      </c>
      <c r="C75" s="428" t="s">
        <v>48</v>
      </c>
      <c r="D75" s="429">
        <v>269</v>
      </c>
      <c r="E75" s="429">
        <v>116</v>
      </c>
      <c r="F75" s="429">
        <v>153</v>
      </c>
      <c r="G75" s="280"/>
      <c r="H75" s="280"/>
    </row>
    <row r="76" spans="2:8" x14ac:dyDescent="0.25">
      <c r="B76" s="427">
        <v>48</v>
      </c>
      <c r="C76" s="428" t="s">
        <v>47</v>
      </c>
      <c r="D76" s="429">
        <v>388</v>
      </c>
      <c r="E76" s="429">
        <v>78</v>
      </c>
      <c r="F76" s="429">
        <v>310</v>
      </c>
      <c r="G76" s="280"/>
      <c r="H76" s="280"/>
    </row>
    <row r="77" spans="2:8" x14ac:dyDescent="0.25">
      <c r="B77" s="427">
        <v>49</v>
      </c>
      <c r="C77" s="428" t="s">
        <v>46</v>
      </c>
      <c r="D77" s="429">
        <v>0</v>
      </c>
      <c r="E77" s="429">
        <v>0</v>
      </c>
      <c r="F77" s="429">
        <v>0</v>
      </c>
      <c r="G77" s="280"/>
      <c r="H77" s="280"/>
    </row>
    <row r="78" spans="2:8" x14ac:dyDescent="0.25">
      <c r="B78" s="427">
        <v>50</v>
      </c>
      <c r="C78" s="428" t="s">
        <v>45</v>
      </c>
      <c r="D78" s="429">
        <v>417</v>
      </c>
      <c r="E78" s="429">
        <v>186.99999999999997</v>
      </c>
      <c r="F78" s="429">
        <v>230</v>
      </c>
      <c r="G78" s="280"/>
      <c r="H78" s="280"/>
    </row>
    <row r="79" spans="2:8" x14ac:dyDescent="0.25">
      <c r="B79" s="427">
        <v>51</v>
      </c>
      <c r="C79" s="428" t="s">
        <v>44</v>
      </c>
      <c r="D79" s="429">
        <v>33.15</v>
      </c>
      <c r="E79" s="429">
        <v>17.150000000000002</v>
      </c>
      <c r="F79" s="429">
        <v>16</v>
      </c>
      <c r="G79" s="280"/>
      <c r="H79" s="280"/>
    </row>
    <row r="80" spans="2:8" x14ac:dyDescent="0.25">
      <c r="B80" s="427">
        <v>52</v>
      </c>
      <c r="C80" s="428" t="s">
        <v>43</v>
      </c>
      <c r="D80" s="429">
        <v>3</v>
      </c>
      <c r="E80" s="429">
        <v>2</v>
      </c>
      <c r="F80" s="429">
        <v>1</v>
      </c>
      <c r="G80" s="280"/>
      <c r="H80" s="280"/>
    </row>
    <row r="81" spans="2:8" x14ac:dyDescent="0.25">
      <c r="B81" s="427">
        <v>53</v>
      </c>
      <c r="C81" s="428" t="s">
        <v>42</v>
      </c>
      <c r="D81" s="429">
        <v>325</v>
      </c>
      <c r="E81" s="429">
        <v>80</v>
      </c>
      <c r="F81" s="429">
        <v>245</v>
      </c>
      <c r="G81" s="280"/>
      <c r="H81" s="280"/>
    </row>
    <row r="82" spans="2:8" x14ac:dyDescent="0.25">
      <c r="B82" s="427">
        <v>54</v>
      </c>
      <c r="C82" s="428" t="s">
        <v>41</v>
      </c>
      <c r="D82" s="429">
        <v>543</v>
      </c>
      <c r="E82" s="429">
        <v>78</v>
      </c>
      <c r="F82" s="429">
        <v>465</v>
      </c>
      <c r="G82" s="280"/>
      <c r="H82" s="280"/>
    </row>
    <row r="83" spans="2:8" x14ac:dyDescent="0.25">
      <c r="B83" s="427">
        <v>55</v>
      </c>
      <c r="C83" s="428" t="s">
        <v>40</v>
      </c>
      <c r="D83" s="429">
        <v>135</v>
      </c>
      <c r="E83" s="429">
        <v>42</v>
      </c>
      <c r="F83" s="429">
        <v>93</v>
      </c>
      <c r="G83" s="280"/>
      <c r="H83" s="280"/>
    </row>
    <row r="84" spans="2:8" x14ac:dyDescent="0.25">
      <c r="B84" s="427">
        <v>56</v>
      </c>
      <c r="C84" s="428" t="s">
        <v>39</v>
      </c>
      <c r="D84" s="429">
        <v>94</v>
      </c>
      <c r="E84" s="429">
        <v>45</v>
      </c>
      <c r="F84" s="429">
        <v>49</v>
      </c>
      <c r="G84" s="280"/>
      <c r="H84" s="280"/>
    </row>
    <row r="85" spans="2:8" x14ac:dyDescent="0.25">
      <c r="B85" s="427">
        <v>57</v>
      </c>
      <c r="C85" s="428" t="s">
        <v>38</v>
      </c>
      <c r="D85" s="429">
        <v>6</v>
      </c>
      <c r="E85" s="429">
        <v>2</v>
      </c>
      <c r="F85" s="429">
        <v>4</v>
      </c>
      <c r="G85" s="280"/>
      <c r="H85" s="280"/>
    </row>
    <row r="86" spans="2:8" x14ac:dyDescent="0.25">
      <c r="B86" s="427">
        <v>58</v>
      </c>
      <c r="C86" s="428" t="s">
        <v>37</v>
      </c>
      <c r="D86" s="429">
        <v>6</v>
      </c>
      <c r="E86" s="429">
        <v>2</v>
      </c>
      <c r="F86" s="429">
        <v>4</v>
      </c>
      <c r="G86" s="280"/>
      <c r="H86" s="280"/>
    </row>
    <row r="87" spans="2:8" x14ac:dyDescent="0.25">
      <c r="B87" s="427">
        <v>59</v>
      </c>
      <c r="C87" s="428" t="s">
        <v>36</v>
      </c>
      <c r="D87" s="429">
        <v>20</v>
      </c>
      <c r="E87" s="429">
        <v>3</v>
      </c>
      <c r="F87" s="429">
        <v>17</v>
      </c>
      <c r="G87" s="280"/>
      <c r="H87" s="280"/>
    </row>
    <row r="88" spans="2:8" x14ac:dyDescent="0.25">
      <c r="B88" s="427">
        <v>60</v>
      </c>
      <c r="C88" s="428" t="s">
        <v>35</v>
      </c>
      <c r="D88" s="429">
        <v>22.5</v>
      </c>
      <c r="E88" s="429">
        <v>7.5</v>
      </c>
      <c r="F88" s="429">
        <v>15</v>
      </c>
      <c r="G88" s="280"/>
      <c r="H88" s="280"/>
    </row>
    <row r="89" spans="2:8" x14ac:dyDescent="0.25">
      <c r="B89" s="430">
        <v>61</v>
      </c>
      <c r="C89" s="383" t="s">
        <v>34</v>
      </c>
      <c r="D89" s="148">
        <v>33</v>
      </c>
      <c r="E89" s="148">
        <v>9</v>
      </c>
      <c r="F89" s="148">
        <v>24</v>
      </c>
      <c r="G89" s="280"/>
      <c r="H89" s="280"/>
    </row>
    <row r="90" spans="2:8" x14ac:dyDescent="0.25">
      <c r="B90" s="324"/>
      <c r="C90" s="324"/>
      <c r="D90" s="282"/>
      <c r="E90" s="282"/>
      <c r="F90" s="282"/>
      <c r="G90" s="282"/>
      <c r="H90" s="282"/>
    </row>
    <row r="91" spans="2:8" x14ac:dyDescent="0.25">
      <c r="B91" s="321" t="s">
        <v>244</v>
      </c>
      <c r="C91" s="324"/>
      <c r="D91" s="282"/>
      <c r="E91" s="323"/>
      <c r="F91" s="323"/>
      <c r="G91" s="323"/>
      <c r="H91" s="323"/>
    </row>
    <row r="92" spans="2:8" x14ac:dyDescent="0.25">
      <c r="B92" s="321" t="s">
        <v>0</v>
      </c>
      <c r="C92" s="323"/>
      <c r="D92" s="323"/>
      <c r="E92" s="323"/>
      <c r="F92" s="323"/>
      <c r="G92" s="323"/>
      <c r="H92" s="323"/>
    </row>
    <row r="93" spans="2:8" x14ac:dyDescent="0.25">
      <c r="B93" s="323"/>
      <c r="C93" s="323"/>
      <c r="D93" s="323"/>
      <c r="E93" s="323"/>
      <c r="F93" s="323"/>
      <c r="G93" s="323"/>
      <c r="H93" s="323"/>
    </row>
    <row r="94" spans="2:8" x14ac:dyDescent="0.25">
      <c r="B94" s="280"/>
      <c r="C94" s="280"/>
      <c r="D94" s="280"/>
      <c r="E94" s="323"/>
      <c r="F94" s="323"/>
      <c r="G94" s="280"/>
      <c r="H94" s="280"/>
    </row>
    <row r="95" spans="2:8" x14ac:dyDescent="0.25">
      <c r="B95" s="280"/>
      <c r="C95" s="280"/>
      <c r="D95" s="281"/>
      <c r="E95" s="323"/>
      <c r="F95" s="323"/>
      <c r="G95" s="281"/>
      <c r="H95" s="281"/>
    </row>
    <row r="96" spans="2:8" x14ac:dyDescent="0.25">
      <c r="E96" s="322"/>
      <c r="F96" s="322"/>
    </row>
    <row r="97" spans="5:6" x14ac:dyDescent="0.25">
      <c r="E97" s="322"/>
      <c r="F97" s="322"/>
    </row>
  </sheetData>
  <mergeCells count="3">
    <mergeCell ref="B26:B27"/>
    <mergeCell ref="C26:C27"/>
    <mergeCell ref="D26:F26"/>
  </mergeCells>
  <printOptions horizontalCentered="1"/>
  <pageMargins left="0.7" right="0.7" top="0.75" bottom="0.75" header="0.3" footer="0.3"/>
  <pageSetup orientation="landscape" r:id="rId1"/>
  <ignoredErrors>
    <ignoredError sqref="D4:E4" numberStoredAsText="1"/>
    <ignoredError sqref="H17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tabColor rgb="FF92D050"/>
  </sheetPr>
  <dimension ref="B1:J92"/>
  <sheetViews>
    <sheetView workbookViewId="0">
      <selection activeCell="J27" sqref="J27"/>
    </sheetView>
  </sheetViews>
  <sheetFormatPr defaultRowHeight="15" x14ac:dyDescent="0.25"/>
  <cols>
    <col min="1" max="1" width="5.140625" style="279" customWidth="1"/>
    <col min="2" max="2" width="9.140625" style="279"/>
    <col min="3" max="3" width="19.85546875" style="279" customWidth="1"/>
    <col min="4" max="4" width="12.5703125" style="279" customWidth="1"/>
    <col min="5" max="8" width="14.42578125" style="279" customWidth="1"/>
    <col min="9" max="10" width="14.85546875" style="279" customWidth="1"/>
    <col min="11" max="19" width="12.28515625" style="279" customWidth="1"/>
    <col min="20" max="21" width="14.85546875" style="279" customWidth="1"/>
    <col min="22" max="16384" width="9.140625" style="279"/>
  </cols>
  <sheetData>
    <row r="1" spans="2:10" x14ac:dyDescent="0.25">
      <c r="B1" s="291" t="s">
        <v>441</v>
      </c>
      <c r="C1" s="403"/>
      <c r="D1" s="403"/>
      <c r="E1" s="403"/>
      <c r="F1" s="403"/>
      <c r="G1" s="403"/>
      <c r="H1" s="403"/>
      <c r="I1" s="280"/>
      <c r="J1" s="280"/>
    </row>
    <row r="2" spans="2:10" x14ac:dyDescent="0.25">
      <c r="B2" s="291" t="s">
        <v>442</v>
      </c>
      <c r="C2" s="403"/>
      <c r="D2" s="403"/>
      <c r="E2" s="403"/>
      <c r="F2" s="403"/>
      <c r="G2" s="403"/>
      <c r="H2" s="403"/>
      <c r="I2" s="280"/>
      <c r="J2" s="280"/>
    </row>
    <row r="3" spans="2:10" x14ac:dyDescent="0.25">
      <c r="B3" s="403"/>
      <c r="C3" s="403"/>
      <c r="D3" s="291"/>
      <c r="E3" s="403"/>
      <c r="F3" s="403"/>
      <c r="G3" s="403"/>
      <c r="H3" s="404" t="s">
        <v>112</v>
      </c>
      <c r="J3" s="280"/>
    </row>
    <row r="4" spans="2:10" ht="30.75" customHeight="1" x14ac:dyDescent="0.25">
      <c r="B4" s="397" t="s">
        <v>248</v>
      </c>
      <c r="C4" s="397" t="s">
        <v>251</v>
      </c>
      <c r="D4" s="554" t="s">
        <v>250</v>
      </c>
      <c r="E4" s="554" t="s">
        <v>249</v>
      </c>
      <c r="F4" s="554">
        <v>2021</v>
      </c>
      <c r="G4" s="554">
        <v>2022</v>
      </c>
      <c r="H4" s="578">
        <v>2023</v>
      </c>
      <c r="I4" s="280"/>
    </row>
    <row r="5" spans="2:10" x14ac:dyDescent="0.25">
      <c r="B5" s="398">
        <v>1</v>
      </c>
      <c r="C5" s="35" t="s">
        <v>93</v>
      </c>
      <c r="D5" s="132">
        <v>13935</v>
      </c>
      <c r="E5" s="132">
        <v>11886</v>
      </c>
      <c r="F5" s="132">
        <v>10825</v>
      </c>
      <c r="G5" s="132">
        <v>9475</v>
      </c>
      <c r="H5" s="132">
        <v>9252</v>
      </c>
      <c r="I5" s="280"/>
    </row>
    <row r="6" spans="2:10" x14ac:dyDescent="0.25">
      <c r="B6" s="398">
        <v>2</v>
      </c>
      <c r="C6" s="35" t="s">
        <v>88</v>
      </c>
      <c r="D6" s="132">
        <v>3934</v>
      </c>
      <c r="E6" s="132">
        <v>4396.22</v>
      </c>
      <c r="F6" s="132">
        <v>4257</v>
      </c>
      <c r="G6" s="132">
        <v>3473</v>
      </c>
      <c r="H6" s="132">
        <v>4418</v>
      </c>
      <c r="I6" s="280"/>
    </row>
    <row r="7" spans="2:10" x14ac:dyDescent="0.25">
      <c r="B7" s="398">
        <v>3</v>
      </c>
      <c r="C7" s="35" t="s">
        <v>85</v>
      </c>
      <c r="D7" s="132">
        <v>23955.7</v>
      </c>
      <c r="E7" s="132">
        <v>24023</v>
      </c>
      <c r="F7" s="132">
        <v>24751.5</v>
      </c>
      <c r="G7" s="132">
        <v>25128.6</v>
      </c>
      <c r="H7" s="132">
        <v>27623.5</v>
      </c>
      <c r="I7" s="280"/>
    </row>
    <row r="8" spans="2:10" x14ac:dyDescent="0.25">
      <c r="B8" s="398">
        <v>4</v>
      </c>
      <c r="C8" s="35" t="s">
        <v>80</v>
      </c>
      <c r="D8" s="132">
        <v>15349</v>
      </c>
      <c r="E8" s="132">
        <v>16654</v>
      </c>
      <c r="F8" s="132">
        <v>16931</v>
      </c>
      <c r="G8" s="132">
        <v>18151</v>
      </c>
      <c r="H8" s="132">
        <v>16819</v>
      </c>
      <c r="I8" s="280"/>
    </row>
    <row r="9" spans="2:10" x14ac:dyDescent="0.25">
      <c r="B9" s="398">
        <v>5</v>
      </c>
      <c r="C9" s="35" t="s">
        <v>75</v>
      </c>
      <c r="D9" s="132">
        <v>161193</v>
      </c>
      <c r="E9" s="132">
        <v>162251.1</v>
      </c>
      <c r="F9" s="132">
        <v>186444</v>
      </c>
      <c r="G9" s="132">
        <v>174407.3</v>
      </c>
      <c r="H9" s="132">
        <v>186883.3</v>
      </c>
      <c r="I9" s="280"/>
    </row>
    <row r="10" spans="2:10" x14ac:dyDescent="0.25">
      <c r="B10" s="398">
        <v>6</v>
      </c>
      <c r="C10" s="35" t="s">
        <v>69</v>
      </c>
      <c r="D10" s="132">
        <v>1302</v>
      </c>
      <c r="E10" s="132">
        <v>1303</v>
      </c>
      <c r="F10" s="132">
        <v>1313</v>
      </c>
      <c r="G10" s="132">
        <v>1313</v>
      </c>
      <c r="H10" s="132">
        <v>570</v>
      </c>
      <c r="I10" s="280"/>
    </row>
    <row r="11" spans="2:10" x14ac:dyDescent="0.25">
      <c r="B11" s="398">
        <v>7</v>
      </c>
      <c r="C11" s="35" t="s">
        <v>62</v>
      </c>
      <c r="D11" s="132">
        <v>2352.1</v>
      </c>
      <c r="E11" s="132">
        <v>1279</v>
      </c>
      <c r="F11" s="132">
        <v>1491</v>
      </c>
      <c r="G11" s="132">
        <v>1173.5</v>
      </c>
      <c r="H11" s="132">
        <v>877</v>
      </c>
      <c r="I11" s="280"/>
    </row>
    <row r="12" spans="2:10" x14ac:dyDescent="0.25">
      <c r="B12" s="398">
        <v>8</v>
      </c>
      <c r="C12" s="35" t="s">
        <v>55</v>
      </c>
      <c r="D12" s="132">
        <v>599</v>
      </c>
      <c r="E12" s="132">
        <v>874</v>
      </c>
      <c r="F12" s="132">
        <v>878</v>
      </c>
      <c r="G12" s="132">
        <v>895</v>
      </c>
      <c r="H12" s="132">
        <v>895</v>
      </c>
      <c r="I12" s="280"/>
    </row>
    <row r="13" spans="2:10" x14ac:dyDescent="0.25">
      <c r="B13" s="398">
        <v>9</v>
      </c>
      <c r="C13" s="35" t="s">
        <v>52</v>
      </c>
      <c r="D13" s="132">
        <v>15035</v>
      </c>
      <c r="E13" s="132">
        <v>15052</v>
      </c>
      <c r="F13" s="132">
        <v>14872</v>
      </c>
      <c r="G13" s="132">
        <v>16448</v>
      </c>
      <c r="H13" s="132">
        <v>17191</v>
      </c>
      <c r="I13" s="280"/>
    </row>
    <row r="14" spans="2:10" x14ac:dyDescent="0.25">
      <c r="B14" s="398">
        <v>10</v>
      </c>
      <c r="C14" s="35" t="s">
        <v>48</v>
      </c>
      <c r="D14" s="132">
        <v>18623</v>
      </c>
      <c r="E14" s="132">
        <v>16323</v>
      </c>
      <c r="F14" s="132">
        <v>13469</v>
      </c>
      <c r="G14" s="132">
        <v>15836</v>
      </c>
      <c r="H14" s="132">
        <v>15836</v>
      </c>
      <c r="I14" s="280"/>
    </row>
    <row r="15" spans="2:10" x14ac:dyDescent="0.25">
      <c r="B15" s="398">
        <v>11</v>
      </c>
      <c r="C15" s="35" t="s">
        <v>45</v>
      </c>
      <c r="D15" s="132">
        <v>33523</v>
      </c>
      <c r="E15" s="132">
        <v>33874.080000000002</v>
      </c>
      <c r="F15" s="132">
        <v>34032.659992000001</v>
      </c>
      <c r="G15" s="132">
        <v>34563.56</v>
      </c>
      <c r="H15" s="132">
        <v>40696.5</v>
      </c>
      <c r="I15" s="280"/>
    </row>
    <row r="16" spans="2:10" x14ac:dyDescent="0.25">
      <c r="B16" s="398">
        <v>12</v>
      </c>
      <c r="C16" s="35" t="s">
        <v>40</v>
      </c>
      <c r="D16" s="132">
        <v>10609</v>
      </c>
      <c r="E16" s="132">
        <v>10972</v>
      </c>
      <c r="F16" s="132">
        <v>12349</v>
      </c>
      <c r="G16" s="132">
        <v>12355</v>
      </c>
      <c r="H16" s="132">
        <v>12355</v>
      </c>
      <c r="I16" s="280"/>
    </row>
    <row r="17" spans="2:10" x14ac:dyDescent="0.25">
      <c r="B17" s="409"/>
      <c r="C17" s="406" t="s">
        <v>245</v>
      </c>
      <c r="D17" s="406">
        <v>300409.8</v>
      </c>
      <c r="E17" s="406">
        <f>SUM(E5:E16)</f>
        <v>298887.40000000002</v>
      </c>
      <c r="F17" s="406">
        <v>321613.15999199997</v>
      </c>
      <c r="G17" s="406">
        <v>313218.96000000002</v>
      </c>
      <c r="H17" s="406">
        <f>SUM(H5:H16)</f>
        <v>333416.3</v>
      </c>
      <c r="I17" s="280"/>
    </row>
    <row r="18" spans="2:10" x14ac:dyDescent="0.25">
      <c r="B18" s="331"/>
      <c r="C18" s="295"/>
      <c r="D18" s="295"/>
      <c r="E18" s="295"/>
      <c r="F18" s="295"/>
      <c r="G18" s="295"/>
      <c r="H18" s="295"/>
      <c r="I18" s="280"/>
      <c r="J18" s="280"/>
    </row>
    <row r="19" spans="2:10" x14ac:dyDescent="0.25">
      <c r="B19" s="321" t="s">
        <v>244</v>
      </c>
      <c r="C19" s="295"/>
      <c r="D19" s="295"/>
      <c r="E19" s="295"/>
      <c r="F19" s="295"/>
      <c r="G19" s="295"/>
      <c r="H19" s="295"/>
      <c r="I19" s="280"/>
      <c r="J19" s="280"/>
    </row>
    <row r="20" spans="2:10" x14ac:dyDescent="0.25">
      <c r="B20" s="321" t="s">
        <v>0</v>
      </c>
      <c r="C20" s="293"/>
      <c r="D20" s="293"/>
      <c r="E20" s="293"/>
      <c r="F20" s="293"/>
      <c r="G20" s="295"/>
      <c r="H20" s="295"/>
      <c r="I20" s="280"/>
      <c r="J20" s="280"/>
    </row>
    <row r="21" spans="2:10" x14ac:dyDescent="0.25">
      <c r="B21" s="280"/>
      <c r="C21" s="293"/>
      <c r="D21" s="293"/>
      <c r="E21" s="293"/>
      <c r="F21" s="293"/>
      <c r="G21" s="295"/>
      <c r="H21" s="295"/>
      <c r="I21" s="280"/>
      <c r="J21" s="280"/>
    </row>
    <row r="22" spans="2:10" ht="18" customHeight="1" x14ac:dyDescent="0.25">
      <c r="B22" s="436" t="s">
        <v>328</v>
      </c>
      <c r="C22" s="436"/>
      <c r="D22" s="436"/>
      <c r="E22" s="436"/>
      <c r="F22" s="437"/>
      <c r="G22" s="387"/>
      <c r="H22" s="387"/>
    </row>
    <row r="23" spans="2:10" ht="15.75" customHeight="1" x14ac:dyDescent="0.25">
      <c r="B23" s="436" t="s">
        <v>329</v>
      </c>
      <c r="C23" s="436"/>
      <c r="D23" s="436"/>
      <c r="E23" s="436"/>
      <c r="F23" s="437"/>
      <c r="G23" s="387"/>
      <c r="H23" s="387"/>
    </row>
    <row r="24" spans="2:10" ht="15.75" customHeight="1" x14ac:dyDescent="0.25">
      <c r="B24" s="440"/>
      <c r="C24" s="441"/>
      <c r="D24" s="798">
        <v>2023</v>
      </c>
      <c r="E24" s="798"/>
      <c r="F24" s="798"/>
      <c r="G24" s="798"/>
      <c r="H24" s="798"/>
    </row>
    <row r="25" spans="2:10" ht="26.25" customHeight="1" x14ac:dyDescent="0.25">
      <c r="B25" s="799" t="s">
        <v>248</v>
      </c>
      <c r="C25" s="800" t="s">
        <v>260</v>
      </c>
      <c r="D25" s="802" t="s">
        <v>280</v>
      </c>
      <c r="E25" s="802"/>
      <c r="F25" s="803"/>
      <c r="G25" s="801" t="s">
        <v>259</v>
      </c>
      <c r="H25" s="802"/>
    </row>
    <row r="26" spans="2:10" ht="38.25" customHeight="1" x14ac:dyDescent="0.25">
      <c r="B26" s="786"/>
      <c r="C26" s="786"/>
      <c r="D26" s="385" t="s">
        <v>258</v>
      </c>
      <c r="E26" s="385" t="s">
        <v>281</v>
      </c>
      <c r="F26" s="385" t="s">
        <v>257</v>
      </c>
      <c r="G26" s="438" t="s">
        <v>282</v>
      </c>
      <c r="H26" s="385" t="s">
        <v>257</v>
      </c>
    </row>
    <row r="27" spans="2:10" ht="15" customHeight="1" x14ac:dyDescent="0.25">
      <c r="B27" s="409"/>
      <c r="C27" s="406" t="s">
        <v>245</v>
      </c>
      <c r="D27" s="406">
        <v>333416.3</v>
      </c>
      <c r="E27" s="406">
        <v>52062.3</v>
      </c>
      <c r="F27" s="406">
        <v>281354</v>
      </c>
      <c r="G27" s="439">
        <v>302.48027516006465</v>
      </c>
      <c r="H27" s="431">
        <v>481.11560461358249</v>
      </c>
    </row>
    <row r="28" spans="2:10" ht="19.5" customHeight="1" x14ac:dyDescent="0.25">
      <c r="B28" s="427">
        <v>1</v>
      </c>
      <c r="C28" s="428" t="s">
        <v>93</v>
      </c>
      <c r="D28" s="429">
        <v>935</v>
      </c>
      <c r="E28" s="429">
        <v>280</v>
      </c>
      <c r="F28" s="429">
        <v>655</v>
      </c>
      <c r="G28" s="432">
        <v>274.50980392156862</v>
      </c>
      <c r="H28" s="433">
        <v>370.05649717514126</v>
      </c>
    </row>
    <row r="29" spans="2:10" x14ac:dyDescent="0.25">
      <c r="B29" s="427">
        <v>2</v>
      </c>
      <c r="C29" s="428" t="s">
        <v>283</v>
      </c>
      <c r="D29" s="429">
        <v>5750</v>
      </c>
      <c r="E29" s="429">
        <v>1450</v>
      </c>
      <c r="F29" s="429">
        <v>4300</v>
      </c>
      <c r="G29" s="432">
        <v>337.2093023255814</v>
      </c>
      <c r="H29" s="433">
        <v>477.77777777777777</v>
      </c>
    </row>
    <row r="30" spans="2:10" ht="15" customHeight="1" x14ac:dyDescent="0.25">
      <c r="B30" s="427">
        <v>3</v>
      </c>
      <c r="C30" s="428" t="s">
        <v>92</v>
      </c>
      <c r="D30" s="429">
        <v>2470</v>
      </c>
      <c r="E30" s="429">
        <v>310</v>
      </c>
      <c r="F30" s="429">
        <v>2160</v>
      </c>
      <c r="G30" s="432">
        <v>387.5</v>
      </c>
      <c r="H30" s="433">
        <v>450</v>
      </c>
    </row>
    <row r="31" spans="2:10" x14ac:dyDescent="0.25">
      <c r="B31" s="427">
        <v>4</v>
      </c>
      <c r="C31" s="428" t="s">
        <v>201</v>
      </c>
      <c r="D31" s="429">
        <v>0</v>
      </c>
      <c r="E31" s="429">
        <v>0</v>
      </c>
      <c r="F31" s="429">
        <v>0</v>
      </c>
      <c r="G31" s="432" t="s">
        <v>330</v>
      </c>
      <c r="H31" s="433" t="s">
        <v>330</v>
      </c>
    </row>
    <row r="32" spans="2:10" x14ac:dyDescent="0.25">
      <c r="B32" s="427">
        <v>5</v>
      </c>
      <c r="C32" s="428" t="s">
        <v>90</v>
      </c>
      <c r="D32" s="429">
        <v>97</v>
      </c>
      <c r="E32" s="429">
        <v>27</v>
      </c>
      <c r="F32" s="429">
        <v>70</v>
      </c>
      <c r="G32" s="432">
        <v>270</v>
      </c>
      <c r="H32" s="433">
        <v>350</v>
      </c>
    </row>
    <row r="33" spans="2:8" x14ac:dyDescent="0.25">
      <c r="B33" s="427">
        <v>6</v>
      </c>
      <c r="C33" s="428" t="s">
        <v>89</v>
      </c>
      <c r="D33" s="429">
        <v>68</v>
      </c>
      <c r="E33" s="429">
        <v>12</v>
      </c>
      <c r="F33" s="429">
        <v>56</v>
      </c>
      <c r="G33" s="432">
        <v>300</v>
      </c>
      <c r="H33" s="433">
        <v>373.33333333333337</v>
      </c>
    </row>
    <row r="34" spans="2:8" x14ac:dyDescent="0.25">
      <c r="B34" s="427">
        <v>7</v>
      </c>
      <c r="C34" s="428" t="s">
        <v>88</v>
      </c>
      <c r="D34" s="429">
        <v>1150</v>
      </c>
      <c r="E34" s="429">
        <v>85</v>
      </c>
      <c r="F34" s="429">
        <v>1065</v>
      </c>
      <c r="G34" s="432">
        <v>340</v>
      </c>
      <c r="H34" s="433">
        <v>394.44444444444446</v>
      </c>
    </row>
    <row r="35" spans="2:8" x14ac:dyDescent="0.25">
      <c r="B35" s="427">
        <v>8</v>
      </c>
      <c r="C35" s="428" t="s">
        <v>87</v>
      </c>
      <c r="D35" s="429">
        <v>1480</v>
      </c>
      <c r="E35" s="429">
        <v>410</v>
      </c>
      <c r="F35" s="429">
        <v>1070</v>
      </c>
      <c r="G35" s="432">
        <v>341.66666666666663</v>
      </c>
      <c r="H35" s="433">
        <v>396.29629629629625</v>
      </c>
    </row>
    <row r="36" spans="2:8" x14ac:dyDescent="0.25">
      <c r="B36" s="427">
        <v>9</v>
      </c>
      <c r="C36" s="428" t="s">
        <v>86</v>
      </c>
      <c r="D36" s="429">
        <v>1720</v>
      </c>
      <c r="E36" s="429">
        <v>525</v>
      </c>
      <c r="F36" s="429">
        <v>1195</v>
      </c>
      <c r="G36" s="432">
        <v>350</v>
      </c>
      <c r="H36" s="433">
        <v>398.33333333333337</v>
      </c>
    </row>
    <row r="37" spans="2:8" x14ac:dyDescent="0.25">
      <c r="B37" s="427">
        <v>10</v>
      </c>
      <c r="C37" s="428" t="s">
        <v>85</v>
      </c>
      <c r="D37" s="429">
        <v>12643</v>
      </c>
      <c r="E37" s="429">
        <v>3745</v>
      </c>
      <c r="F37" s="429">
        <v>8898</v>
      </c>
      <c r="G37" s="432">
        <v>313.0485664131071</v>
      </c>
      <c r="H37" s="433">
        <v>409.66850828729287</v>
      </c>
    </row>
    <row r="38" spans="2:8" x14ac:dyDescent="0.25">
      <c r="B38" s="427">
        <v>11</v>
      </c>
      <c r="C38" s="428" t="s">
        <v>84</v>
      </c>
      <c r="D38" s="429">
        <v>8229.5</v>
      </c>
      <c r="E38" s="429">
        <v>2879</v>
      </c>
      <c r="F38" s="429">
        <v>5350.5</v>
      </c>
      <c r="G38" s="432">
        <v>333.91324518673161</v>
      </c>
      <c r="H38" s="433">
        <v>395.89345172031074</v>
      </c>
    </row>
    <row r="39" spans="2:8" x14ac:dyDescent="0.25">
      <c r="B39" s="427">
        <v>12</v>
      </c>
      <c r="C39" s="428" t="s">
        <v>83</v>
      </c>
      <c r="D39" s="429">
        <v>6751</v>
      </c>
      <c r="E39" s="429">
        <v>1860</v>
      </c>
      <c r="F39" s="429">
        <v>4891</v>
      </c>
      <c r="G39" s="432">
        <v>277.61194029850748</v>
      </c>
      <c r="H39" s="433">
        <v>418.03418803418799</v>
      </c>
    </row>
    <row r="40" spans="2:8" x14ac:dyDescent="0.25">
      <c r="B40" s="427">
        <v>13</v>
      </c>
      <c r="C40" s="428" t="s">
        <v>82</v>
      </c>
      <c r="D40" s="429">
        <v>7958</v>
      </c>
      <c r="E40" s="429">
        <v>2546.5</v>
      </c>
      <c r="F40" s="429">
        <v>5411.5</v>
      </c>
      <c r="G40" s="432">
        <v>358.66197183098592</v>
      </c>
      <c r="H40" s="433">
        <v>409.96212121212125</v>
      </c>
    </row>
    <row r="41" spans="2:8" x14ac:dyDescent="0.25">
      <c r="B41" s="427">
        <v>14</v>
      </c>
      <c r="C41" s="428" t="s">
        <v>81</v>
      </c>
      <c r="D41" s="429">
        <v>3362</v>
      </c>
      <c r="E41" s="429">
        <v>0</v>
      </c>
      <c r="F41" s="429">
        <v>3362</v>
      </c>
      <c r="G41" s="432" t="s">
        <v>330</v>
      </c>
      <c r="H41" s="433">
        <v>410</v>
      </c>
    </row>
    <row r="42" spans="2:8" x14ac:dyDescent="0.25">
      <c r="B42" s="427">
        <v>15</v>
      </c>
      <c r="C42" s="428" t="s">
        <v>80</v>
      </c>
      <c r="D42" s="429">
        <v>3058</v>
      </c>
      <c r="E42" s="429">
        <v>928</v>
      </c>
      <c r="F42" s="429">
        <v>2130</v>
      </c>
      <c r="G42" s="432">
        <v>331.42857142857144</v>
      </c>
      <c r="H42" s="433">
        <v>434.69387755102042</v>
      </c>
    </row>
    <row r="43" spans="2:8" x14ac:dyDescent="0.25">
      <c r="B43" s="427">
        <v>16</v>
      </c>
      <c r="C43" s="428" t="s">
        <v>79</v>
      </c>
      <c r="D43" s="429">
        <v>200</v>
      </c>
      <c r="E43" s="429">
        <v>0</v>
      </c>
      <c r="F43" s="429">
        <v>200</v>
      </c>
      <c r="G43" s="432" t="s">
        <v>330</v>
      </c>
      <c r="H43" s="433">
        <v>400</v>
      </c>
    </row>
    <row r="44" spans="2:8" x14ac:dyDescent="0.25">
      <c r="B44" s="427">
        <v>17</v>
      </c>
      <c r="C44" s="428" t="s">
        <v>78</v>
      </c>
      <c r="D44" s="429">
        <v>70</v>
      </c>
      <c r="E44" s="429">
        <v>10</v>
      </c>
      <c r="F44" s="429">
        <v>60</v>
      </c>
      <c r="G44" s="432">
        <v>100</v>
      </c>
      <c r="H44" s="433">
        <v>200</v>
      </c>
    </row>
    <row r="45" spans="2:8" x14ac:dyDescent="0.25">
      <c r="B45" s="427">
        <v>18</v>
      </c>
      <c r="C45" s="428" t="s">
        <v>77</v>
      </c>
      <c r="D45" s="429">
        <v>145</v>
      </c>
      <c r="E45" s="429">
        <v>25</v>
      </c>
      <c r="F45" s="429">
        <v>120</v>
      </c>
      <c r="G45" s="432">
        <v>250</v>
      </c>
      <c r="H45" s="433">
        <v>300</v>
      </c>
    </row>
    <row r="46" spans="2:8" x14ac:dyDescent="0.25">
      <c r="B46" s="427">
        <v>19</v>
      </c>
      <c r="C46" s="428" t="s">
        <v>76</v>
      </c>
      <c r="D46" s="429">
        <v>2026</v>
      </c>
      <c r="E46" s="429">
        <v>601</v>
      </c>
      <c r="F46" s="429">
        <v>1425</v>
      </c>
      <c r="G46" s="432">
        <v>429.28571428571433</v>
      </c>
      <c r="H46" s="433">
        <v>431.81818181818181</v>
      </c>
    </row>
    <row r="47" spans="2:8" x14ac:dyDescent="0.25">
      <c r="B47" s="427">
        <v>20</v>
      </c>
      <c r="C47" s="428" t="s">
        <v>75</v>
      </c>
      <c r="D47" s="429">
        <v>23399.3</v>
      </c>
      <c r="E47" s="429">
        <v>3026.8</v>
      </c>
      <c r="F47" s="429">
        <v>20372.5</v>
      </c>
      <c r="G47" s="432">
        <v>350</v>
      </c>
      <c r="H47" s="433">
        <v>562</v>
      </c>
    </row>
    <row r="48" spans="2:8" x14ac:dyDescent="0.25">
      <c r="B48" s="427">
        <v>21</v>
      </c>
      <c r="C48" s="428" t="s">
        <v>74</v>
      </c>
      <c r="D48" s="429">
        <v>4150</v>
      </c>
      <c r="E48" s="429">
        <v>470</v>
      </c>
      <c r="F48" s="429">
        <v>3680</v>
      </c>
      <c r="G48" s="432">
        <v>293.75</v>
      </c>
      <c r="H48" s="433">
        <v>490.66666666666669</v>
      </c>
    </row>
    <row r="49" spans="2:8" x14ac:dyDescent="0.25">
      <c r="B49" s="427">
        <v>22</v>
      </c>
      <c r="C49" s="428" t="s">
        <v>73</v>
      </c>
      <c r="D49" s="429">
        <v>11103</v>
      </c>
      <c r="E49" s="429">
        <v>1586</v>
      </c>
      <c r="F49" s="429">
        <v>9517</v>
      </c>
      <c r="G49" s="432">
        <v>283.21428571428572</v>
      </c>
      <c r="H49" s="433">
        <v>498.27225130890048</v>
      </c>
    </row>
    <row r="50" spans="2:8" x14ac:dyDescent="0.25">
      <c r="B50" s="427">
        <v>23</v>
      </c>
      <c r="C50" s="428" t="s">
        <v>72</v>
      </c>
      <c r="D50" s="429">
        <v>1064</v>
      </c>
      <c r="E50" s="429">
        <v>168</v>
      </c>
      <c r="F50" s="429">
        <v>896</v>
      </c>
      <c r="G50" s="432">
        <v>280</v>
      </c>
      <c r="H50" s="433">
        <v>320</v>
      </c>
    </row>
    <row r="51" spans="2:8" x14ac:dyDescent="0.25">
      <c r="B51" s="427">
        <v>24</v>
      </c>
      <c r="C51" s="428" t="s">
        <v>71</v>
      </c>
      <c r="D51" s="429">
        <v>90054</v>
      </c>
      <c r="E51" s="429">
        <v>8086</v>
      </c>
      <c r="F51" s="429">
        <v>81968</v>
      </c>
      <c r="G51" s="432">
        <v>457.87089467723666</v>
      </c>
      <c r="H51" s="433">
        <v>687.99731408427056</v>
      </c>
    </row>
    <row r="52" spans="2:8" x14ac:dyDescent="0.25">
      <c r="B52" s="427">
        <v>25</v>
      </c>
      <c r="C52" s="428" t="s">
        <v>70</v>
      </c>
      <c r="D52" s="429">
        <v>57113</v>
      </c>
      <c r="E52" s="429">
        <v>6693</v>
      </c>
      <c r="F52" s="429">
        <v>50420</v>
      </c>
      <c r="G52" s="432">
        <v>455.30612244897958</v>
      </c>
      <c r="H52" s="433">
        <v>634.21383647798746</v>
      </c>
    </row>
    <row r="53" spans="2:8" x14ac:dyDescent="0.25">
      <c r="B53" s="427">
        <v>26</v>
      </c>
      <c r="C53" s="428" t="s">
        <v>69</v>
      </c>
      <c r="D53" s="429">
        <v>78</v>
      </c>
      <c r="E53" s="429">
        <v>28</v>
      </c>
      <c r="F53" s="429">
        <v>50</v>
      </c>
      <c r="G53" s="432">
        <v>140</v>
      </c>
      <c r="H53" s="433">
        <v>250</v>
      </c>
    </row>
    <row r="54" spans="2:8" x14ac:dyDescent="0.25">
      <c r="B54" s="427">
        <v>27</v>
      </c>
      <c r="C54" s="428" t="s">
        <v>68</v>
      </c>
      <c r="D54" s="429">
        <v>80</v>
      </c>
      <c r="E54" s="429">
        <v>28</v>
      </c>
      <c r="F54" s="429">
        <v>52</v>
      </c>
      <c r="G54" s="432">
        <v>140</v>
      </c>
      <c r="H54" s="433">
        <v>260</v>
      </c>
    </row>
    <row r="55" spans="2:8" x14ac:dyDescent="0.25">
      <c r="B55" s="427">
        <v>28</v>
      </c>
      <c r="C55" s="428" t="s">
        <v>67</v>
      </c>
      <c r="D55" s="429">
        <v>80</v>
      </c>
      <c r="E55" s="429">
        <v>28</v>
      </c>
      <c r="F55" s="429">
        <v>52</v>
      </c>
      <c r="G55" s="432">
        <v>140</v>
      </c>
      <c r="H55" s="433">
        <v>260</v>
      </c>
    </row>
    <row r="56" spans="2:8" x14ac:dyDescent="0.25">
      <c r="B56" s="427">
        <v>29</v>
      </c>
      <c r="C56" s="428" t="s">
        <v>66</v>
      </c>
      <c r="D56" s="429">
        <v>40</v>
      </c>
      <c r="E56" s="429">
        <v>14</v>
      </c>
      <c r="F56" s="429">
        <v>26</v>
      </c>
      <c r="G56" s="432">
        <v>140</v>
      </c>
      <c r="H56" s="433">
        <v>260</v>
      </c>
    </row>
    <row r="57" spans="2:8" x14ac:dyDescent="0.25">
      <c r="B57" s="427">
        <v>30</v>
      </c>
      <c r="C57" s="428" t="s">
        <v>65</v>
      </c>
      <c r="D57" s="429">
        <v>99</v>
      </c>
      <c r="E57" s="429">
        <v>27</v>
      </c>
      <c r="F57" s="429">
        <v>72</v>
      </c>
      <c r="G57" s="432">
        <v>135</v>
      </c>
      <c r="H57" s="433">
        <v>240</v>
      </c>
    </row>
    <row r="58" spans="2:8" x14ac:dyDescent="0.25">
      <c r="B58" s="427">
        <v>31</v>
      </c>
      <c r="C58" s="428" t="s">
        <v>64</v>
      </c>
      <c r="D58" s="429">
        <v>105</v>
      </c>
      <c r="E58" s="429">
        <v>29</v>
      </c>
      <c r="F58" s="429">
        <v>76</v>
      </c>
      <c r="G58" s="432">
        <v>145</v>
      </c>
      <c r="H58" s="433">
        <v>253.33333333333331</v>
      </c>
    </row>
    <row r="59" spans="2:8" x14ac:dyDescent="0.25">
      <c r="B59" s="427">
        <v>32</v>
      </c>
      <c r="C59" s="428" t="s">
        <v>63</v>
      </c>
      <c r="D59" s="429">
        <v>88</v>
      </c>
      <c r="E59" s="429">
        <v>13</v>
      </c>
      <c r="F59" s="429">
        <v>75</v>
      </c>
      <c r="G59" s="432">
        <v>130</v>
      </c>
      <c r="H59" s="433">
        <v>250</v>
      </c>
    </row>
    <row r="60" spans="2:8" x14ac:dyDescent="0.25">
      <c r="B60" s="427">
        <v>33</v>
      </c>
      <c r="C60" s="428" t="s">
        <v>62</v>
      </c>
      <c r="D60" s="429">
        <v>150</v>
      </c>
      <c r="E60" s="429">
        <v>60</v>
      </c>
      <c r="F60" s="429">
        <v>90</v>
      </c>
      <c r="G60" s="432">
        <v>300</v>
      </c>
      <c r="H60" s="433">
        <v>300</v>
      </c>
    </row>
    <row r="61" spans="2:8" x14ac:dyDescent="0.25">
      <c r="B61" s="427">
        <v>34</v>
      </c>
      <c r="C61" s="428" t="s">
        <v>61</v>
      </c>
      <c r="D61" s="429">
        <v>479</v>
      </c>
      <c r="E61" s="429">
        <v>59</v>
      </c>
      <c r="F61" s="429">
        <v>420</v>
      </c>
      <c r="G61" s="432">
        <v>295</v>
      </c>
      <c r="H61" s="433">
        <v>300</v>
      </c>
    </row>
    <row r="62" spans="2:8" x14ac:dyDescent="0.25">
      <c r="B62" s="427">
        <v>35</v>
      </c>
      <c r="C62" s="428" t="s">
        <v>60</v>
      </c>
      <c r="D62" s="429">
        <v>215</v>
      </c>
      <c r="E62" s="429">
        <v>80</v>
      </c>
      <c r="F62" s="429">
        <v>135</v>
      </c>
      <c r="G62" s="432">
        <v>200</v>
      </c>
      <c r="H62" s="433">
        <v>225</v>
      </c>
    </row>
    <row r="63" spans="2:8" x14ac:dyDescent="0.25">
      <c r="B63" s="427">
        <v>36</v>
      </c>
      <c r="C63" s="428" t="s">
        <v>59</v>
      </c>
      <c r="D63" s="429">
        <v>0</v>
      </c>
      <c r="E63" s="429">
        <v>0</v>
      </c>
      <c r="F63" s="429">
        <v>0</v>
      </c>
      <c r="G63" s="432" t="s">
        <v>330</v>
      </c>
      <c r="H63" s="433" t="s">
        <v>330</v>
      </c>
    </row>
    <row r="64" spans="2:8" x14ac:dyDescent="0.25">
      <c r="B64" s="427">
        <v>37</v>
      </c>
      <c r="C64" s="428" t="s">
        <v>58</v>
      </c>
      <c r="D64" s="429">
        <v>33</v>
      </c>
      <c r="E64" s="429">
        <v>16.5</v>
      </c>
      <c r="F64" s="429">
        <v>16.5</v>
      </c>
      <c r="G64" s="432">
        <v>330</v>
      </c>
      <c r="H64" s="433">
        <v>330</v>
      </c>
    </row>
    <row r="65" spans="2:8" x14ac:dyDescent="0.25">
      <c r="B65" s="427">
        <v>38</v>
      </c>
      <c r="C65" s="428" t="s">
        <v>57</v>
      </c>
      <c r="D65" s="429">
        <v>0</v>
      </c>
      <c r="E65" s="429">
        <v>0</v>
      </c>
      <c r="F65" s="429">
        <v>0</v>
      </c>
      <c r="G65" s="432" t="s">
        <v>330</v>
      </c>
      <c r="H65" s="433" t="s">
        <v>330</v>
      </c>
    </row>
    <row r="66" spans="2:8" x14ac:dyDescent="0.25">
      <c r="B66" s="427">
        <v>39</v>
      </c>
      <c r="C66" s="428" t="s">
        <v>56</v>
      </c>
      <c r="D66" s="429">
        <v>730</v>
      </c>
      <c r="E66" s="429">
        <v>230</v>
      </c>
      <c r="F66" s="429">
        <v>500</v>
      </c>
      <c r="G66" s="432">
        <v>230</v>
      </c>
      <c r="H66" s="433">
        <v>250</v>
      </c>
    </row>
    <row r="67" spans="2:8" x14ac:dyDescent="0.25">
      <c r="B67" s="427">
        <v>40</v>
      </c>
      <c r="C67" s="428" t="s">
        <v>55</v>
      </c>
      <c r="D67" s="429">
        <v>119</v>
      </c>
      <c r="E67" s="429">
        <v>35</v>
      </c>
      <c r="F67" s="429">
        <v>84</v>
      </c>
      <c r="G67" s="432">
        <v>175</v>
      </c>
      <c r="H67" s="433">
        <v>210</v>
      </c>
    </row>
    <row r="68" spans="2:8" x14ac:dyDescent="0.25">
      <c r="B68" s="427">
        <v>41</v>
      </c>
      <c r="C68" s="428" t="s">
        <v>54</v>
      </c>
      <c r="D68" s="429">
        <v>46</v>
      </c>
      <c r="E68" s="429">
        <v>20</v>
      </c>
      <c r="F68" s="429">
        <v>26</v>
      </c>
      <c r="G68" s="432">
        <v>200</v>
      </c>
      <c r="H68" s="433">
        <v>260</v>
      </c>
    </row>
    <row r="69" spans="2:8" x14ac:dyDescent="0.25">
      <c r="B69" s="427">
        <v>42</v>
      </c>
      <c r="C69" s="428" t="s">
        <v>53</v>
      </c>
      <c r="D69" s="429">
        <v>4725</v>
      </c>
      <c r="E69" s="429">
        <v>128</v>
      </c>
      <c r="F69" s="429">
        <v>4597</v>
      </c>
      <c r="G69" s="432">
        <v>160</v>
      </c>
      <c r="H69" s="433">
        <v>361.96850393700788</v>
      </c>
    </row>
    <row r="70" spans="2:8" x14ac:dyDescent="0.25">
      <c r="B70" s="427">
        <v>43</v>
      </c>
      <c r="C70" s="428" t="s">
        <v>52</v>
      </c>
      <c r="D70" s="429">
        <v>12248</v>
      </c>
      <c r="E70" s="429">
        <v>728</v>
      </c>
      <c r="F70" s="429">
        <v>11520</v>
      </c>
      <c r="G70" s="432">
        <v>182</v>
      </c>
      <c r="H70" s="433">
        <v>320</v>
      </c>
    </row>
    <row r="71" spans="2:8" x14ac:dyDescent="0.25">
      <c r="B71" s="427">
        <v>44</v>
      </c>
      <c r="C71" s="428" t="s">
        <v>51</v>
      </c>
      <c r="D71" s="429">
        <v>218</v>
      </c>
      <c r="E71" s="429">
        <v>36</v>
      </c>
      <c r="F71" s="429">
        <v>182</v>
      </c>
      <c r="G71" s="432">
        <v>120</v>
      </c>
      <c r="H71" s="433">
        <v>260</v>
      </c>
    </row>
    <row r="72" spans="2:8" x14ac:dyDescent="0.25">
      <c r="B72" s="427">
        <v>45</v>
      </c>
      <c r="C72" s="428" t="s">
        <v>50</v>
      </c>
      <c r="D72" s="429">
        <v>0</v>
      </c>
      <c r="E72" s="429">
        <v>0</v>
      </c>
      <c r="F72" s="429">
        <v>0</v>
      </c>
      <c r="G72" s="432" t="s">
        <v>330</v>
      </c>
      <c r="H72" s="433" t="s">
        <v>330</v>
      </c>
    </row>
    <row r="73" spans="2:8" x14ac:dyDescent="0.25">
      <c r="B73" s="427">
        <v>46</v>
      </c>
      <c r="C73" s="428" t="s">
        <v>49</v>
      </c>
      <c r="D73" s="429">
        <v>0</v>
      </c>
      <c r="E73" s="429">
        <v>0</v>
      </c>
      <c r="F73" s="429">
        <v>0</v>
      </c>
      <c r="G73" s="432" t="s">
        <v>330</v>
      </c>
      <c r="H73" s="433" t="s">
        <v>330</v>
      </c>
    </row>
    <row r="74" spans="2:8" x14ac:dyDescent="0.25">
      <c r="B74" s="427">
        <v>47</v>
      </c>
      <c r="C74" s="428" t="s">
        <v>48</v>
      </c>
      <c r="D74" s="429">
        <v>6186</v>
      </c>
      <c r="E74" s="429">
        <v>2077</v>
      </c>
      <c r="F74" s="429">
        <v>4109</v>
      </c>
      <c r="G74" s="432">
        <v>179.05172413793105</v>
      </c>
      <c r="H74" s="433">
        <v>268.56209150326799</v>
      </c>
    </row>
    <row r="75" spans="2:8" x14ac:dyDescent="0.25">
      <c r="B75" s="427">
        <v>48</v>
      </c>
      <c r="C75" s="428" t="s">
        <v>47</v>
      </c>
      <c r="D75" s="429">
        <v>9650</v>
      </c>
      <c r="E75" s="429">
        <v>1420</v>
      </c>
      <c r="F75" s="429">
        <v>8230</v>
      </c>
      <c r="G75" s="432">
        <v>182.05128205128204</v>
      </c>
      <c r="H75" s="433">
        <v>265.48387096774195</v>
      </c>
    </row>
    <row r="76" spans="2:8" x14ac:dyDescent="0.25">
      <c r="B76" s="427">
        <v>49</v>
      </c>
      <c r="C76" s="428" t="s">
        <v>46</v>
      </c>
      <c r="D76" s="429">
        <v>0</v>
      </c>
      <c r="E76" s="429">
        <v>0</v>
      </c>
      <c r="F76" s="429">
        <v>0</v>
      </c>
      <c r="G76" s="432" t="s">
        <v>330</v>
      </c>
      <c r="H76" s="433" t="s">
        <v>330</v>
      </c>
    </row>
    <row r="77" spans="2:8" x14ac:dyDescent="0.25">
      <c r="B77" s="427">
        <v>50</v>
      </c>
      <c r="C77" s="428" t="s">
        <v>45</v>
      </c>
      <c r="D77" s="429">
        <v>9950</v>
      </c>
      <c r="E77" s="429">
        <v>3740</v>
      </c>
      <c r="F77" s="429">
        <v>6210</v>
      </c>
      <c r="G77" s="432">
        <v>200.00000000000003</v>
      </c>
      <c r="H77" s="433">
        <v>270</v>
      </c>
    </row>
    <row r="78" spans="2:8" x14ac:dyDescent="0.25">
      <c r="B78" s="427">
        <v>51</v>
      </c>
      <c r="C78" s="428" t="s">
        <v>44</v>
      </c>
      <c r="D78" s="429">
        <v>1036.5</v>
      </c>
      <c r="E78" s="429">
        <v>505.5</v>
      </c>
      <c r="F78" s="429">
        <v>531</v>
      </c>
      <c r="G78" s="432">
        <v>294.75218658892123</v>
      </c>
      <c r="H78" s="433">
        <v>331.875</v>
      </c>
    </row>
    <row r="79" spans="2:8" x14ac:dyDescent="0.25">
      <c r="B79" s="427">
        <v>52</v>
      </c>
      <c r="C79" s="428" t="s">
        <v>43</v>
      </c>
      <c r="D79" s="429">
        <v>60</v>
      </c>
      <c r="E79" s="429">
        <v>30</v>
      </c>
      <c r="F79" s="429">
        <v>30</v>
      </c>
      <c r="G79" s="432">
        <v>150</v>
      </c>
      <c r="H79" s="433">
        <v>300</v>
      </c>
    </row>
    <row r="80" spans="2:8" x14ac:dyDescent="0.25">
      <c r="B80" s="427">
        <v>53</v>
      </c>
      <c r="C80" s="428" t="s">
        <v>42</v>
      </c>
      <c r="D80" s="429">
        <v>10788</v>
      </c>
      <c r="E80" s="429">
        <v>1760</v>
      </c>
      <c r="F80" s="429">
        <v>9028</v>
      </c>
      <c r="G80" s="432">
        <v>220</v>
      </c>
      <c r="H80" s="433">
        <v>368.48979591836735</v>
      </c>
    </row>
    <row r="81" spans="2:10" x14ac:dyDescent="0.25">
      <c r="B81" s="427">
        <v>54</v>
      </c>
      <c r="C81" s="428" t="s">
        <v>41</v>
      </c>
      <c r="D81" s="429">
        <v>18862</v>
      </c>
      <c r="E81" s="429">
        <v>1862</v>
      </c>
      <c r="F81" s="429">
        <v>17000</v>
      </c>
      <c r="G81" s="432">
        <v>238.71794871794873</v>
      </c>
      <c r="H81" s="433">
        <v>365.5913978494624</v>
      </c>
    </row>
    <row r="82" spans="2:10" x14ac:dyDescent="0.25">
      <c r="B82" s="427">
        <v>55</v>
      </c>
      <c r="C82" s="428" t="s">
        <v>40</v>
      </c>
      <c r="D82" s="429">
        <v>5418</v>
      </c>
      <c r="E82" s="429">
        <v>1337</v>
      </c>
      <c r="F82" s="429">
        <v>4081</v>
      </c>
      <c r="G82" s="432">
        <v>318.33333333333331</v>
      </c>
      <c r="H82" s="433">
        <v>438.81720430107526</v>
      </c>
    </row>
    <row r="83" spans="2:10" x14ac:dyDescent="0.25">
      <c r="B83" s="427">
        <v>56</v>
      </c>
      <c r="C83" s="428" t="s">
        <v>39</v>
      </c>
      <c r="D83" s="429">
        <v>3060</v>
      </c>
      <c r="E83" s="429">
        <v>1220</v>
      </c>
      <c r="F83" s="429">
        <v>1840</v>
      </c>
      <c r="G83" s="432">
        <v>271.11111111111109</v>
      </c>
      <c r="H83" s="433">
        <v>375.51020408163265</v>
      </c>
    </row>
    <row r="84" spans="2:10" x14ac:dyDescent="0.25">
      <c r="B84" s="427">
        <v>57</v>
      </c>
      <c r="C84" s="428" t="s">
        <v>38</v>
      </c>
      <c r="D84" s="429">
        <v>206</v>
      </c>
      <c r="E84" s="429">
        <v>54</v>
      </c>
      <c r="F84" s="429">
        <v>152</v>
      </c>
      <c r="G84" s="432">
        <v>270</v>
      </c>
      <c r="H84" s="433">
        <v>380</v>
      </c>
    </row>
    <row r="85" spans="2:10" x14ac:dyDescent="0.25">
      <c r="B85" s="427">
        <v>58</v>
      </c>
      <c r="C85" s="428" t="s">
        <v>37</v>
      </c>
      <c r="D85" s="429">
        <v>262</v>
      </c>
      <c r="E85" s="429">
        <v>78</v>
      </c>
      <c r="F85" s="429">
        <v>184</v>
      </c>
      <c r="G85" s="432">
        <v>390</v>
      </c>
      <c r="H85" s="433">
        <v>460</v>
      </c>
    </row>
    <row r="86" spans="2:10" x14ac:dyDescent="0.25">
      <c r="B86" s="427">
        <v>59</v>
      </c>
      <c r="C86" s="428" t="s">
        <v>36</v>
      </c>
      <c r="D86" s="429">
        <v>819</v>
      </c>
      <c r="E86" s="429">
        <v>97</v>
      </c>
      <c r="F86" s="429">
        <v>722</v>
      </c>
      <c r="G86" s="432">
        <v>323.33333333333337</v>
      </c>
      <c r="H86" s="433">
        <v>424.70588235294116</v>
      </c>
    </row>
    <row r="87" spans="2:10" x14ac:dyDescent="0.25">
      <c r="B87" s="427">
        <v>60</v>
      </c>
      <c r="C87" s="428" t="s">
        <v>35</v>
      </c>
      <c r="D87" s="429">
        <v>1093</v>
      </c>
      <c r="E87" s="429">
        <v>262</v>
      </c>
      <c r="F87" s="429">
        <v>831</v>
      </c>
      <c r="G87" s="432">
        <v>349.33333333333331</v>
      </c>
      <c r="H87" s="433">
        <v>554</v>
      </c>
    </row>
    <row r="88" spans="2:10" x14ac:dyDescent="0.25">
      <c r="B88" s="430">
        <v>61</v>
      </c>
      <c r="C88" s="383" t="s">
        <v>34</v>
      </c>
      <c r="D88" s="148">
        <v>1497</v>
      </c>
      <c r="E88" s="148">
        <v>337</v>
      </c>
      <c r="F88" s="148">
        <v>1160</v>
      </c>
      <c r="G88" s="434">
        <v>374.44444444444446</v>
      </c>
      <c r="H88" s="435">
        <v>483.33333333333337</v>
      </c>
    </row>
    <row r="89" spans="2:10" x14ac:dyDescent="0.25">
      <c r="B89" s="330"/>
      <c r="C89" s="329"/>
      <c r="D89" s="325"/>
      <c r="E89" s="325"/>
      <c r="F89" s="325"/>
      <c r="G89" s="325"/>
      <c r="H89" s="325"/>
    </row>
    <row r="90" spans="2:10" x14ac:dyDescent="0.25">
      <c r="B90" s="321" t="s">
        <v>244</v>
      </c>
      <c r="C90" s="613"/>
      <c r="D90" s="614"/>
      <c r="E90" s="464"/>
      <c r="F90" s="280"/>
      <c r="G90" s="280"/>
      <c r="H90" s="280"/>
    </row>
    <row r="91" spans="2:10" x14ac:dyDescent="0.25">
      <c r="B91" s="321" t="s">
        <v>0</v>
      </c>
      <c r="C91" s="464"/>
      <c r="D91" s="464"/>
      <c r="E91" s="464"/>
      <c r="F91" s="280"/>
      <c r="G91" s="280"/>
      <c r="H91" s="280"/>
    </row>
    <row r="92" spans="2:10" x14ac:dyDescent="0.25">
      <c r="B92" s="280"/>
      <c r="C92" s="280"/>
      <c r="D92" s="280"/>
      <c r="E92" s="280"/>
      <c r="F92" s="280"/>
      <c r="G92" s="280"/>
      <c r="H92" s="280"/>
      <c r="I92" s="280"/>
      <c r="J92" s="280"/>
    </row>
  </sheetData>
  <mergeCells count="5">
    <mergeCell ref="B25:B26"/>
    <mergeCell ref="C25:C26"/>
    <mergeCell ref="G25:H25"/>
    <mergeCell ref="D25:F25"/>
    <mergeCell ref="D24:H24"/>
  </mergeCells>
  <printOptions horizontalCentered="1"/>
  <pageMargins left="0.7" right="0.7" top="0.75" bottom="0.75" header="0.3" footer="0.3"/>
  <pageSetup orientation="landscape" r:id="rId1"/>
  <ignoredErrors>
    <ignoredError sqref="D4:E4" numberStoredAsText="1"/>
    <ignoredError sqref="H17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7">
    <tabColor rgb="FF92D050"/>
  </sheetPr>
  <dimension ref="B1:H88"/>
  <sheetViews>
    <sheetView workbookViewId="0">
      <selection activeCell="J21" sqref="J21"/>
    </sheetView>
  </sheetViews>
  <sheetFormatPr defaultRowHeight="15" x14ac:dyDescent="0.25"/>
  <cols>
    <col min="1" max="1" width="5.140625" style="279" customWidth="1"/>
    <col min="2" max="2" width="11.42578125" style="280" customWidth="1"/>
    <col min="3" max="3" width="19.5703125" style="280" customWidth="1"/>
    <col min="4" max="8" width="12.7109375" style="280" customWidth="1"/>
    <col min="9" max="9" width="12.7109375" style="279" customWidth="1"/>
    <col min="10" max="15" width="13.140625" style="279" customWidth="1"/>
    <col min="16" max="16384" width="9.140625" style="279"/>
  </cols>
  <sheetData>
    <row r="1" spans="2:8" x14ac:dyDescent="0.25">
      <c r="B1" s="291" t="s">
        <v>443</v>
      </c>
      <c r="C1" s="291"/>
      <c r="D1" s="291"/>
      <c r="E1" s="291"/>
      <c r="F1" s="403"/>
      <c r="G1" s="403"/>
      <c r="H1" s="403"/>
    </row>
    <row r="2" spans="2:8" x14ac:dyDescent="0.25">
      <c r="B2" s="291" t="s">
        <v>444</v>
      </c>
      <c r="C2" s="291"/>
      <c r="D2" s="291"/>
      <c r="E2" s="291"/>
      <c r="F2" s="403"/>
      <c r="G2" s="403"/>
      <c r="H2" s="403"/>
    </row>
    <row r="3" spans="2:8" x14ac:dyDescent="0.25">
      <c r="B3" s="403"/>
      <c r="C3" s="403"/>
      <c r="D3" s="291"/>
      <c r="E3" s="403"/>
      <c r="F3" s="403"/>
      <c r="G3" s="403"/>
      <c r="H3" s="404" t="s">
        <v>184</v>
      </c>
    </row>
    <row r="4" spans="2:8" ht="30.75" customHeight="1" x14ac:dyDescent="0.25">
      <c r="B4" s="397" t="s">
        <v>248</v>
      </c>
      <c r="C4" s="397" t="s">
        <v>251</v>
      </c>
      <c r="D4" s="554" t="s">
        <v>250</v>
      </c>
      <c r="E4" s="554" t="s">
        <v>249</v>
      </c>
      <c r="F4" s="554">
        <v>2021</v>
      </c>
      <c r="G4" s="554">
        <v>2022</v>
      </c>
      <c r="H4" s="578">
        <v>2023</v>
      </c>
    </row>
    <row r="5" spans="2:8" x14ac:dyDescent="0.25">
      <c r="B5" s="398">
        <v>1</v>
      </c>
      <c r="C5" s="35" t="s">
        <v>93</v>
      </c>
      <c r="D5" s="405">
        <v>1989.7</v>
      </c>
      <c r="E5" s="405">
        <v>1856.7</v>
      </c>
      <c r="F5" s="405">
        <v>1908.8999999999999</v>
      </c>
      <c r="G5" s="405">
        <v>1918.7</v>
      </c>
      <c r="H5" s="405">
        <v>1823.9999999999998</v>
      </c>
    </row>
    <row r="6" spans="2:8" x14ac:dyDescent="0.25">
      <c r="B6" s="398">
        <v>2</v>
      </c>
      <c r="C6" s="35" t="s">
        <v>88</v>
      </c>
      <c r="D6" s="405">
        <v>1698.22</v>
      </c>
      <c r="E6" s="405">
        <v>1914.385</v>
      </c>
      <c r="F6" s="405">
        <v>1732.2</v>
      </c>
      <c r="G6" s="405">
        <v>1794.6</v>
      </c>
      <c r="H6" s="405">
        <v>1836.4</v>
      </c>
    </row>
    <row r="7" spans="2:8" x14ac:dyDescent="0.25">
      <c r="B7" s="398">
        <v>3</v>
      </c>
      <c r="C7" s="35" t="s">
        <v>85</v>
      </c>
      <c r="D7" s="405">
        <v>2752.3199999999997</v>
      </c>
      <c r="E7" s="405">
        <v>2803.1639999999998</v>
      </c>
      <c r="F7" s="405">
        <v>2814.5950000000003</v>
      </c>
      <c r="G7" s="405">
        <v>2871.54</v>
      </c>
      <c r="H7" s="405">
        <v>2798.105</v>
      </c>
    </row>
    <row r="8" spans="2:8" x14ac:dyDescent="0.25">
      <c r="B8" s="398">
        <v>4</v>
      </c>
      <c r="C8" s="35" t="s">
        <v>80</v>
      </c>
      <c r="D8" s="405">
        <v>2386.8999999999996</v>
      </c>
      <c r="E8" s="405">
        <v>2495.52</v>
      </c>
      <c r="F8" s="405">
        <v>2518.0699999999997</v>
      </c>
      <c r="G8" s="405">
        <v>2648.17</v>
      </c>
      <c r="H8" s="405">
        <v>2562.6999999999998</v>
      </c>
    </row>
    <row r="9" spans="2:8" x14ac:dyDescent="0.25">
      <c r="B9" s="398">
        <v>5</v>
      </c>
      <c r="C9" s="35" t="s">
        <v>75</v>
      </c>
      <c r="D9" s="405">
        <v>7008.0199999999995</v>
      </c>
      <c r="E9" s="405">
        <v>7073.77</v>
      </c>
      <c r="F9" s="405">
        <v>7503.31</v>
      </c>
      <c r="G9" s="405">
        <v>7578.5000000000009</v>
      </c>
      <c r="H9" s="405">
        <v>7556.84</v>
      </c>
    </row>
    <row r="10" spans="2:8" x14ac:dyDescent="0.25">
      <c r="B10" s="398">
        <v>6</v>
      </c>
      <c r="C10" s="35" t="s">
        <v>69</v>
      </c>
      <c r="D10" s="405">
        <v>1095.0999999999999</v>
      </c>
      <c r="E10" s="405">
        <v>1096.81</v>
      </c>
      <c r="F10" s="405">
        <v>1092.43</v>
      </c>
      <c r="G10" s="405">
        <v>1089.8800000000001</v>
      </c>
      <c r="H10" s="405">
        <v>963.92000000000007</v>
      </c>
    </row>
    <row r="11" spans="2:8" x14ac:dyDescent="0.25">
      <c r="B11" s="398">
        <v>7</v>
      </c>
      <c r="C11" s="35" t="s">
        <v>62</v>
      </c>
      <c r="D11" s="405">
        <v>3105.06</v>
      </c>
      <c r="E11" s="405">
        <v>3148.0099999999998</v>
      </c>
      <c r="F11" s="405">
        <v>2950.9500000000003</v>
      </c>
      <c r="G11" s="405">
        <v>3052.2200000000003</v>
      </c>
      <c r="H11" s="405">
        <v>2989.2999999999997</v>
      </c>
    </row>
    <row r="12" spans="2:8" x14ac:dyDescent="0.25">
      <c r="B12" s="398">
        <v>8</v>
      </c>
      <c r="C12" s="35" t="s">
        <v>55</v>
      </c>
      <c r="D12" s="405">
        <v>671.4</v>
      </c>
      <c r="E12" s="405">
        <v>675.7</v>
      </c>
      <c r="F12" s="405">
        <v>695.8</v>
      </c>
      <c r="G12" s="405">
        <v>700.75</v>
      </c>
      <c r="H12" s="405">
        <v>700.3</v>
      </c>
    </row>
    <row r="13" spans="2:8" x14ac:dyDescent="0.25">
      <c r="B13" s="398">
        <v>9</v>
      </c>
      <c r="C13" s="35" t="s">
        <v>52</v>
      </c>
      <c r="D13" s="405">
        <v>1906</v>
      </c>
      <c r="E13" s="405">
        <v>1895.5</v>
      </c>
      <c r="F13" s="405">
        <v>1893</v>
      </c>
      <c r="G13" s="405">
        <v>1851.5</v>
      </c>
      <c r="H13" s="405">
        <v>1879.5</v>
      </c>
    </row>
    <row r="14" spans="2:8" x14ac:dyDescent="0.25">
      <c r="B14" s="398">
        <v>10</v>
      </c>
      <c r="C14" s="35" t="s">
        <v>48</v>
      </c>
      <c r="D14" s="405">
        <v>3454.6</v>
      </c>
      <c r="E14" s="405">
        <v>3441</v>
      </c>
      <c r="F14" s="405">
        <v>3189</v>
      </c>
      <c r="G14" s="405">
        <v>3078</v>
      </c>
      <c r="H14" s="405">
        <v>2870</v>
      </c>
    </row>
    <row r="15" spans="2:8" x14ac:dyDescent="0.25">
      <c r="B15" s="398">
        <v>11</v>
      </c>
      <c r="C15" s="35" t="s">
        <v>45</v>
      </c>
      <c r="D15" s="405">
        <v>5029.415</v>
      </c>
      <c r="E15" s="405">
        <v>5092.25</v>
      </c>
      <c r="F15" s="405">
        <v>5164.05</v>
      </c>
      <c r="G15" s="405">
        <v>5157.46</v>
      </c>
      <c r="H15" s="405">
        <v>5538.29</v>
      </c>
    </row>
    <row r="16" spans="2:8" x14ac:dyDescent="0.25">
      <c r="B16" s="398">
        <v>12</v>
      </c>
      <c r="C16" s="35" t="s">
        <v>40</v>
      </c>
      <c r="D16" s="405">
        <v>1941.4999999999998</v>
      </c>
      <c r="E16" s="405">
        <v>2008.9</v>
      </c>
      <c r="F16" s="405">
        <v>2043.8999999999999</v>
      </c>
      <c r="G16" s="405">
        <v>2055.3000000000002</v>
      </c>
      <c r="H16" s="405">
        <v>2056.75</v>
      </c>
    </row>
    <row r="17" spans="2:8" x14ac:dyDescent="0.25">
      <c r="B17" s="783" t="s">
        <v>245</v>
      </c>
      <c r="C17" s="783"/>
      <c r="D17" s="406">
        <v>33038.235000000001</v>
      </c>
      <c r="E17" s="406">
        <v>33501.709000000003</v>
      </c>
      <c r="F17" s="406">
        <v>33506.205000000002</v>
      </c>
      <c r="G17" s="406">
        <v>33796.620000000003</v>
      </c>
      <c r="H17" s="406">
        <f>SUM(H5:H16)</f>
        <v>33576.104999999996</v>
      </c>
    </row>
    <row r="18" spans="2:8" x14ac:dyDescent="0.25">
      <c r="B18" s="321" t="s">
        <v>244</v>
      </c>
    </row>
    <row r="19" spans="2:8" x14ac:dyDescent="0.25">
      <c r="B19" s="321" t="s">
        <v>0</v>
      </c>
    </row>
    <row r="20" spans="2:8" x14ac:dyDescent="0.25">
      <c r="B20" s="283"/>
    </row>
    <row r="21" spans="2:8" x14ac:dyDescent="0.25">
      <c r="B21" s="291" t="s">
        <v>331</v>
      </c>
      <c r="C21" s="291"/>
      <c r="D21" s="291"/>
    </row>
    <row r="22" spans="2:8" x14ac:dyDescent="0.25">
      <c r="B22" s="291" t="s">
        <v>332</v>
      </c>
      <c r="C22" s="291"/>
      <c r="D22" s="291"/>
    </row>
    <row r="23" spans="2:8" x14ac:dyDescent="0.25">
      <c r="B23" s="398"/>
      <c r="C23" s="291"/>
      <c r="D23" s="404" t="s">
        <v>184</v>
      </c>
      <c r="E23" s="302"/>
      <c r="F23" s="302"/>
    </row>
    <row r="24" spans="2:8" ht="33.75" customHeight="1" x14ac:dyDescent="0.25">
      <c r="B24" s="397" t="s">
        <v>248</v>
      </c>
      <c r="C24" s="397" t="s">
        <v>236</v>
      </c>
      <c r="D24" s="422">
        <v>2023</v>
      </c>
    </row>
    <row r="25" spans="2:8" x14ac:dyDescent="0.25">
      <c r="B25" s="804" t="s">
        <v>245</v>
      </c>
      <c r="C25" s="804"/>
      <c r="D25" s="443">
        <v>33576.104999999996</v>
      </c>
    </row>
    <row r="26" spans="2:8" x14ac:dyDescent="0.25">
      <c r="B26" s="427">
        <v>1</v>
      </c>
      <c r="C26" s="428" t="s">
        <v>93</v>
      </c>
      <c r="D26" s="132">
        <v>385.09999999999997</v>
      </c>
    </row>
    <row r="27" spans="2:8" x14ac:dyDescent="0.25">
      <c r="B27" s="427">
        <v>2</v>
      </c>
      <c r="C27" s="428" t="s">
        <v>283</v>
      </c>
      <c r="D27" s="132">
        <v>835.8</v>
      </c>
    </row>
    <row r="28" spans="2:8" x14ac:dyDescent="0.25">
      <c r="B28" s="427">
        <v>3</v>
      </c>
      <c r="C28" s="428" t="s">
        <v>92</v>
      </c>
      <c r="D28" s="132">
        <v>428</v>
      </c>
    </row>
    <row r="29" spans="2:8" x14ac:dyDescent="0.25">
      <c r="B29" s="427">
        <v>4</v>
      </c>
      <c r="C29" s="428" t="s">
        <v>201</v>
      </c>
      <c r="D29" s="132">
        <v>52.999999999999993</v>
      </c>
    </row>
    <row r="30" spans="2:8" x14ac:dyDescent="0.25">
      <c r="B30" s="427">
        <v>5</v>
      </c>
      <c r="C30" s="428" t="s">
        <v>90</v>
      </c>
      <c r="D30" s="132">
        <v>122.1</v>
      </c>
    </row>
    <row r="31" spans="2:8" x14ac:dyDescent="0.25">
      <c r="B31" s="427">
        <v>6</v>
      </c>
      <c r="C31" s="428" t="s">
        <v>89</v>
      </c>
      <c r="D31" s="132">
        <v>277.60000000000002</v>
      </c>
    </row>
    <row r="32" spans="2:8" x14ac:dyDescent="0.25">
      <c r="B32" s="427">
        <v>7</v>
      </c>
      <c r="C32" s="428" t="s">
        <v>88</v>
      </c>
      <c r="D32" s="132">
        <v>592.79999999999995</v>
      </c>
    </row>
    <row r="33" spans="2:4" x14ac:dyDescent="0.25">
      <c r="B33" s="427">
        <v>8</v>
      </c>
      <c r="C33" s="428" t="s">
        <v>87</v>
      </c>
      <c r="D33" s="132">
        <v>485.5</v>
      </c>
    </row>
    <row r="34" spans="2:4" x14ac:dyDescent="0.25">
      <c r="B34" s="427">
        <v>9</v>
      </c>
      <c r="C34" s="428" t="s">
        <v>86</v>
      </c>
      <c r="D34" s="132">
        <v>480.5</v>
      </c>
    </row>
    <row r="35" spans="2:4" x14ac:dyDescent="0.25">
      <c r="B35" s="427">
        <v>10</v>
      </c>
      <c r="C35" s="428" t="s">
        <v>85</v>
      </c>
      <c r="D35" s="132">
        <v>1388.615</v>
      </c>
    </row>
    <row r="36" spans="2:4" x14ac:dyDescent="0.25">
      <c r="B36" s="427">
        <v>11</v>
      </c>
      <c r="C36" s="428" t="s">
        <v>84</v>
      </c>
      <c r="D36" s="132">
        <v>603.66999999999996</v>
      </c>
    </row>
    <row r="37" spans="2:4" x14ac:dyDescent="0.25">
      <c r="B37" s="427">
        <v>12</v>
      </c>
      <c r="C37" s="428" t="s">
        <v>83</v>
      </c>
      <c r="D37" s="132">
        <v>805.82</v>
      </c>
    </row>
    <row r="38" spans="2:4" x14ac:dyDescent="0.25">
      <c r="B38" s="427">
        <v>13</v>
      </c>
      <c r="C38" s="428" t="s">
        <v>82</v>
      </c>
      <c r="D38" s="132">
        <v>534</v>
      </c>
    </row>
    <row r="39" spans="2:4" x14ac:dyDescent="0.25">
      <c r="B39" s="427">
        <v>14</v>
      </c>
      <c r="C39" s="428" t="s">
        <v>81</v>
      </c>
      <c r="D39" s="132">
        <v>247.7</v>
      </c>
    </row>
    <row r="40" spans="2:4" x14ac:dyDescent="0.25">
      <c r="B40" s="427">
        <v>15</v>
      </c>
      <c r="C40" s="428" t="s">
        <v>80</v>
      </c>
      <c r="D40" s="132">
        <v>817.7</v>
      </c>
    </row>
    <row r="41" spans="2:4" x14ac:dyDescent="0.25">
      <c r="B41" s="427">
        <v>16</v>
      </c>
      <c r="C41" s="428" t="s">
        <v>79</v>
      </c>
      <c r="D41" s="132">
        <v>193.4</v>
      </c>
    </row>
    <row r="42" spans="2:4" x14ac:dyDescent="0.25">
      <c r="B42" s="427">
        <v>17</v>
      </c>
      <c r="C42" s="428" t="s">
        <v>78</v>
      </c>
      <c r="D42" s="132">
        <v>267.10000000000002</v>
      </c>
    </row>
    <row r="43" spans="2:4" x14ac:dyDescent="0.25">
      <c r="B43" s="427">
        <v>18</v>
      </c>
      <c r="C43" s="428" t="s">
        <v>77</v>
      </c>
      <c r="D43" s="132">
        <v>172</v>
      </c>
    </row>
    <row r="44" spans="2:4" x14ac:dyDescent="0.25">
      <c r="B44" s="427">
        <v>19</v>
      </c>
      <c r="C44" s="428" t="s">
        <v>76</v>
      </c>
      <c r="D44" s="132">
        <v>330.79999999999995</v>
      </c>
    </row>
    <row r="45" spans="2:4" x14ac:dyDescent="0.25">
      <c r="B45" s="427">
        <v>20</v>
      </c>
      <c r="C45" s="428" t="s">
        <v>75</v>
      </c>
      <c r="D45" s="132">
        <v>1815.95</v>
      </c>
    </row>
    <row r="46" spans="2:4" x14ac:dyDescent="0.25">
      <c r="B46" s="427">
        <v>21</v>
      </c>
      <c r="C46" s="428" t="s">
        <v>74</v>
      </c>
      <c r="D46" s="132">
        <v>344</v>
      </c>
    </row>
    <row r="47" spans="2:4" x14ac:dyDescent="0.25">
      <c r="B47" s="427">
        <v>22</v>
      </c>
      <c r="C47" s="428" t="s">
        <v>73</v>
      </c>
      <c r="D47" s="132">
        <v>651</v>
      </c>
    </row>
    <row r="48" spans="2:4" x14ac:dyDescent="0.25">
      <c r="B48" s="427">
        <v>23</v>
      </c>
      <c r="C48" s="428" t="s">
        <v>72</v>
      </c>
      <c r="D48" s="132">
        <v>329.95</v>
      </c>
    </row>
    <row r="49" spans="2:4" x14ac:dyDescent="0.25">
      <c r="B49" s="427">
        <v>24</v>
      </c>
      <c r="C49" s="428" t="s">
        <v>71</v>
      </c>
      <c r="D49" s="132">
        <v>2217.94</v>
      </c>
    </row>
    <row r="50" spans="2:4" x14ac:dyDescent="0.25">
      <c r="B50" s="427">
        <v>25</v>
      </c>
      <c r="C50" s="428" t="s">
        <v>70</v>
      </c>
      <c r="D50" s="132">
        <v>2198</v>
      </c>
    </row>
    <row r="51" spans="2:4" x14ac:dyDescent="0.25">
      <c r="B51" s="427">
        <v>26</v>
      </c>
      <c r="C51" s="428" t="s">
        <v>69</v>
      </c>
      <c r="D51" s="132">
        <v>128.22</v>
      </c>
    </row>
    <row r="52" spans="2:4" x14ac:dyDescent="0.25">
      <c r="B52" s="427">
        <v>27</v>
      </c>
      <c r="C52" s="428" t="s">
        <v>68</v>
      </c>
      <c r="D52" s="132">
        <v>94.2</v>
      </c>
    </row>
    <row r="53" spans="2:4" x14ac:dyDescent="0.25">
      <c r="B53" s="427">
        <v>28</v>
      </c>
      <c r="C53" s="428" t="s">
        <v>67</v>
      </c>
      <c r="D53" s="132">
        <v>170.5</v>
      </c>
    </row>
    <row r="54" spans="2:4" x14ac:dyDescent="0.25">
      <c r="B54" s="427">
        <v>29</v>
      </c>
      <c r="C54" s="428" t="s">
        <v>66</v>
      </c>
      <c r="D54" s="132">
        <v>105</v>
      </c>
    </row>
    <row r="55" spans="2:4" x14ac:dyDescent="0.25">
      <c r="B55" s="427">
        <v>30</v>
      </c>
      <c r="C55" s="428" t="s">
        <v>65</v>
      </c>
      <c r="D55" s="132">
        <v>168</v>
      </c>
    </row>
    <row r="56" spans="2:4" x14ac:dyDescent="0.25">
      <c r="B56" s="427">
        <v>31</v>
      </c>
      <c r="C56" s="428" t="s">
        <v>64</v>
      </c>
      <c r="D56" s="132">
        <v>150</v>
      </c>
    </row>
    <row r="57" spans="2:4" x14ac:dyDescent="0.25">
      <c r="B57" s="427">
        <v>32</v>
      </c>
      <c r="C57" s="428" t="s">
        <v>63</v>
      </c>
      <c r="D57" s="132">
        <v>148</v>
      </c>
    </row>
    <row r="58" spans="2:4" x14ac:dyDescent="0.25">
      <c r="B58" s="427">
        <v>33</v>
      </c>
      <c r="C58" s="428" t="s">
        <v>62</v>
      </c>
      <c r="D58" s="132">
        <v>822</v>
      </c>
    </row>
    <row r="59" spans="2:4" x14ac:dyDescent="0.25">
      <c r="B59" s="427">
        <v>34</v>
      </c>
      <c r="C59" s="428" t="s">
        <v>61</v>
      </c>
      <c r="D59" s="132">
        <v>1077</v>
      </c>
    </row>
    <row r="60" spans="2:4" x14ac:dyDescent="0.25">
      <c r="B60" s="427">
        <v>35</v>
      </c>
      <c r="C60" s="428" t="s">
        <v>60</v>
      </c>
      <c r="D60" s="132">
        <v>35</v>
      </c>
    </row>
    <row r="61" spans="2:4" x14ac:dyDescent="0.25">
      <c r="B61" s="427">
        <v>36</v>
      </c>
      <c r="C61" s="428" t="s">
        <v>59</v>
      </c>
      <c r="D61" s="132">
        <v>590.20000000000005</v>
      </c>
    </row>
    <row r="62" spans="2:4" x14ac:dyDescent="0.25">
      <c r="B62" s="427">
        <v>37</v>
      </c>
      <c r="C62" s="428" t="s">
        <v>58</v>
      </c>
      <c r="D62" s="132">
        <v>107.1</v>
      </c>
    </row>
    <row r="63" spans="2:4" x14ac:dyDescent="0.25">
      <c r="B63" s="427">
        <v>38</v>
      </c>
      <c r="C63" s="428" t="s">
        <v>57</v>
      </c>
      <c r="D63" s="132">
        <v>358</v>
      </c>
    </row>
    <row r="64" spans="2:4" x14ac:dyDescent="0.25">
      <c r="B64" s="427">
        <v>39</v>
      </c>
      <c r="C64" s="428" t="s">
        <v>56</v>
      </c>
      <c r="D64" s="132">
        <v>290</v>
      </c>
    </row>
    <row r="65" spans="2:4" x14ac:dyDescent="0.25">
      <c r="B65" s="427">
        <v>40</v>
      </c>
      <c r="C65" s="428" t="s">
        <v>55</v>
      </c>
      <c r="D65" s="132">
        <v>240.3</v>
      </c>
    </row>
    <row r="66" spans="2:4" x14ac:dyDescent="0.25">
      <c r="B66" s="427">
        <v>41</v>
      </c>
      <c r="C66" s="428" t="s">
        <v>54</v>
      </c>
      <c r="D66" s="132">
        <v>170</v>
      </c>
    </row>
    <row r="67" spans="2:4" x14ac:dyDescent="0.25">
      <c r="B67" s="427">
        <v>42</v>
      </c>
      <c r="C67" s="428" t="s">
        <v>53</v>
      </c>
      <c r="D67" s="132">
        <v>568</v>
      </c>
    </row>
    <row r="68" spans="2:4" x14ac:dyDescent="0.25">
      <c r="B68" s="427">
        <v>43</v>
      </c>
      <c r="C68" s="428" t="s">
        <v>52</v>
      </c>
      <c r="D68" s="132">
        <v>1040.5</v>
      </c>
    </row>
    <row r="69" spans="2:4" x14ac:dyDescent="0.25">
      <c r="B69" s="427">
        <v>44</v>
      </c>
      <c r="C69" s="428" t="s">
        <v>51</v>
      </c>
      <c r="D69" s="132">
        <v>271</v>
      </c>
    </row>
    <row r="70" spans="2:4" x14ac:dyDescent="0.25">
      <c r="B70" s="427">
        <v>45</v>
      </c>
      <c r="C70" s="428" t="s">
        <v>50</v>
      </c>
      <c r="D70" s="132">
        <v>457</v>
      </c>
    </row>
    <row r="71" spans="2:4" x14ac:dyDescent="0.25">
      <c r="B71" s="427">
        <v>46</v>
      </c>
      <c r="C71" s="428" t="s">
        <v>49</v>
      </c>
      <c r="D71" s="132">
        <v>190</v>
      </c>
    </row>
    <row r="72" spans="2:4" x14ac:dyDescent="0.25">
      <c r="B72" s="427">
        <v>47</v>
      </c>
      <c r="C72" s="428" t="s">
        <v>48</v>
      </c>
      <c r="D72" s="132">
        <v>1233</v>
      </c>
    </row>
    <row r="73" spans="2:4" x14ac:dyDescent="0.25">
      <c r="B73" s="427">
        <v>48</v>
      </c>
      <c r="C73" s="428" t="s">
        <v>47</v>
      </c>
      <c r="D73" s="132">
        <v>862</v>
      </c>
    </row>
    <row r="74" spans="2:4" x14ac:dyDescent="0.25">
      <c r="B74" s="427">
        <v>49</v>
      </c>
      <c r="C74" s="428" t="s">
        <v>46</v>
      </c>
      <c r="D74" s="132">
        <v>128</v>
      </c>
    </row>
    <row r="75" spans="2:4" x14ac:dyDescent="0.25">
      <c r="B75" s="427">
        <v>50</v>
      </c>
      <c r="C75" s="428" t="s">
        <v>45</v>
      </c>
      <c r="D75" s="132">
        <v>2459.83</v>
      </c>
    </row>
    <row r="76" spans="2:4" x14ac:dyDescent="0.25">
      <c r="B76" s="427">
        <v>51</v>
      </c>
      <c r="C76" s="428" t="s">
        <v>44</v>
      </c>
      <c r="D76" s="132">
        <v>404.06999999999994</v>
      </c>
    </row>
    <row r="77" spans="2:4" x14ac:dyDescent="0.25">
      <c r="B77" s="427">
        <v>52</v>
      </c>
      <c r="C77" s="428" t="s">
        <v>43</v>
      </c>
      <c r="D77" s="132">
        <v>68.430000000000007</v>
      </c>
    </row>
    <row r="78" spans="2:4" x14ac:dyDescent="0.25">
      <c r="B78" s="427">
        <v>53</v>
      </c>
      <c r="C78" s="428" t="s">
        <v>42</v>
      </c>
      <c r="D78" s="132">
        <v>1148.32</v>
      </c>
    </row>
    <row r="79" spans="2:4" x14ac:dyDescent="0.25">
      <c r="B79" s="427">
        <v>54</v>
      </c>
      <c r="C79" s="428" t="s">
        <v>41</v>
      </c>
      <c r="D79" s="132">
        <v>1457.64</v>
      </c>
    </row>
    <row r="80" spans="2:4" x14ac:dyDescent="0.25">
      <c r="B80" s="427">
        <v>55</v>
      </c>
      <c r="C80" s="428" t="s">
        <v>40</v>
      </c>
      <c r="D80" s="132">
        <v>907.4</v>
      </c>
    </row>
    <row r="81" spans="2:4" x14ac:dyDescent="0.25">
      <c r="B81" s="427">
        <v>56</v>
      </c>
      <c r="C81" s="428" t="s">
        <v>39</v>
      </c>
      <c r="D81" s="132">
        <v>617.20000000000005</v>
      </c>
    </row>
    <row r="82" spans="2:4" x14ac:dyDescent="0.25">
      <c r="B82" s="427">
        <v>57</v>
      </c>
      <c r="C82" s="428" t="s">
        <v>38</v>
      </c>
      <c r="D82" s="132">
        <v>117.5</v>
      </c>
    </row>
    <row r="83" spans="2:4" x14ac:dyDescent="0.25">
      <c r="B83" s="427">
        <v>58</v>
      </c>
      <c r="C83" s="428" t="s">
        <v>37</v>
      </c>
      <c r="D83" s="132">
        <v>36.549999999999997</v>
      </c>
    </row>
    <row r="84" spans="2:4" x14ac:dyDescent="0.25">
      <c r="B84" s="427">
        <v>59</v>
      </c>
      <c r="C84" s="428" t="s">
        <v>36</v>
      </c>
      <c r="D84" s="132">
        <v>63.7</v>
      </c>
    </row>
    <row r="85" spans="2:4" x14ac:dyDescent="0.25">
      <c r="B85" s="427">
        <v>60</v>
      </c>
      <c r="C85" s="428" t="s">
        <v>35</v>
      </c>
      <c r="D85" s="132">
        <v>130.1</v>
      </c>
    </row>
    <row r="86" spans="2:4" x14ac:dyDescent="0.25">
      <c r="B86" s="430">
        <v>61</v>
      </c>
      <c r="C86" s="383" t="s">
        <v>34</v>
      </c>
      <c r="D86" s="442">
        <v>184.29999999999998</v>
      </c>
    </row>
    <row r="87" spans="2:4" x14ac:dyDescent="0.25">
      <c r="B87" s="321" t="s">
        <v>244</v>
      </c>
    </row>
    <row r="88" spans="2:4" x14ac:dyDescent="0.25">
      <c r="B88" s="321" t="s">
        <v>0</v>
      </c>
    </row>
  </sheetData>
  <mergeCells count="2">
    <mergeCell ref="B17:C17"/>
    <mergeCell ref="B25:C25"/>
  </mergeCells>
  <printOptions horizontalCentered="1"/>
  <pageMargins left="0.7" right="0.7" top="0.75" bottom="0.75" header="0.3" footer="0.3"/>
  <pageSetup orientation="landscape" r:id="rId1"/>
  <ignoredErrors>
    <ignoredError sqref="D4:E4" numberStoredAsText="1"/>
    <ignoredError sqref="H17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tabColor rgb="FF92D050"/>
  </sheetPr>
  <dimension ref="B1:H88"/>
  <sheetViews>
    <sheetView workbookViewId="0">
      <selection activeCell="H3" sqref="H3"/>
    </sheetView>
  </sheetViews>
  <sheetFormatPr defaultRowHeight="15" x14ac:dyDescent="0.25"/>
  <cols>
    <col min="1" max="1" width="5.140625" style="279" customWidth="1"/>
    <col min="2" max="2" width="9.140625" style="279"/>
    <col min="3" max="3" width="19.140625" style="279" customWidth="1"/>
    <col min="4" max="8" width="12.7109375" style="279" customWidth="1"/>
    <col min="9" max="9" width="14.140625" style="279" customWidth="1"/>
    <col min="10" max="10" width="11.5703125" style="279" bestFit="1" customWidth="1"/>
    <col min="11" max="16384" width="9.140625" style="279"/>
  </cols>
  <sheetData>
    <row r="1" spans="2:8" x14ac:dyDescent="0.25">
      <c r="B1" s="291" t="s">
        <v>445</v>
      </c>
      <c r="C1" s="403"/>
      <c r="D1" s="403"/>
      <c r="E1" s="403"/>
      <c r="F1" s="403"/>
      <c r="G1" s="403"/>
      <c r="H1" s="403"/>
    </row>
    <row r="2" spans="2:8" x14ac:dyDescent="0.25">
      <c r="B2" s="291" t="s">
        <v>446</v>
      </c>
      <c r="C2" s="403"/>
      <c r="D2" s="403"/>
      <c r="E2" s="403"/>
      <c r="F2" s="403"/>
      <c r="G2" s="403"/>
      <c r="H2" s="403"/>
    </row>
    <row r="3" spans="2:8" ht="14.25" customHeight="1" x14ac:dyDescent="0.25">
      <c r="B3" s="403"/>
      <c r="C3" s="403"/>
      <c r="D3" s="403"/>
      <c r="E3" s="403"/>
      <c r="F3" s="403"/>
      <c r="G3" s="403"/>
      <c r="H3" s="404" t="s">
        <v>112</v>
      </c>
    </row>
    <row r="4" spans="2:8" ht="30" customHeight="1" x14ac:dyDescent="0.25">
      <c r="B4" s="397" t="s">
        <v>248</v>
      </c>
      <c r="C4" s="397" t="s">
        <v>251</v>
      </c>
      <c r="D4" s="554" t="s">
        <v>250</v>
      </c>
      <c r="E4" s="554" t="s">
        <v>249</v>
      </c>
      <c r="F4" s="554">
        <v>2021</v>
      </c>
      <c r="G4" s="554">
        <v>2022</v>
      </c>
      <c r="H4" s="578">
        <v>2023</v>
      </c>
    </row>
    <row r="5" spans="2:8" x14ac:dyDescent="0.25">
      <c r="B5" s="398">
        <v>1</v>
      </c>
      <c r="C5" s="35" t="s">
        <v>93</v>
      </c>
      <c r="D5" s="444">
        <v>80455</v>
      </c>
      <c r="E5" s="444">
        <v>78185</v>
      </c>
      <c r="F5" s="444">
        <v>78970</v>
      </c>
      <c r="G5" s="444">
        <v>81040</v>
      </c>
      <c r="H5" s="444">
        <v>80222.149999999994</v>
      </c>
    </row>
    <row r="6" spans="2:8" x14ac:dyDescent="0.25">
      <c r="B6" s="398">
        <v>2</v>
      </c>
      <c r="C6" s="35" t="s">
        <v>88</v>
      </c>
      <c r="D6" s="444">
        <v>44847.5</v>
      </c>
      <c r="E6" s="444">
        <v>52274.520000000004</v>
      </c>
      <c r="F6" s="444">
        <v>50452</v>
      </c>
      <c r="G6" s="444">
        <v>50603</v>
      </c>
      <c r="H6" s="444">
        <v>53773</v>
      </c>
    </row>
    <row r="7" spans="2:8" x14ac:dyDescent="0.25">
      <c r="B7" s="398">
        <v>3</v>
      </c>
      <c r="C7" s="35" t="s">
        <v>85</v>
      </c>
      <c r="D7" s="444">
        <v>72724.7</v>
      </c>
      <c r="E7" s="444">
        <v>76760</v>
      </c>
      <c r="F7" s="444">
        <v>79269.5</v>
      </c>
      <c r="G7" s="444">
        <v>79720.06</v>
      </c>
      <c r="H7" s="444">
        <v>81154.7</v>
      </c>
    </row>
    <row r="8" spans="2:8" x14ac:dyDescent="0.25">
      <c r="B8" s="398">
        <v>4</v>
      </c>
      <c r="C8" s="35" t="s">
        <v>80</v>
      </c>
      <c r="D8" s="444">
        <v>71905.679999999993</v>
      </c>
      <c r="E8" s="444">
        <v>76729.2</v>
      </c>
      <c r="F8" s="444">
        <v>79235.5</v>
      </c>
      <c r="G8" s="444">
        <v>84114.829999999987</v>
      </c>
      <c r="H8" s="444">
        <v>83934.8</v>
      </c>
    </row>
    <row r="9" spans="2:8" x14ac:dyDescent="0.25">
      <c r="B9" s="398">
        <v>5</v>
      </c>
      <c r="C9" s="35" t="s">
        <v>75</v>
      </c>
      <c r="D9" s="444">
        <v>324165.79000000004</v>
      </c>
      <c r="E9" s="445">
        <v>332359.59000000003</v>
      </c>
      <c r="F9" s="445">
        <v>354929.39999999997</v>
      </c>
      <c r="G9" s="445">
        <v>354921.3</v>
      </c>
      <c r="H9" s="445">
        <v>368784.47</v>
      </c>
    </row>
    <row r="10" spans="2:8" x14ac:dyDescent="0.25">
      <c r="B10" s="398">
        <v>6</v>
      </c>
      <c r="C10" s="35" t="s">
        <v>69</v>
      </c>
      <c r="D10" s="444">
        <v>14336.8</v>
      </c>
      <c r="E10" s="444">
        <v>14479</v>
      </c>
      <c r="F10" s="444">
        <v>16401.150000000001</v>
      </c>
      <c r="G10" s="444">
        <v>14647</v>
      </c>
      <c r="H10" s="444">
        <v>13904</v>
      </c>
    </row>
    <row r="11" spans="2:8" x14ac:dyDescent="0.25">
      <c r="B11" s="398">
        <v>7</v>
      </c>
      <c r="C11" s="35" t="s">
        <v>62</v>
      </c>
      <c r="D11" s="444">
        <v>82028.300000000017</v>
      </c>
      <c r="E11" s="444">
        <v>76472.22</v>
      </c>
      <c r="F11" s="444">
        <v>77886</v>
      </c>
      <c r="G11" s="444">
        <v>79379.349999999991</v>
      </c>
      <c r="H11" s="444">
        <v>84221.9</v>
      </c>
    </row>
    <row r="12" spans="2:8" x14ac:dyDescent="0.25">
      <c r="B12" s="398">
        <v>8</v>
      </c>
      <c r="C12" s="35" t="s">
        <v>55</v>
      </c>
      <c r="D12" s="444">
        <v>11581</v>
      </c>
      <c r="E12" s="444">
        <v>13015</v>
      </c>
      <c r="F12" s="444">
        <v>12202</v>
      </c>
      <c r="G12" s="444">
        <v>12193</v>
      </c>
      <c r="H12" s="444">
        <v>12157</v>
      </c>
    </row>
    <row r="13" spans="2:8" x14ac:dyDescent="0.25">
      <c r="B13" s="398">
        <v>9</v>
      </c>
      <c r="C13" s="35" t="s">
        <v>52</v>
      </c>
      <c r="D13" s="444">
        <v>44781</v>
      </c>
      <c r="E13" s="444">
        <v>43197</v>
      </c>
      <c r="F13" s="444">
        <v>43735</v>
      </c>
      <c r="G13" s="444">
        <v>43005</v>
      </c>
      <c r="H13" s="444">
        <v>43875</v>
      </c>
    </row>
    <row r="14" spans="2:8" x14ac:dyDescent="0.25">
      <c r="B14" s="398">
        <v>10</v>
      </c>
      <c r="C14" s="35" t="s">
        <v>48</v>
      </c>
      <c r="D14" s="444">
        <v>72180.2</v>
      </c>
      <c r="E14" s="444">
        <v>71525</v>
      </c>
      <c r="F14" s="444">
        <v>67643</v>
      </c>
      <c r="G14" s="444">
        <v>67652</v>
      </c>
      <c r="H14" s="445">
        <v>62665</v>
      </c>
    </row>
    <row r="15" spans="2:8" x14ac:dyDescent="0.25">
      <c r="B15" s="398">
        <v>11</v>
      </c>
      <c r="C15" s="35" t="s">
        <v>45</v>
      </c>
      <c r="D15" s="444">
        <v>111157.59999999999</v>
      </c>
      <c r="E15" s="444">
        <v>112353.81200000001</v>
      </c>
      <c r="F15" s="444">
        <v>114471.012877</v>
      </c>
      <c r="G15" s="444">
        <v>116235.243237</v>
      </c>
      <c r="H15" s="444">
        <v>131178.02937776761</v>
      </c>
    </row>
    <row r="16" spans="2:8" x14ac:dyDescent="0.25">
      <c r="B16" s="398">
        <v>12</v>
      </c>
      <c r="C16" s="35" t="s">
        <v>40</v>
      </c>
      <c r="D16" s="444">
        <v>35398.9</v>
      </c>
      <c r="E16" s="444">
        <v>36668</v>
      </c>
      <c r="F16" s="444">
        <v>38152</v>
      </c>
      <c r="G16" s="444">
        <v>38307</v>
      </c>
      <c r="H16" s="444">
        <v>38323</v>
      </c>
    </row>
    <row r="17" spans="2:8" x14ac:dyDescent="0.25">
      <c r="B17" s="401"/>
      <c r="C17" s="401" t="s">
        <v>245</v>
      </c>
      <c r="D17" s="406">
        <v>965562.46999999986</v>
      </c>
      <c r="E17" s="406">
        <v>984018</v>
      </c>
      <c r="F17" s="406">
        <v>1013346.5628770001</v>
      </c>
      <c r="G17" s="406">
        <v>1021817.783237</v>
      </c>
      <c r="H17" s="406">
        <v>1054193.0493777676</v>
      </c>
    </row>
    <row r="18" spans="2:8" x14ac:dyDescent="0.25">
      <c r="B18" s="321" t="s">
        <v>244</v>
      </c>
      <c r="C18" s="294"/>
      <c r="D18" s="335"/>
      <c r="E18" s="335"/>
      <c r="F18" s="335"/>
      <c r="G18" s="335"/>
      <c r="H18" s="335"/>
    </row>
    <row r="19" spans="2:8" x14ac:dyDescent="0.25">
      <c r="B19" s="321" t="s">
        <v>0</v>
      </c>
      <c r="C19" s="294"/>
      <c r="D19" s="335"/>
      <c r="E19" s="335"/>
      <c r="F19" s="335"/>
      <c r="G19" s="335"/>
      <c r="H19" s="335"/>
    </row>
    <row r="20" spans="2:8" x14ac:dyDescent="0.25">
      <c r="B20" s="280"/>
      <c r="C20" s="280"/>
      <c r="D20" s="281"/>
      <c r="E20" s="281"/>
      <c r="F20" s="281"/>
      <c r="G20" s="281"/>
      <c r="H20" s="281"/>
    </row>
    <row r="21" spans="2:8" x14ac:dyDescent="0.25">
      <c r="B21" s="291" t="s">
        <v>333</v>
      </c>
      <c r="C21" s="403"/>
      <c r="D21" s="403"/>
      <c r="E21" s="280"/>
      <c r="F21" s="280"/>
      <c r="G21" s="280"/>
      <c r="H21" s="280"/>
    </row>
    <row r="22" spans="2:8" x14ac:dyDescent="0.25">
      <c r="B22" s="291" t="s">
        <v>334</v>
      </c>
      <c r="C22" s="403"/>
      <c r="D22" s="403"/>
      <c r="E22" s="280"/>
      <c r="F22" s="280"/>
      <c r="G22" s="280"/>
      <c r="H22" s="280"/>
    </row>
    <row r="23" spans="2:8" x14ac:dyDescent="0.25">
      <c r="B23" s="403"/>
      <c r="C23" s="403"/>
      <c r="D23" s="404" t="s">
        <v>112</v>
      </c>
      <c r="E23" s="302"/>
      <c r="F23" s="302"/>
      <c r="G23" s="280"/>
      <c r="H23" s="280"/>
    </row>
    <row r="24" spans="2:8" ht="34.5" customHeight="1" x14ac:dyDescent="0.25">
      <c r="B24" s="397" t="s">
        <v>248</v>
      </c>
      <c r="C24" s="397" t="s">
        <v>236</v>
      </c>
      <c r="D24" s="422">
        <v>2023</v>
      </c>
      <c r="E24" s="302"/>
      <c r="F24" s="302"/>
      <c r="G24" s="280"/>
      <c r="H24" s="280"/>
    </row>
    <row r="25" spans="2:8" ht="16.5" customHeight="1" x14ac:dyDescent="0.25">
      <c r="B25" s="447"/>
      <c r="C25" s="448" t="s">
        <v>245</v>
      </c>
      <c r="D25" s="449">
        <f>SUM(D26:D86)</f>
        <v>1054193.0493777674</v>
      </c>
      <c r="E25" s="302"/>
      <c r="F25" s="302"/>
      <c r="G25" s="286"/>
      <c r="H25" s="334"/>
    </row>
    <row r="26" spans="2:8" x14ac:dyDescent="0.25">
      <c r="B26" s="427">
        <v>1</v>
      </c>
      <c r="C26" s="428" t="s">
        <v>93</v>
      </c>
      <c r="D26" s="584">
        <v>12181.9</v>
      </c>
      <c r="E26" s="302"/>
      <c r="F26" s="302"/>
      <c r="G26" s="286"/>
      <c r="H26" s="280"/>
    </row>
    <row r="27" spans="2:8" x14ac:dyDescent="0.25">
      <c r="B27" s="427">
        <v>2</v>
      </c>
      <c r="C27" s="428" t="s">
        <v>283</v>
      </c>
      <c r="D27" s="132">
        <v>48867.5</v>
      </c>
      <c r="E27" s="302"/>
      <c r="F27" s="302"/>
      <c r="G27" s="286"/>
      <c r="H27" s="280"/>
    </row>
    <row r="28" spans="2:8" x14ac:dyDescent="0.25">
      <c r="B28" s="427">
        <v>3</v>
      </c>
      <c r="C28" s="428" t="s">
        <v>92</v>
      </c>
      <c r="D28" s="132">
        <v>14600</v>
      </c>
      <c r="E28" s="302"/>
      <c r="F28" s="302"/>
      <c r="G28" s="286"/>
      <c r="H28" s="280"/>
    </row>
    <row r="29" spans="2:8" x14ac:dyDescent="0.25">
      <c r="B29" s="427">
        <v>4</v>
      </c>
      <c r="C29" s="428" t="s">
        <v>201</v>
      </c>
      <c r="D29" s="132">
        <v>527.75</v>
      </c>
      <c r="E29" s="302"/>
      <c r="F29" s="302"/>
      <c r="G29" s="286"/>
      <c r="H29" s="280"/>
    </row>
    <row r="30" spans="2:8" x14ac:dyDescent="0.25">
      <c r="B30" s="427">
        <v>5</v>
      </c>
      <c r="C30" s="428" t="s">
        <v>90</v>
      </c>
      <c r="D30" s="132">
        <v>4045</v>
      </c>
      <c r="E30" s="302"/>
      <c r="F30" s="302"/>
      <c r="G30" s="286"/>
      <c r="H30" s="280"/>
    </row>
    <row r="31" spans="2:8" x14ac:dyDescent="0.25">
      <c r="B31" s="427">
        <v>6</v>
      </c>
      <c r="C31" s="428" t="s">
        <v>89</v>
      </c>
      <c r="D31" s="132">
        <v>7450</v>
      </c>
      <c r="E31" s="302"/>
      <c r="F31" s="302"/>
      <c r="G31" s="286"/>
      <c r="H31" s="280"/>
    </row>
    <row r="32" spans="2:8" x14ac:dyDescent="0.25">
      <c r="B32" s="427">
        <v>7</v>
      </c>
      <c r="C32" s="428" t="s">
        <v>88</v>
      </c>
      <c r="D32" s="132">
        <v>17610</v>
      </c>
      <c r="E32" s="302"/>
      <c r="F32" s="302"/>
      <c r="G32" s="286"/>
      <c r="H32" s="280"/>
    </row>
    <row r="33" spans="2:8" x14ac:dyDescent="0.25">
      <c r="B33" s="427">
        <v>8</v>
      </c>
      <c r="C33" s="428" t="s">
        <v>87</v>
      </c>
      <c r="D33" s="132">
        <v>14278</v>
      </c>
      <c r="E33" s="302"/>
      <c r="F33" s="302"/>
      <c r="G33" s="286"/>
      <c r="H33" s="280"/>
    </row>
    <row r="34" spans="2:8" x14ac:dyDescent="0.25">
      <c r="B34" s="427">
        <v>9</v>
      </c>
      <c r="C34" s="428" t="s">
        <v>86</v>
      </c>
      <c r="D34" s="132">
        <v>14435</v>
      </c>
      <c r="E34" s="302"/>
      <c r="F34" s="302"/>
      <c r="G34" s="286"/>
      <c r="H34" s="280"/>
    </row>
    <row r="35" spans="2:8" x14ac:dyDescent="0.25">
      <c r="B35" s="427">
        <v>10</v>
      </c>
      <c r="C35" s="428" t="s">
        <v>85</v>
      </c>
      <c r="D35" s="132">
        <v>40631.699999999997</v>
      </c>
      <c r="E35" s="302"/>
      <c r="F35" s="302"/>
      <c r="G35" s="286"/>
      <c r="H35" s="280"/>
    </row>
    <row r="36" spans="2:8" x14ac:dyDescent="0.25">
      <c r="B36" s="427">
        <v>11</v>
      </c>
      <c r="C36" s="428" t="s">
        <v>84</v>
      </c>
      <c r="D36" s="132">
        <v>19463</v>
      </c>
      <c r="E36" s="302"/>
      <c r="F36" s="302"/>
      <c r="G36" s="286"/>
      <c r="H36" s="280"/>
    </row>
    <row r="37" spans="2:8" x14ac:dyDescent="0.25">
      <c r="B37" s="427">
        <v>12</v>
      </c>
      <c r="C37" s="428" t="s">
        <v>83</v>
      </c>
      <c r="D37" s="132">
        <v>21060</v>
      </c>
      <c r="E37" s="302"/>
      <c r="F37" s="302"/>
      <c r="G37" s="286"/>
      <c r="H37" s="280"/>
    </row>
    <row r="38" spans="2:8" x14ac:dyDescent="0.25">
      <c r="B38" s="427">
        <v>13</v>
      </c>
      <c r="C38" s="428" t="s">
        <v>82</v>
      </c>
      <c r="D38" s="132">
        <v>16526</v>
      </c>
      <c r="E38" s="302"/>
      <c r="F38" s="302"/>
      <c r="G38" s="286"/>
      <c r="H38" s="280"/>
    </row>
    <row r="39" spans="2:8" x14ac:dyDescent="0.25">
      <c r="B39" s="427">
        <v>14</v>
      </c>
      <c r="C39" s="428" t="s">
        <v>81</v>
      </c>
      <c r="D39" s="132">
        <v>7582.9</v>
      </c>
      <c r="E39" s="302"/>
      <c r="F39" s="302"/>
      <c r="G39" s="286"/>
      <c r="H39" s="280"/>
    </row>
    <row r="40" spans="2:8" x14ac:dyDescent="0.25">
      <c r="B40" s="427">
        <v>15</v>
      </c>
      <c r="C40" s="428" t="s">
        <v>80</v>
      </c>
      <c r="D40" s="132">
        <v>28274</v>
      </c>
      <c r="E40" s="302"/>
      <c r="F40" s="302"/>
      <c r="G40" s="286"/>
      <c r="H40" s="280"/>
    </row>
    <row r="41" spans="2:8" x14ac:dyDescent="0.25">
      <c r="B41" s="427">
        <v>16</v>
      </c>
      <c r="C41" s="428" t="s">
        <v>79</v>
      </c>
      <c r="D41" s="132">
        <v>4270</v>
      </c>
      <c r="E41" s="302"/>
      <c r="F41" s="302"/>
      <c r="G41" s="286"/>
      <c r="H41" s="280"/>
    </row>
    <row r="42" spans="2:8" x14ac:dyDescent="0.25">
      <c r="B42" s="427">
        <v>17</v>
      </c>
      <c r="C42" s="428" t="s">
        <v>78</v>
      </c>
      <c r="D42" s="132">
        <v>4814.8</v>
      </c>
      <c r="E42" s="302"/>
      <c r="F42" s="302"/>
      <c r="G42" s="286"/>
      <c r="H42" s="280"/>
    </row>
    <row r="43" spans="2:8" x14ac:dyDescent="0.25">
      <c r="B43" s="427">
        <v>18</v>
      </c>
      <c r="C43" s="428" t="s">
        <v>77</v>
      </c>
      <c r="D43" s="132">
        <v>3215</v>
      </c>
      <c r="E43" s="302"/>
      <c r="F43" s="302"/>
      <c r="G43" s="286"/>
      <c r="H43" s="280"/>
    </row>
    <row r="44" spans="2:8" x14ac:dyDescent="0.25">
      <c r="B44" s="427">
        <v>19</v>
      </c>
      <c r="C44" s="428" t="s">
        <v>76</v>
      </c>
      <c r="D44" s="132">
        <v>19252.099999999999</v>
      </c>
      <c r="E44" s="302"/>
      <c r="F44" s="302"/>
      <c r="G44" s="286"/>
      <c r="H44" s="280"/>
    </row>
    <row r="45" spans="2:8" x14ac:dyDescent="0.25">
      <c r="B45" s="427">
        <v>20</v>
      </c>
      <c r="C45" s="428" t="s">
        <v>75</v>
      </c>
      <c r="D45" s="132">
        <v>58739.649999999994</v>
      </c>
      <c r="E45" s="302"/>
      <c r="F45" s="302"/>
      <c r="G45" s="286"/>
      <c r="H45" s="280"/>
    </row>
    <row r="46" spans="2:8" x14ac:dyDescent="0.25">
      <c r="B46" s="427">
        <v>21</v>
      </c>
      <c r="C46" s="428" t="s">
        <v>74</v>
      </c>
      <c r="D46" s="132">
        <v>10695</v>
      </c>
      <c r="E46" s="302"/>
      <c r="F46" s="302"/>
      <c r="G46" s="286"/>
      <c r="H46" s="280"/>
    </row>
    <row r="47" spans="2:8" x14ac:dyDescent="0.25">
      <c r="B47" s="427">
        <v>22</v>
      </c>
      <c r="C47" s="428" t="s">
        <v>73</v>
      </c>
      <c r="D47" s="132">
        <v>31274.47</v>
      </c>
      <c r="E47" s="302"/>
      <c r="F47" s="302"/>
      <c r="G47" s="286"/>
      <c r="H47" s="280"/>
    </row>
    <row r="48" spans="2:8" x14ac:dyDescent="0.25">
      <c r="B48" s="427">
        <v>23</v>
      </c>
      <c r="C48" s="428" t="s">
        <v>72</v>
      </c>
      <c r="D48" s="132">
        <v>6151.35</v>
      </c>
      <c r="E48" s="302"/>
      <c r="F48" s="302"/>
      <c r="G48" s="286"/>
      <c r="H48" s="280"/>
    </row>
    <row r="49" spans="2:8" x14ac:dyDescent="0.25">
      <c r="B49" s="427">
        <v>24</v>
      </c>
      <c r="C49" s="428" t="s">
        <v>71</v>
      </c>
      <c r="D49" s="132">
        <v>133066</v>
      </c>
      <c r="E49" s="302"/>
      <c r="F49" s="302"/>
      <c r="G49" s="286"/>
      <c r="H49" s="280"/>
    </row>
    <row r="50" spans="2:8" x14ac:dyDescent="0.25">
      <c r="B50" s="427">
        <v>25</v>
      </c>
      <c r="C50" s="428" t="s">
        <v>70</v>
      </c>
      <c r="D50" s="132">
        <v>128858</v>
      </c>
      <c r="E50" s="302"/>
      <c r="F50" s="302"/>
      <c r="G50" s="286"/>
      <c r="H50" s="280"/>
    </row>
    <row r="51" spans="2:8" x14ac:dyDescent="0.25">
      <c r="B51" s="427">
        <v>26</v>
      </c>
      <c r="C51" s="428" t="s">
        <v>69</v>
      </c>
      <c r="D51" s="132">
        <v>1535</v>
      </c>
      <c r="E51" s="302"/>
      <c r="F51" s="302"/>
      <c r="G51" s="286"/>
      <c r="H51" s="280"/>
    </row>
    <row r="52" spans="2:8" x14ac:dyDescent="0.25">
      <c r="B52" s="427">
        <v>27</v>
      </c>
      <c r="C52" s="428" t="s">
        <v>68</v>
      </c>
      <c r="D52" s="132">
        <v>1090</v>
      </c>
      <c r="E52" s="302"/>
      <c r="F52" s="302"/>
      <c r="G52" s="286"/>
      <c r="H52" s="280"/>
    </row>
    <row r="53" spans="2:8" x14ac:dyDescent="0.25">
      <c r="B53" s="427">
        <v>28</v>
      </c>
      <c r="C53" s="428" t="s">
        <v>67</v>
      </c>
      <c r="D53" s="132">
        <v>2946</v>
      </c>
      <c r="E53" s="302"/>
      <c r="F53" s="302"/>
      <c r="G53" s="286"/>
      <c r="H53" s="280"/>
    </row>
    <row r="54" spans="2:8" x14ac:dyDescent="0.25">
      <c r="B54" s="427">
        <v>29</v>
      </c>
      <c r="C54" s="428" t="s">
        <v>66</v>
      </c>
      <c r="D54" s="132">
        <v>1249</v>
      </c>
      <c r="E54" s="302"/>
      <c r="F54" s="302"/>
      <c r="G54" s="286"/>
      <c r="H54" s="280"/>
    </row>
    <row r="55" spans="2:8" x14ac:dyDescent="0.25">
      <c r="B55" s="427">
        <v>30</v>
      </c>
      <c r="C55" s="428" t="s">
        <v>65</v>
      </c>
      <c r="D55" s="132">
        <v>2481</v>
      </c>
      <c r="E55" s="302"/>
      <c r="F55" s="302"/>
      <c r="G55" s="286"/>
      <c r="H55" s="280"/>
    </row>
    <row r="56" spans="2:8" x14ac:dyDescent="0.25">
      <c r="B56" s="427">
        <v>31</v>
      </c>
      <c r="C56" s="428" t="s">
        <v>64</v>
      </c>
      <c r="D56" s="132">
        <v>2417</v>
      </c>
      <c r="E56" s="302"/>
      <c r="F56" s="302"/>
      <c r="G56" s="286"/>
      <c r="H56" s="280"/>
    </row>
    <row r="57" spans="2:8" x14ac:dyDescent="0.25">
      <c r="B57" s="427">
        <v>32</v>
      </c>
      <c r="C57" s="428" t="s">
        <v>63</v>
      </c>
      <c r="D57" s="132">
        <v>2186</v>
      </c>
      <c r="E57" s="302"/>
      <c r="F57" s="302"/>
      <c r="G57" s="286"/>
      <c r="H57" s="280"/>
    </row>
    <row r="58" spans="2:8" x14ac:dyDescent="0.25">
      <c r="B58" s="427">
        <v>33</v>
      </c>
      <c r="C58" s="428" t="s">
        <v>62</v>
      </c>
      <c r="D58" s="132">
        <v>25423</v>
      </c>
      <c r="E58" s="302"/>
      <c r="F58" s="302"/>
      <c r="G58" s="286"/>
      <c r="H58" s="280"/>
    </row>
    <row r="59" spans="2:8" x14ac:dyDescent="0.25">
      <c r="B59" s="427">
        <v>34</v>
      </c>
      <c r="C59" s="428" t="s">
        <v>61</v>
      </c>
      <c r="D59" s="132">
        <v>31684</v>
      </c>
      <c r="E59" s="302"/>
      <c r="F59" s="302"/>
      <c r="G59" s="286"/>
      <c r="H59" s="280"/>
    </row>
    <row r="60" spans="2:8" x14ac:dyDescent="0.25">
      <c r="B60" s="427">
        <v>35</v>
      </c>
      <c r="C60" s="428" t="s">
        <v>60</v>
      </c>
      <c r="D60" s="132">
        <v>756</v>
      </c>
      <c r="E60" s="302"/>
      <c r="F60" s="302"/>
      <c r="G60" s="286"/>
      <c r="H60" s="280"/>
    </row>
    <row r="61" spans="2:8" x14ac:dyDescent="0.25">
      <c r="B61" s="427">
        <v>36</v>
      </c>
      <c r="C61" s="428" t="s">
        <v>59</v>
      </c>
      <c r="D61" s="132">
        <v>14906</v>
      </c>
      <c r="E61" s="302"/>
      <c r="F61" s="302"/>
      <c r="G61" s="286"/>
      <c r="H61" s="280"/>
    </row>
    <row r="62" spans="2:8" x14ac:dyDescent="0.25">
      <c r="B62" s="427">
        <v>37</v>
      </c>
      <c r="C62" s="428" t="s">
        <v>58</v>
      </c>
      <c r="D62" s="132">
        <v>2510.8999999999996</v>
      </c>
      <c r="E62" s="302"/>
      <c r="F62" s="302"/>
      <c r="G62" s="286"/>
      <c r="H62" s="280"/>
    </row>
    <row r="63" spans="2:8" x14ac:dyDescent="0.25">
      <c r="B63" s="427">
        <v>38</v>
      </c>
      <c r="C63" s="428" t="s">
        <v>57</v>
      </c>
      <c r="D63" s="132">
        <v>8942</v>
      </c>
      <c r="E63" s="302"/>
      <c r="F63" s="302"/>
      <c r="G63" s="286"/>
      <c r="H63" s="280"/>
    </row>
    <row r="64" spans="2:8" x14ac:dyDescent="0.25">
      <c r="B64" s="427">
        <v>39</v>
      </c>
      <c r="C64" s="428" t="s">
        <v>56</v>
      </c>
      <c r="D64" s="132">
        <v>4312</v>
      </c>
      <c r="E64" s="302"/>
      <c r="F64" s="302"/>
      <c r="G64" s="286"/>
      <c r="H64" s="280"/>
    </row>
    <row r="65" spans="2:8" x14ac:dyDescent="0.25">
      <c r="B65" s="427">
        <v>40</v>
      </c>
      <c r="C65" s="428" t="s">
        <v>55</v>
      </c>
      <c r="D65" s="132">
        <v>4870</v>
      </c>
      <c r="E65" s="302"/>
      <c r="F65" s="302"/>
      <c r="G65" s="286"/>
      <c r="H65" s="280"/>
    </row>
    <row r="66" spans="2:8" x14ac:dyDescent="0.25">
      <c r="B66" s="427">
        <v>41</v>
      </c>
      <c r="C66" s="428" t="s">
        <v>54</v>
      </c>
      <c r="D66" s="132">
        <v>2975</v>
      </c>
      <c r="E66" s="302"/>
      <c r="F66" s="302"/>
      <c r="G66" s="286"/>
      <c r="H66" s="280"/>
    </row>
    <row r="67" spans="2:8" x14ac:dyDescent="0.25">
      <c r="B67" s="427">
        <v>42</v>
      </c>
      <c r="C67" s="428" t="s">
        <v>53</v>
      </c>
      <c r="D67" s="132">
        <v>14690</v>
      </c>
      <c r="E67" s="302"/>
      <c r="F67" s="302"/>
      <c r="G67" s="286"/>
      <c r="H67" s="280"/>
    </row>
    <row r="68" spans="2:8" x14ac:dyDescent="0.25">
      <c r="B68" s="427">
        <v>43</v>
      </c>
      <c r="C68" s="428" t="s">
        <v>52</v>
      </c>
      <c r="D68" s="132">
        <v>25522</v>
      </c>
      <c r="E68" s="302"/>
      <c r="F68" s="302"/>
      <c r="G68" s="286"/>
      <c r="H68" s="280"/>
    </row>
    <row r="69" spans="2:8" x14ac:dyDescent="0.25">
      <c r="B69" s="427">
        <v>44</v>
      </c>
      <c r="C69" s="428" t="s">
        <v>51</v>
      </c>
      <c r="D69" s="132">
        <v>3663</v>
      </c>
      <c r="E69" s="302"/>
      <c r="F69" s="302"/>
      <c r="G69" s="286"/>
      <c r="H69" s="280"/>
    </row>
    <row r="70" spans="2:8" x14ac:dyDescent="0.25">
      <c r="B70" s="427">
        <v>45</v>
      </c>
      <c r="C70" s="428" t="s">
        <v>50</v>
      </c>
      <c r="D70" s="132">
        <v>6529</v>
      </c>
      <c r="E70" s="302"/>
      <c r="F70" s="302"/>
      <c r="G70" s="286"/>
      <c r="H70" s="280"/>
    </row>
    <row r="71" spans="2:8" x14ac:dyDescent="0.25">
      <c r="B71" s="427">
        <v>46</v>
      </c>
      <c r="C71" s="428" t="s">
        <v>49</v>
      </c>
      <c r="D71" s="132">
        <v>2447</v>
      </c>
      <c r="E71" s="302"/>
      <c r="F71" s="302"/>
      <c r="G71" s="286"/>
      <c r="H71" s="280"/>
    </row>
    <row r="72" spans="2:8" x14ac:dyDescent="0.25">
      <c r="B72" s="427">
        <v>47</v>
      </c>
      <c r="C72" s="428" t="s">
        <v>48</v>
      </c>
      <c r="D72" s="132">
        <v>26143</v>
      </c>
      <c r="E72" s="302"/>
      <c r="F72" s="302"/>
      <c r="G72" s="286"/>
      <c r="H72" s="280"/>
    </row>
    <row r="73" spans="2:8" x14ac:dyDescent="0.25">
      <c r="B73" s="427">
        <v>48</v>
      </c>
      <c r="C73" s="428" t="s">
        <v>47</v>
      </c>
      <c r="D73" s="132">
        <v>25811</v>
      </c>
      <c r="E73" s="302"/>
      <c r="F73" s="302"/>
      <c r="G73" s="286"/>
      <c r="H73" s="280"/>
    </row>
    <row r="74" spans="2:8" x14ac:dyDescent="0.25">
      <c r="B74" s="427">
        <v>49</v>
      </c>
      <c r="C74" s="428" t="s">
        <v>46</v>
      </c>
      <c r="D74" s="132">
        <v>1735</v>
      </c>
      <c r="E74" s="302"/>
      <c r="F74" s="302"/>
      <c r="G74" s="286"/>
      <c r="H74" s="280"/>
    </row>
    <row r="75" spans="2:8" x14ac:dyDescent="0.25">
      <c r="B75" s="427">
        <v>50</v>
      </c>
      <c r="C75" s="428" t="s">
        <v>45</v>
      </c>
      <c r="D75" s="132">
        <v>54212.1</v>
      </c>
      <c r="E75" s="302"/>
      <c r="F75" s="302"/>
      <c r="G75" s="286"/>
      <c r="H75" s="280"/>
    </row>
    <row r="76" spans="2:8" x14ac:dyDescent="0.25">
      <c r="B76" s="427">
        <v>51</v>
      </c>
      <c r="C76" s="428" t="s">
        <v>44</v>
      </c>
      <c r="D76" s="132">
        <v>9563.7000000000007</v>
      </c>
      <c r="E76" s="302"/>
      <c r="F76" s="302"/>
      <c r="G76" s="286"/>
      <c r="H76" s="280"/>
    </row>
    <row r="77" spans="2:8" x14ac:dyDescent="0.25">
      <c r="B77" s="427">
        <v>52</v>
      </c>
      <c r="C77" s="428" t="s">
        <v>43</v>
      </c>
      <c r="D77" s="132">
        <v>1195</v>
      </c>
      <c r="E77" s="302"/>
      <c r="F77" s="302"/>
      <c r="G77" s="286"/>
      <c r="H77" s="280"/>
    </row>
    <row r="78" spans="2:8" x14ac:dyDescent="0.25">
      <c r="B78" s="427">
        <v>53</v>
      </c>
      <c r="C78" s="428" t="s">
        <v>42</v>
      </c>
      <c r="D78" s="132">
        <v>27936.02937776762</v>
      </c>
      <c r="E78" s="302"/>
      <c r="F78" s="302"/>
      <c r="G78" s="286"/>
      <c r="H78" s="280"/>
    </row>
    <row r="79" spans="2:8" x14ac:dyDescent="0.25">
      <c r="B79" s="427">
        <v>54</v>
      </c>
      <c r="C79" s="428" t="s">
        <v>41</v>
      </c>
      <c r="D79" s="132">
        <v>38271.199999999997</v>
      </c>
      <c r="E79" s="302"/>
      <c r="F79" s="302"/>
      <c r="G79" s="286"/>
      <c r="H79" s="280"/>
    </row>
    <row r="80" spans="2:8" x14ac:dyDescent="0.25">
      <c r="B80" s="427">
        <v>55</v>
      </c>
      <c r="C80" s="428" t="s">
        <v>40</v>
      </c>
      <c r="D80" s="132">
        <v>17119</v>
      </c>
      <c r="E80" s="302"/>
      <c r="F80" s="302"/>
      <c r="G80" s="286"/>
      <c r="H80" s="280"/>
    </row>
    <row r="81" spans="2:8" x14ac:dyDescent="0.25">
      <c r="B81" s="427">
        <v>56</v>
      </c>
      <c r="C81" s="428" t="s">
        <v>39</v>
      </c>
      <c r="D81" s="132">
        <v>10412</v>
      </c>
      <c r="E81" s="302"/>
      <c r="F81" s="302"/>
      <c r="G81" s="286"/>
      <c r="H81" s="280"/>
    </row>
    <row r="82" spans="2:8" x14ac:dyDescent="0.25">
      <c r="B82" s="427">
        <v>57</v>
      </c>
      <c r="C82" s="428" t="s">
        <v>38</v>
      </c>
      <c r="D82" s="132">
        <v>1836</v>
      </c>
      <c r="E82" s="302"/>
      <c r="F82" s="302"/>
      <c r="G82" s="286"/>
      <c r="H82" s="280"/>
    </row>
    <row r="83" spans="2:8" x14ac:dyDescent="0.25">
      <c r="B83" s="427">
        <v>58</v>
      </c>
      <c r="C83" s="428" t="s">
        <v>37</v>
      </c>
      <c r="D83" s="132">
        <v>723</v>
      </c>
      <c r="E83" s="302"/>
      <c r="F83" s="302"/>
      <c r="G83" s="286"/>
      <c r="H83" s="280"/>
    </row>
    <row r="84" spans="2:8" x14ac:dyDescent="0.25">
      <c r="B84" s="427">
        <v>59</v>
      </c>
      <c r="C84" s="428" t="s">
        <v>36</v>
      </c>
      <c r="D84" s="132">
        <v>1435</v>
      </c>
      <c r="E84" s="302"/>
      <c r="F84" s="302"/>
      <c r="G84" s="286"/>
      <c r="H84" s="280"/>
    </row>
    <row r="85" spans="2:8" x14ac:dyDescent="0.25">
      <c r="B85" s="427">
        <v>60</v>
      </c>
      <c r="C85" s="428" t="s">
        <v>35</v>
      </c>
      <c r="D85" s="132">
        <v>2717</v>
      </c>
      <c r="E85" s="302"/>
      <c r="F85" s="302"/>
      <c r="G85" s="286"/>
      <c r="H85" s="280"/>
    </row>
    <row r="86" spans="2:8" x14ac:dyDescent="0.25">
      <c r="B86" s="430">
        <v>61</v>
      </c>
      <c r="C86" s="383" t="s">
        <v>34</v>
      </c>
      <c r="D86" s="442">
        <v>4081</v>
      </c>
      <c r="E86" s="302"/>
      <c r="F86" s="302"/>
      <c r="G86" s="286"/>
      <c r="H86" s="280"/>
    </row>
    <row r="87" spans="2:8" x14ac:dyDescent="0.25">
      <c r="B87" s="321" t="s">
        <v>244</v>
      </c>
      <c r="C87" s="324"/>
      <c r="D87" s="282"/>
      <c r="E87" s="280"/>
      <c r="F87" s="280"/>
      <c r="G87" s="280"/>
      <c r="H87" s="280"/>
    </row>
    <row r="88" spans="2:8" x14ac:dyDescent="0.25">
      <c r="B88" s="321" t="s">
        <v>0</v>
      </c>
      <c r="C88" s="280"/>
      <c r="D88" s="280"/>
      <c r="E88" s="280"/>
      <c r="F88" s="280"/>
      <c r="G88" s="280"/>
      <c r="H88" s="280"/>
    </row>
  </sheetData>
  <printOptions horizontalCentered="1"/>
  <pageMargins left="0.7" right="0.7" top="0.75" bottom="0.75" header="0.3" footer="0.3"/>
  <pageSetup scale="95" orientation="landscape" r:id="rId1"/>
  <ignoredErrors>
    <ignoredError sqref="D4:E4" numberStoredAsText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92D050"/>
  </sheetPr>
  <dimension ref="B1:H88"/>
  <sheetViews>
    <sheetView workbookViewId="0">
      <selection activeCell="D25" sqref="D25"/>
    </sheetView>
  </sheetViews>
  <sheetFormatPr defaultRowHeight="15" x14ac:dyDescent="0.25"/>
  <cols>
    <col min="1" max="1" width="5.140625" style="279" customWidth="1"/>
    <col min="2" max="2" width="9.140625" style="279"/>
    <col min="3" max="3" width="18.85546875" style="279" customWidth="1"/>
    <col min="4" max="9" width="12.7109375" style="279" customWidth="1"/>
    <col min="10" max="16384" width="9.140625" style="279"/>
  </cols>
  <sheetData>
    <row r="1" spans="2:8" x14ac:dyDescent="0.25">
      <c r="B1" s="291" t="s">
        <v>447</v>
      </c>
      <c r="C1" s="291"/>
      <c r="D1" s="291"/>
      <c r="E1" s="291"/>
      <c r="F1" s="291"/>
      <c r="G1" s="291"/>
      <c r="H1" s="291"/>
    </row>
    <row r="2" spans="2:8" x14ac:dyDescent="0.25">
      <c r="B2" s="291" t="s">
        <v>448</v>
      </c>
      <c r="C2" s="291"/>
      <c r="D2" s="291"/>
      <c r="E2" s="291"/>
      <c r="F2" s="291"/>
      <c r="G2" s="291"/>
      <c r="H2" s="291"/>
    </row>
    <row r="3" spans="2:8" x14ac:dyDescent="0.25">
      <c r="B3" s="403"/>
      <c r="C3" s="403"/>
      <c r="D3" s="291"/>
      <c r="E3" s="403"/>
      <c r="F3" s="403"/>
      <c r="G3" s="403"/>
      <c r="H3" s="404" t="s">
        <v>184</v>
      </c>
    </row>
    <row r="4" spans="2:8" ht="30" customHeight="1" x14ac:dyDescent="0.25">
      <c r="B4" s="397" t="s">
        <v>248</v>
      </c>
      <c r="C4" s="397" t="s">
        <v>251</v>
      </c>
      <c r="D4" s="554" t="s">
        <v>250</v>
      </c>
      <c r="E4" s="554" t="s">
        <v>249</v>
      </c>
      <c r="F4" s="554">
        <v>2021</v>
      </c>
      <c r="G4" s="554">
        <v>2022</v>
      </c>
      <c r="H4" s="578">
        <v>2023</v>
      </c>
    </row>
    <row r="5" spans="2:8" x14ac:dyDescent="0.25">
      <c r="B5" s="398">
        <v>1</v>
      </c>
      <c r="C5" s="35" t="s">
        <v>93</v>
      </c>
      <c r="D5" s="132">
        <v>979.2</v>
      </c>
      <c r="E5" s="132">
        <v>1241.5999999999999</v>
      </c>
      <c r="F5" s="132">
        <v>1269</v>
      </c>
      <c r="G5" s="132">
        <v>1228.3000000000004</v>
      </c>
      <c r="H5" s="132">
        <v>1220.7</v>
      </c>
    </row>
    <row r="6" spans="2:8" x14ac:dyDescent="0.25">
      <c r="B6" s="398">
        <v>2</v>
      </c>
      <c r="C6" s="35" t="s">
        <v>88</v>
      </c>
      <c r="D6" s="132">
        <v>0.8</v>
      </c>
      <c r="E6" s="132">
        <v>29.7</v>
      </c>
      <c r="F6" s="132">
        <v>10</v>
      </c>
      <c r="G6" s="132">
        <v>164.90000000000032</v>
      </c>
      <c r="H6" s="132">
        <v>159.80000000000001</v>
      </c>
    </row>
    <row r="7" spans="2:8" x14ac:dyDescent="0.25">
      <c r="B7" s="398">
        <v>3</v>
      </c>
      <c r="C7" s="35" t="s">
        <v>85</v>
      </c>
      <c r="D7" s="132">
        <v>957.25</v>
      </c>
      <c r="E7" s="132">
        <v>927.625</v>
      </c>
      <c r="F7" s="132">
        <v>997.82500000000005</v>
      </c>
      <c r="G7" s="132">
        <v>1022.3130000000001</v>
      </c>
      <c r="H7" s="132">
        <v>951.95299999999997</v>
      </c>
    </row>
    <row r="8" spans="2:8" x14ac:dyDescent="0.25">
      <c r="B8" s="398">
        <v>4</v>
      </c>
      <c r="C8" s="35" t="s">
        <v>80</v>
      </c>
      <c r="D8" s="132">
        <v>647.95000000000005</v>
      </c>
      <c r="E8" s="132">
        <v>702.17000000000007</v>
      </c>
      <c r="F8" s="132">
        <v>690.79000000000008</v>
      </c>
      <c r="G8" s="132">
        <v>726.4699999999998</v>
      </c>
      <c r="H8" s="132">
        <v>762.17000000000007</v>
      </c>
    </row>
    <row r="9" spans="2:8" x14ac:dyDescent="0.25">
      <c r="B9" s="398">
        <v>5</v>
      </c>
      <c r="C9" s="35" t="s">
        <v>75</v>
      </c>
      <c r="D9" s="132">
        <v>3472.58</v>
      </c>
      <c r="E9" s="132">
        <v>3861.8999999999996</v>
      </c>
      <c r="F9" s="132">
        <v>4094.9</v>
      </c>
      <c r="G9" s="132">
        <v>4026.1499999999987</v>
      </c>
      <c r="H9" s="132">
        <v>4077.5</v>
      </c>
    </row>
    <row r="10" spans="2:8" x14ac:dyDescent="0.25">
      <c r="B10" s="398">
        <v>6</v>
      </c>
      <c r="C10" s="35" t="s">
        <v>69</v>
      </c>
      <c r="D10" s="132">
        <v>58.900000000000006</v>
      </c>
      <c r="E10" s="132">
        <v>38.9</v>
      </c>
      <c r="F10" s="132">
        <v>33.700000000000003</v>
      </c>
      <c r="G10" s="132">
        <v>42.899999999999864</v>
      </c>
      <c r="H10" s="132">
        <v>47.9</v>
      </c>
    </row>
    <row r="11" spans="2:8" x14ac:dyDescent="0.25">
      <c r="B11" s="398">
        <v>7</v>
      </c>
      <c r="C11" s="35" t="s">
        <v>62</v>
      </c>
      <c r="D11" s="450" t="s">
        <v>142</v>
      </c>
      <c r="E11" s="450" t="s">
        <v>142</v>
      </c>
      <c r="F11" s="450" t="s">
        <v>142</v>
      </c>
      <c r="G11" s="450" t="s">
        <v>142</v>
      </c>
      <c r="H11" s="450">
        <v>0</v>
      </c>
    </row>
    <row r="12" spans="2:8" x14ac:dyDescent="0.25">
      <c r="B12" s="398">
        <v>8</v>
      </c>
      <c r="C12" s="35" t="s">
        <v>55</v>
      </c>
      <c r="D12" s="132">
        <v>76</v>
      </c>
      <c r="E12" s="132">
        <v>81.2</v>
      </c>
      <c r="F12" s="132">
        <v>82</v>
      </c>
      <c r="G12" s="132">
        <v>82.200000000000045</v>
      </c>
      <c r="H12" s="132">
        <v>82</v>
      </c>
    </row>
    <row r="13" spans="2:8" x14ac:dyDescent="0.25">
      <c r="B13" s="398">
        <v>9</v>
      </c>
      <c r="C13" s="35" t="s">
        <v>52</v>
      </c>
      <c r="D13" s="132">
        <v>151</v>
      </c>
      <c r="E13" s="132">
        <v>188.3</v>
      </c>
      <c r="F13" s="132">
        <v>148</v>
      </c>
      <c r="G13" s="132">
        <v>186.5</v>
      </c>
      <c r="H13" s="132">
        <v>152.5</v>
      </c>
    </row>
    <row r="14" spans="2:8" x14ac:dyDescent="0.25">
      <c r="B14" s="398">
        <v>10</v>
      </c>
      <c r="C14" s="35" t="s">
        <v>48</v>
      </c>
      <c r="D14" s="132">
        <v>316.5</v>
      </c>
      <c r="E14" s="132">
        <v>296</v>
      </c>
      <c r="F14" s="132">
        <v>302</v>
      </c>
      <c r="G14" s="132">
        <v>382</v>
      </c>
      <c r="H14" s="132">
        <v>214</v>
      </c>
    </row>
    <row r="15" spans="2:8" x14ac:dyDescent="0.25">
      <c r="B15" s="398">
        <v>11</v>
      </c>
      <c r="C15" s="35" t="s">
        <v>45</v>
      </c>
      <c r="D15" s="132">
        <v>1118.4699999999998</v>
      </c>
      <c r="E15" s="132">
        <v>1161.1500000000001</v>
      </c>
      <c r="F15" s="132">
        <v>1217.8399999999999</v>
      </c>
      <c r="G15" s="132">
        <v>1288.42</v>
      </c>
      <c r="H15" s="132">
        <v>1357.42</v>
      </c>
    </row>
    <row r="16" spans="2:8" x14ac:dyDescent="0.25">
      <c r="B16" s="398">
        <v>12</v>
      </c>
      <c r="C16" s="35" t="s">
        <v>40</v>
      </c>
      <c r="D16" s="132">
        <v>622.70000000000005</v>
      </c>
      <c r="E16" s="132">
        <v>642.79999999999995</v>
      </c>
      <c r="F16" s="132">
        <v>641.79999999999995</v>
      </c>
      <c r="G16" s="132">
        <v>651.79999999999973</v>
      </c>
      <c r="H16" s="132">
        <v>658.5</v>
      </c>
    </row>
    <row r="17" spans="2:8" x14ac:dyDescent="0.25">
      <c r="B17" s="401"/>
      <c r="C17" s="401" t="s">
        <v>245</v>
      </c>
      <c r="D17" s="406">
        <v>8401.3499999999985</v>
      </c>
      <c r="E17" s="406">
        <v>9171.3449999999993</v>
      </c>
      <c r="F17" s="406">
        <v>9487.8550000000014</v>
      </c>
      <c r="G17" s="406">
        <v>9801.9529999999941</v>
      </c>
      <c r="H17" s="406">
        <v>9684.4429999999993</v>
      </c>
    </row>
    <row r="18" spans="2:8" x14ac:dyDescent="0.25">
      <c r="B18" s="321" t="s">
        <v>244</v>
      </c>
      <c r="C18" s="280"/>
      <c r="D18" s="280"/>
      <c r="E18" s="280"/>
      <c r="F18" s="280"/>
      <c r="G18" s="280"/>
      <c r="H18" s="280"/>
    </row>
    <row r="19" spans="2:8" x14ac:dyDescent="0.25">
      <c r="B19" s="321" t="s">
        <v>0</v>
      </c>
      <c r="C19" s="280"/>
      <c r="D19" s="280"/>
      <c r="E19" s="280"/>
      <c r="F19" s="280"/>
      <c r="G19" s="280"/>
      <c r="H19" s="280"/>
    </row>
    <row r="20" spans="2:8" x14ac:dyDescent="0.25">
      <c r="B20" s="280"/>
      <c r="C20" s="280"/>
      <c r="D20" s="280"/>
      <c r="E20" s="280"/>
      <c r="F20" s="280"/>
      <c r="G20" s="280"/>
      <c r="H20" s="280"/>
    </row>
    <row r="21" spans="2:8" x14ac:dyDescent="0.25">
      <c r="B21" s="291" t="s">
        <v>350</v>
      </c>
      <c r="C21" s="291"/>
      <c r="D21" s="291"/>
      <c r="E21" s="280"/>
      <c r="F21" s="280"/>
      <c r="G21" s="280"/>
      <c r="H21" s="280"/>
    </row>
    <row r="22" spans="2:8" x14ac:dyDescent="0.25">
      <c r="B22" s="291" t="s">
        <v>351</v>
      </c>
      <c r="C22" s="291"/>
      <c r="D22" s="291"/>
      <c r="E22" s="280"/>
      <c r="F22" s="280"/>
      <c r="G22" s="280"/>
      <c r="H22" s="280"/>
    </row>
    <row r="23" spans="2:8" x14ac:dyDescent="0.25">
      <c r="B23" s="398"/>
      <c r="C23" s="291"/>
      <c r="D23" s="404" t="s">
        <v>184</v>
      </c>
      <c r="E23" s="302"/>
      <c r="G23" s="280"/>
      <c r="H23" s="280"/>
    </row>
    <row r="24" spans="2:8" ht="34.5" customHeight="1" x14ac:dyDescent="0.25">
      <c r="B24" s="397" t="s">
        <v>248</v>
      </c>
      <c r="C24" s="397" t="s">
        <v>236</v>
      </c>
      <c r="D24" s="422">
        <v>2023</v>
      </c>
      <c r="E24" s="280"/>
      <c r="F24" s="280"/>
      <c r="G24" s="280"/>
      <c r="H24" s="280"/>
    </row>
    <row r="25" spans="2:8" x14ac:dyDescent="0.25">
      <c r="B25" s="447"/>
      <c r="C25" s="448" t="s">
        <v>245</v>
      </c>
      <c r="D25" s="449">
        <v>9684.4429999999993</v>
      </c>
      <c r="E25" s="280"/>
      <c r="F25" s="286"/>
      <c r="G25" s="280"/>
      <c r="H25" s="280"/>
    </row>
    <row r="26" spans="2:8" x14ac:dyDescent="0.25">
      <c r="B26" s="427">
        <v>1</v>
      </c>
      <c r="C26" s="428" t="s">
        <v>93</v>
      </c>
      <c r="D26" s="132">
        <v>198.3</v>
      </c>
      <c r="E26" s="280"/>
      <c r="F26" s="286"/>
      <c r="G26" s="280"/>
      <c r="H26" s="280"/>
    </row>
    <row r="27" spans="2:8" x14ac:dyDescent="0.25">
      <c r="B27" s="427">
        <v>2</v>
      </c>
      <c r="C27" s="428" t="s">
        <v>283</v>
      </c>
      <c r="D27" s="132">
        <v>667.8</v>
      </c>
      <c r="E27" s="280"/>
      <c r="F27" s="286"/>
      <c r="G27" s="280"/>
      <c r="H27" s="280"/>
    </row>
    <row r="28" spans="2:8" x14ac:dyDescent="0.25">
      <c r="B28" s="427">
        <v>3</v>
      </c>
      <c r="C28" s="428" t="s">
        <v>92</v>
      </c>
      <c r="D28" s="132">
        <v>274</v>
      </c>
      <c r="E28" s="280"/>
      <c r="F28" s="286"/>
      <c r="G28" s="280"/>
      <c r="H28" s="280"/>
    </row>
    <row r="29" spans="2:8" x14ac:dyDescent="0.25">
      <c r="B29" s="427">
        <v>4</v>
      </c>
      <c r="C29" s="428" t="s">
        <v>201</v>
      </c>
      <c r="D29" s="132">
        <v>18.599999999999998</v>
      </c>
      <c r="E29" s="280"/>
      <c r="F29" s="286"/>
      <c r="G29" s="280"/>
      <c r="H29" s="280"/>
    </row>
    <row r="30" spans="2:8" x14ac:dyDescent="0.25">
      <c r="B30" s="427">
        <v>5</v>
      </c>
      <c r="C30" s="428" t="s">
        <v>90</v>
      </c>
      <c r="D30" s="132">
        <v>62</v>
      </c>
      <c r="E30" s="280"/>
      <c r="F30" s="286"/>
      <c r="G30" s="280"/>
      <c r="H30" s="280"/>
    </row>
    <row r="31" spans="2:8" x14ac:dyDescent="0.25">
      <c r="B31" s="427">
        <v>6</v>
      </c>
      <c r="C31" s="428" t="s">
        <v>89</v>
      </c>
      <c r="D31" s="99">
        <v>0</v>
      </c>
      <c r="E31" s="280"/>
      <c r="F31" s="286"/>
      <c r="G31" s="280"/>
      <c r="H31" s="280"/>
    </row>
    <row r="32" spans="2:8" x14ac:dyDescent="0.25">
      <c r="B32" s="427">
        <v>7</v>
      </c>
      <c r="C32" s="428" t="s">
        <v>88</v>
      </c>
      <c r="D32" s="99">
        <v>0</v>
      </c>
      <c r="E32" s="280"/>
      <c r="F32" s="286"/>
      <c r="G32" s="280"/>
      <c r="H32" s="280"/>
    </row>
    <row r="33" spans="2:8" x14ac:dyDescent="0.25">
      <c r="B33" s="427">
        <v>8</v>
      </c>
      <c r="C33" s="428" t="s">
        <v>87</v>
      </c>
      <c r="D33" s="132">
        <v>67</v>
      </c>
      <c r="E33" s="280"/>
      <c r="F33" s="286"/>
      <c r="G33" s="280"/>
      <c r="H33" s="280"/>
    </row>
    <row r="34" spans="2:8" x14ac:dyDescent="0.25">
      <c r="B34" s="427">
        <v>9</v>
      </c>
      <c r="C34" s="428" t="s">
        <v>86</v>
      </c>
      <c r="D34" s="132">
        <v>92.8</v>
      </c>
      <c r="E34" s="280"/>
      <c r="F34" s="286"/>
      <c r="G34" s="280"/>
      <c r="H34" s="280"/>
    </row>
    <row r="35" spans="2:8" x14ac:dyDescent="0.25">
      <c r="B35" s="427">
        <v>10</v>
      </c>
      <c r="C35" s="428" t="s">
        <v>85</v>
      </c>
      <c r="D35" s="132">
        <v>475.02499999999998</v>
      </c>
      <c r="E35" s="280"/>
      <c r="F35" s="286"/>
      <c r="G35" s="280"/>
      <c r="H35" s="280"/>
    </row>
    <row r="36" spans="2:8" x14ac:dyDescent="0.25">
      <c r="B36" s="427">
        <v>11</v>
      </c>
      <c r="C36" s="428" t="s">
        <v>84</v>
      </c>
      <c r="D36" s="132">
        <v>244.58</v>
      </c>
      <c r="E36" s="280"/>
      <c r="F36" s="286"/>
      <c r="G36" s="280"/>
      <c r="H36" s="280"/>
    </row>
    <row r="37" spans="2:8" x14ac:dyDescent="0.25">
      <c r="B37" s="427">
        <v>12</v>
      </c>
      <c r="C37" s="428" t="s">
        <v>83</v>
      </c>
      <c r="D37" s="132">
        <v>232.34800000000001</v>
      </c>
      <c r="E37" s="280"/>
      <c r="F37" s="286"/>
      <c r="G37" s="280"/>
      <c r="H37" s="280"/>
    </row>
    <row r="38" spans="2:8" x14ac:dyDescent="0.25">
      <c r="B38" s="427">
        <v>13</v>
      </c>
      <c r="C38" s="428" t="s">
        <v>82</v>
      </c>
      <c r="D38" s="132">
        <v>115</v>
      </c>
      <c r="E38" s="280"/>
      <c r="F38" s="286"/>
      <c r="G38" s="280"/>
      <c r="H38" s="280"/>
    </row>
    <row r="39" spans="2:8" x14ac:dyDescent="0.25">
      <c r="B39" s="427">
        <v>14</v>
      </c>
      <c r="C39" s="428" t="s">
        <v>81</v>
      </c>
      <c r="D39" s="132">
        <v>47.2</v>
      </c>
      <c r="E39" s="280"/>
      <c r="F39" s="286"/>
      <c r="G39" s="280"/>
      <c r="H39" s="280"/>
    </row>
    <row r="40" spans="2:8" x14ac:dyDescent="0.25">
      <c r="B40" s="427">
        <v>15</v>
      </c>
      <c r="C40" s="428" t="s">
        <v>80</v>
      </c>
      <c r="D40" s="132">
        <v>359.9</v>
      </c>
      <c r="E40" s="280"/>
      <c r="F40" s="286"/>
      <c r="G40" s="280"/>
      <c r="H40" s="280"/>
    </row>
    <row r="41" spans="2:8" x14ac:dyDescent="0.25">
      <c r="B41" s="427">
        <v>16</v>
      </c>
      <c r="C41" s="428" t="s">
        <v>79</v>
      </c>
      <c r="D41" s="132">
        <v>3.4000000000000004</v>
      </c>
      <c r="E41" s="280"/>
      <c r="F41" s="286"/>
      <c r="G41" s="280"/>
      <c r="H41" s="280"/>
    </row>
    <row r="42" spans="2:8" x14ac:dyDescent="0.25">
      <c r="B42" s="427">
        <v>17</v>
      </c>
      <c r="C42" s="428" t="s">
        <v>78</v>
      </c>
      <c r="D42" s="132">
        <v>28.07</v>
      </c>
      <c r="E42" s="280"/>
      <c r="F42" s="286"/>
      <c r="G42" s="280"/>
      <c r="H42" s="280"/>
    </row>
    <row r="43" spans="2:8" x14ac:dyDescent="0.25">
      <c r="B43" s="427">
        <v>18</v>
      </c>
      <c r="C43" s="428" t="s">
        <v>77</v>
      </c>
      <c r="D43" s="132">
        <v>11</v>
      </c>
      <c r="E43" s="280"/>
      <c r="F43" s="286"/>
      <c r="G43" s="280"/>
      <c r="H43" s="280"/>
    </row>
    <row r="44" spans="2:8" x14ac:dyDescent="0.25">
      <c r="B44" s="427">
        <v>19</v>
      </c>
      <c r="C44" s="428" t="s">
        <v>76</v>
      </c>
      <c r="D44" s="132">
        <v>197.60000000000002</v>
      </c>
      <c r="E44" s="280"/>
      <c r="F44" s="286"/>
      <c r="G44" s="280"/>
      <c r="H44" s="280"/>
    </row>
    <row r="45" spans="2:8" x14ac:dyDescent="0.25">
      <c r="B45" s="427">
        <v>20</v>
      </c>
      <c r="C45" s="428" t="s">
        <v>75</v>
      </c>
      <c r="D45" s="132">
        <v>777.5</v>
      </c>
      <c r="E45" s="280"/>
      <c r="F45" s="286"/>
      <c r="G45" s="280"/>
      <c r="H45" s="280"/>
    </row>
    <row r="46" spans="2:8" x14ac:dyDescent="0.25">
      <c r="B46" s="427">
        <v>21</v>
      </c>
      <c r="C46" s="428" t="s">
        <v>74</v>
      </c>
      <c r="D46" s="132">
        <v>128</v>
      </c>
      <c r="E46" s="280"/>
      <c r="F46" s="286"/>
      <c r="G46" s="280"/>
      <c r="H46" s="280"/>
    </row>
    <row r="47" spans="2:8" x14ac:dyDescent="0.25">
      <c r="B47" s="427">
        <v>22</v>
      </c>
      <c r="C47" s="428" t="s">
        <v>73</v>
      </c>
      <c r="D47" s="132">
        <v>265</v>
      </c>
      <c r="E47" s="280"/>
      <c r="F47" s="286"/>
      <c r="G47" s="280"/>
      <c r="H47" s="280"/>
    </row>
    <row r="48" spans="2:8" x14ac:dyDescent="0.25">
      <c r="B48" s="427">
        <v>23</v>
      </c>
      <c r="C48" s="428" t="s">
        <v>72</v>
      </c>
      <c r="D48" s="132">
        <v>36.15</v>
      </c>
      <c r="E48" s="280"/>
      <c r="F48" s="286"/>
      <c r="G48" s="280"/>
      <c r="H48" s="280"/>
    </row>
    <row r="49" spans="2:8" x14ac:dyDescent="0.25">
      <c r="B49" s="427">
        <v>24</v>
      </c>
      <c r="C49" s="428" t="s">
        <v>71</v>
      </c>
      <c r="D49" s="132">
        <v>1304.25</v>
      </c>
      <c r="E49" s="280"/>
      <c r="F49" s="286"/>
      <c r="G49" s="280"/>
      <c r="H49" s="280"/>
    </row>
    <row r="50" spans="2:8" x14ac:dyDescent="0.25">
      <c r="B50" s="427">
        <v>25</v>
      </c>
      <c r="C50" s="428" t="s">
        <v>70</v>
      </c>
      <c r="D50" s="132">
        <v>1566.6</v>
      </c>
      <c r="E50" s="280"/>
      <c r="F50" s="286"/>
      <c r="G50" s="280"/>
      <c r="H50" s="280"/>
    </row>
    <row r="51" spans="2:8" x14ac:dyDescent="0.25">
      <c r="B51" s="427">
        <v>26</v>
      </c>
      <c r="C51" s="428" t="s">
        <v>69</v>
      </c>
      <c r="D51" s="132">
        <v>10.199999999999999</v>
      </c>
      <c r="E51" s="280"/>
      <c r="F51" s="286"/>
      <c r="G51" s="280"/>
      <c r="H51" s="280"/>
    </row>
    <row r="52" spans="2:8" x14ac:dyDescent="0.25">
      <c r="B52" s="427">
        <v>27</v>
      </c>
      <c r="C52" s="428" t="s">
        <v>68</v>
      </c>
      <c r="D52" s="132">
        <v>3.2</v>
      </c>
      <c r="E52" s="280"/>
      <c r="F52" s="286"/>
      <c r="G52" s="280"/>
      <c r="H52" s="280"/>
    </row>
    <row r="53" spans="2:8" x14ac:dyDescent="0.25">
      <c r="B53" s="427">
        <v>28</v>
      </c>
      <c r="C53" s="428" t="s">
        <v>67</v>
      </c>
      <c r="D53" s="132">
        <v>8.5</v>
      </c>
      <c r="E53" s="280"/>
      <c r="F53" s="286"/>
      <c r="G53" s="280"/>
      <c r="H53" s="280"/>
    </row>
    <row r="54" spans="2:8" x14ac:dyDescent="0.25">
      <c r="B54" s="427">
        <v>29</v>
      </c>
      <c r="C54" s="428" t="s">
        <v>66</v>
      </c>
      <c r="D54" s="132">
        <v>8</v>
      </c>
      <c r="E54" s="280"/>
      <c r="F54" s="286"/>
      <c r="G54" s="280"/>
      <c r="H54" s="280"/>
    </row>
    <row r="55" spans="2:8" x14ac:dyDescent="0.25">
      <c r="B55" s="427">
        <v>30</v>
      </c>
      <c r="C55" s="428" t="s">
        <v>65</v>
      </c>
      <c r="D55" s="132">
        <v>6</v>
      </c>
      <c r="E55" s="280"/>
      <c r="F55" s="286"/>
      <c r="G55" s="280"/>
      <c r="H55" s="280"/>
    </row>
    <row r="56" spans="2:8" x14ac:dyDescent="0.25">
      <c r="B56" s="427">
        <v>31</v>
      </c>
      <c r="C56" s="428" t="s">
        <v>64</v>
      </c>
      <c r="D56" s="132">
        <v>6</v>
      </c>
      <c r="E56" s="280"/>
      <c r="F56" s="286"/>
      <c r="G56" s="280"/>
      <c r="H56" s="280"/>
    </row>
    <row r="57" spans="2:8" x14ac:dyDescent="0.25">
      <c r="B57" s="427">
        <v>32</v>
      </c>
      <c r="C57" s="428" t="s">
        <v>63</v>
      </c>
      <c r="D57" s="132">
        <v>6</v>
      </c>
      <c r="E57" s="280"/>
      <c r="F57" s="286"/>
      <c r="G57" s="280"/>
      <c r="H57" s="280"/>
    </row>
    <row r="58" spans="2:8" x14ac:dyDescent="0.25">
      <c r="B58" s="427">
        <v>33</v>
      </c>
      <c r="C58" s="428" t="s">
        <v>62</v>
      </c>
      <c r="D58" s="99">
        <v>0</v>
      </c>
      <c r="E58" s="280"/>
      <c r="F58" s="286"/>
      <c r="G58" s="280"/>
      <c r="H58" s="280"/>
    </row>
    <row r="59" spans="2:8" x14ac:dyDescent="0.25">
      <c r="B59" s="427">
        <v>34</v>
      </c>
      <c r="C59" s="428" t="s">
        <v>61</v>
      </c>
      <c r="D59" s="99">
        <v>0</v>
      </c>
      <c r="E59" s="280"/>
      <c r="F59" s="286"/>
      <c r="G59" s="280"/>
      <c r="H59" s="280"/>
    </row>
    <row r="60" spans="2:8" x14ac:dyDescent="0.25">
      <c r="B60" s="427">
        <v>35</v>
      </c>
      <c r="C60" s="428" t="s">
        <v>60</v>
      </c>
      <c r="D60" s="99">
        <v>0</v>
      </c>
      <c r="E60" s="280"/>
      <c r="F60" s="286"/>
      <c r="G60" s="280"/>
      <c r="H60" s="280"/>
    </row>
    <row r="61" spans="2:8" x14ac:dyDescent="0.25">
      <c r="B61" s="427">
        <v>36</v>
      </c>
      <c r="C61" s="428" t="s">
        <v>59</v>
      </c>
      <c r="D61" s="99">
        <v>0</v>
      </c>
      <c r="E61" s="280"/>
      <c r="F61" s="286"/>
      <c r="G61" s="280"/>
      <c r="H61" s="280"/>
    </row>
    <row r="62" spans="2:8" x14ac:dyDescent="0.25">
      <c r="B62" s="427">
        <v>37</v>
      </c>
      <c r="C62" s="428" t="s">
        <v>58</v>
      </c>
      <c r="D62" s="99">
        <v>0</v>
      </c>
      <c r="E62" s="280"/>
      <c r="F62" s="286"/>
      <c r="G62" s="280"/>
      <c r="H62" s="280"/>
    </row>
    <row r="63" spans="2:8" x14ac:dyDescent="0.25">
      <c r="B63" s="427">
        <v>38</v>
      </c>
      <c r="C63" s="428" t="s">
        <v>57</v>
      </c>
      <c r="D63" s="99">
        <v>0</v>
      </c>
      <c r="E63" s="280"/>
      <c r="F63" s="286"/>
      <c r="G63" s="280"/>
      <c r="H63" s="280"/>
    </row>
    <row r="64" spans="2:8" x14ac:dyDescent="0.25">
      <c r="B64" s="427">
        <v>39</v>
      </c>
      <c r="C64" s="428" t="s">
        <v>56</v>
      </c>
      <c r="D64" s="132">
        <v>50</v>
      </c>
      <c r="E64" s="280"/>
      <c r="F64" s="286"/>
      <c r="G64" s="280"/>
      <c r="H64" s="280"/>
    </row>
    <row r="65" spans="2:8" x14ac:dyDescent="0.25">
      <c r="B65" s="427">
        <v>40</v>
      </c>
      <c r="C65" s="428" t="s">
        <v>55</v>
      </c>
      <c r="D65" s="132">
        <v>32</v>
      </c>
      <c r="E65" s="280"/>
      <c r="F65" s="286"/>
      <c r="G65" s="280"/>
      <c r="H65" s="280"/>
    </row>
    <row r="66" spans="2:8" x14ac:dyDescent="0.25">
      <c r="B66" s="427">
        <v>41</v>
      </c>
      <c r="C66" s="428" t="s">
        <v>54</v>
      </c>
      <c r="D66" s="99">
        <v>0</v>
      </c>
      <c r="E66" s="280"/>
      <c r="F66" s="286"/>
      <c r="G66" s="280"/>
      <c r="H66" s="280"/>
    </row>
    <row r="67" spans="2:8" x14ac:dyDescent="0.25">
      <c r="B67" s="427">
        <v>42</v>
      </c>
      <c r="C67" s="428" t="s">
        <v>53</v>
      </c>
      <c r="D67" s="132">
        <v>42</v>
      </c>
      <c r="E67" s="280"/>
      <c r="F67" s="286"/>
      <c r="G67" s="280"/>
      <c r="H67" s="280"/>
    </row>
    <row r="68" spans="2:8" x14ac:dyDescent="0.25">
      <c r="B68" s="427">
        <v>43</v>
      </c>
      <c r="C68" s="428" t="s">
        <v>52</v>
      </c>
      <c r="D68" s="132">
        <v>110.5</v>
      </c>
      <c r="E68" s="280"/>
      <c r="F68" s="286"/>
      <c r="G68" s="280"/>
      <c r="H68" s="280"/>
    </row>
    <row r="69" spans="2:8" x14ac:dyDescent="0.25">
      <c r="B69" s="427">
        <v>44</v>
      </c>
      <c r="C69" s="428" t="s">
        <v>51</v>
      </c>
      <c r="D69" s="99">
        <v>0</v>
      </c>
      <c r="E69" s="280"/>
      <c r="F69" s="286"/>
      <c r="G69" s="280"/>
      <c r="H69" s="280"/>
    </row>
    <row r="70" spans="2:8" x14ac:dyDescent="0.25">
      <c r="B70" s="427">
        <v>45</v>
      </c>
      <c r="C70" s="428" t="s">
        <v>50</v>
      </c>
      <c r="D70" s="132">
        <v>18</v>
      </c>
      <c r="E70" s="280"/>
      <c r="F70" s="286"/>
      <c r="G70" s="280"/>
      <c r="H70" s="280"/>
    </row>
    <row r="71" spans="2:8" x14ac:dyDescent="0.25">
      <c r="B71" s="427">
        <v>46</v>
      </c>
      <c r="C71" s="428" t="s">
        <v>49</v>
      </c>
      <c r="D71" s="132">
        <v>7</v>
      </c>
      <c r="E71" s="280"/>
      <c r="F71" s="286"/>
      <c r="G71" s="280"/>
      <c r="H71" s="280"/>
    </row>
    <row r="72" spans="2:8" x14ac:dyDescent="0.25">
      <c r="B72" s="427">
        <v>47</v>
      </c>
      <c r="C72" s="428" t="s">
        <v>48</v>
      </c>
      <c r="D72" s="132">
        <v>80</v>
      </c>
      <c r="E72" s="280"/>
      <c r="F72" s="286"/>
      <c r="G72" s="280"/>
      <c r="H72" s="280"/>
    </row>
    <row r="73" spans="2:8" x14ac:dyDescent="0.25">
      <c r="B73" s="427">
        <v>48</v>
      </c>
      <c r="C73" s="428" t="s">
        <v>47</v>
      </c>
      <c r="D73" s="132">
        <v>103</v>
      </c>
      <c r="E73" s="280"/>
      <c r="F73" s="286"/>
      <c r="G73" s="280"/>
      <c r="H73" s="280"/>
    </row>
    <row r="74" spans="2:8" x14ac:dyDescent="0.25">
      <c r="B74" s="427">
        <v>49</v>
      </c>
      <c r="C74" s="428" t="s">
        <v>46</v>
      </c>
      <c r="D74" s="132">
        <v>6</v>
      </c>
      <c r="E74" s="280"/>
      <c r="F74" s="286"/>
      <c r="G74" s="280"/>
      <c r="H74" s="280"/>
    </row>
    <row r="75" spans="2:8" x14ac:dyDescent="0.25">
      <c r="B75" s="427">
        <v>50</v>
      </c>
      <c r="C75" s="428" t="s">
        <v>45</v>
      </c>
      <c r="D75" s="132">
        <v>547.76</v>
      </c>
      <c r="E75" s="280"/>
      <c r="F75" s="286"/>
      <c r="G75" s="280"/>
      <c r="H75" s="280"/>
    </row>
    <row r="76" spans="2:8" x14ac:dyDescent="0.25">
      <c r="B76" s="427">
        <v>51</v>
      </c>
      <c r="C76" s="428" t="s">
        <v>44</v>
      </c>
      <c r="D76" s="132">
        <v>73</v>
      </c>
      <c r="E76" s="280"/>
      <c r="F76" s="286"/>
      <c r="G76" s="280"/>
      <c r="H76" s="280"/>
    </row>
    <row r="77" spans="2:8" x14ac:dyDescent="0.25">
      <c r="B77" s="427">
        <v>52</v>
      </c>
      <c r="C77" s="428" t="s">
        <v>43</v>
      </c>
      <c r="D77" s="132">
        <v>23</v>
      </c>
      <c r="E77" s="280"/>
      <c r="F77" s="286"/>
      <c r="G77" s="280"/>
      <c r="H77" s="280"/>
    </row>
    <row r="78" spans="2:8" x14ac:dyDescent="0.25">
      <c r="B78" s="427">
        <v>53</v>
      </c>
      <c r="C78" s="428" t="s">
        <v>42</v>
      </c>
      <c r="D78" s="132">
        <v>322.58999999999997</v>
      </c>
      <c r="E78" s="280"/>
      <c r="F78" s="286"/>
      <c r="G78" s="280"/>
      <c r="H78" s="280"/>
    </row>
    <row r="79" spans="2:8" x14ac:dyDescent="0.25">
      <c r="B79" s="427">
        <v>54</v>
      </c>
      <c r="C79" s="428" t="s">
        <v>41</v>
      </c>
      <c r="D79" s="132">
        <v>391.07</v>
      </c>
      <c r="E79" s="280"/>
      <c r="F79" s="286"/>
      <c r="G79" s="280"/>
      <c r="H79" s="280"/>
    </row>
    <row r="80" spans="2:8" x14ac:dyDescent="0.25">
      <c r="B80" s="427">
        <v>55</v>
      </c>
      <c r="C80" s="428" t="s">
        <v>40</v>
      </c>
      <c r="D80" s="132">
        <v>294.2</v>
      </c>
      <c r="E80" s="280"/>
      <c r="F80" s="286"/>
      <c r="G80" s="280"/>
      <c r="H80" s="280"/>
    </row>
    <row r="81" spans="2:8" x14ac:dyDescent="0.25">
      <c r="B81" s="427">
        <v>56</v>
      </c>
      <c r="C81" s="428" t="s">
        <v>39</v>
      </c>
      <c r="D81" s="132">
        <v>155.19999999999999</v>
      </c>
      <c r="E81" s="280"/>
      <c r="F81" s="286"/>
      <c r="G81" s="280"/>
      <c r="H81" s="280"/>
    </row>
    <row r="82" spans="2:8" x14ac:dyDescent="0.25">
      <c r="B82" s="427">
        <v>57</v>
      </c>
      <c r="C82" s="428" t="s">
        <v>38</v>
      </c>
      <c r="D82" s="132">
        <v>33</v>
      </c>
      <c r="E82" s="280"/>
      <c r="F82" s="286"/>
      <c r="G82" s="280"/>
      <c r="H82" s="280"/>
    </row>
    <row r="83" spans="2:8" x14ac:dyDescent="0.25">
      <c r="B83" s="427">
        <v>58</v>
      </c>
      <c r="C83" s="428" t="s">
        <v>37</v>
      </c>
      <c r="D83" s="132">
        <v>20.2</v>
      </c>
      <c r="E83" s="280"/>
      <c r="F83" s="286"/>
      <c r="G83" s="280"/>
      <c r="H83" s="280"/>
    </row>
    <row r="84" spans="2:8" x14ac:dyDescent="0.25">
      <c r="B84" s="427">
        <v>59</v>
      </c>
      <c r="C84" s="428" t="s">
        <v>36</v>
      </c>
      <c r="D84" s="132">
        <v>27.2</v>
      </c>
      <c r="E84" s="280"/>
      <c r="F84" s="286"/>
      <c r="G84" s="280"/>
      <c r="H84" s="280"/>
    </row>
    <row r="85" spans="2:8" x14ac:dyDescent="0.25">
      <c r="B85" s="427">
        <v>60</v>
      </c>
      <c r="C85" s="428" t="s">
        <v>35</v>
      </c>
      <c r="D85" s="132">
        <v>52</v>
      </c>
      <c r="E85" s="280"/>
      <c r="F85" s="286"/>
      <c r="G85" s="280"/>
      <c r="H85" s="280"/>
    </row>
    <row r="86" spans="2:8" x14ac:dyDescent="0.25">
      <c r="B86" s="430">
        <v>61</v>
      </c>
      <c r="C86" s="383" t="s">
        <v>34</v>
      </c>
      <c r="D86" s="442">
        <v>76.7</v>
      </c>
      <c r="E86" s="280"/>
      <c r="F86" s="286"/>
      <c r="G86" s="280"/>
      <c r="H86" s="280"/>
    </row>
    <row r="87" spans="2:8" x14ac:dyDescent="0.25">
      <c r="B87" s="321" t="s">
        <v>244</v>
      </c>
      <c r="C87" s="280"/>
      <c r="D87" s="280"/>
      <c r="E87" s="280"/>
      <c r="F87" s="280"/>
      <c r="G87" s="280"/>
      <c r="H87" s="280"/>
    </row>
    <row r="88" spans="2:8" x14ac:dyDescent="0.25">
      <c r="B88" s="321" t="s">
        <v>0</v>
      </c>
      <c r="C88" s="280"/>
      <c r="D88" s="280"/>
      <c r="E88" s="280"/>
      <c r="F88" s="280"/>
      <c r="G88" s="280"/>
      <c r="H88" s="280"/>
    </row>
  </sheetData>
  <printOptions horizontalCentered="1"/>
  <pageMargins left="0.7" right="0.7" top="0.75" bottom="0.75" header="0.3" footer="0.3"/>
  <pageSetup orientation="landscape" r:id="rId1"/>
  <ignoredErrors>
    <ignoredError sqref="D4:E4" numberStoredAsText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>
    <tabColor rgb="FF92D050"/>
  </sheetPr>
  <dimension ref="A1:H90"/>
  <sheetViews>
    <sheetView workbookViewId="0">
      <selection activeCell="E1" sqref="E1"/>
    </sheetView>
  </sheetViews>
  <sheetFormatPr defaultRowHeight="15" x14ac:dyDescent="0.25"/>
  <cols>
    <col min="1" max="1" width="5.140625" style="279" customWidth="1"/>
    <col min="2" max="2" width="9.140625" style="280"/>
    <col min="3" max="3" width="17.7109375" style="280" customWidth="1"/>
    <col min="4" max="8" width="12.7109375" style="280" customWidth="1"/>
    <col min="9" max="9" width="12.7109375" style="279" customWidth="1"/>
    <col min="10" max="16384" width="9.140625" style="279"/>
  </cols>
  <sheetData>
    <row r="1" spans="2:8" x14ac:dyDescent="0.25">
      <c r="B1" s="291" t="s">
        <v>449</v>
      </c>
      <c r="C1" s="403"/>
      <c r="D1" s="403"/>
      <c r="E1" s="403"/>
      <c r="F1" s="403"/>
      <c r="G1" s="403"/>
      <c r="H1" s="403"/>
    </row>
    <row r="2" spans="2:8" x14ac:dyDescent="0.25">
      <c r="B2" s="291" t="s">
        <v>450</v>
      </c>
      <c r="C2" s="403"/>
      <c r="D2" s="403"/>
      <c r="E2" s="403"/>
      <c r="F2" s="403"/>
      <c r="G2" s="403"/>
      <c r="H2" s="403"/>
    </row>
    <row r="3" spans="2:8" ht="18" customHeight="1" x14ac:dyDescent="0.25">
      <c r="B3" s="403"/>
      <c r="C3" s="403"/>
      <c r="D3" s="403"/>
      <c r="E3" s="403"/>
      <c r="F3" s="403"/>
      <c r="G3" s="403"/>
      <c r="H3" s="404" t="s">
        <v>112</v>
      </c>
    </row>
    <row r="4" spans="2:8" ht="29.25" customHeight="1" x14ac:dyDescent="0.25">
      <c r="B4" s="397" t="s">
        <v>248</v>
      </c>
      <c r="C4" s="397" t="s">
        <v>251</v>
      </c>
      <c r="D4" s="554" t="s">
        <v>250</v>
      </c>
      <c r="E4" s="554" t="s">
        <v>249</v>
      </c>
      <c r="F4" s="554">
        <v>2021</v>
      </c>
      <c r="G4" s="554">
        <v>2022</v>
      </c>
      <c r="H4" s="578">
        <v>2023</v>
      </c>
    </row>
    <row r="5" spans="2:8" x14ac:dyDescent="0.25">
      <c r="B5" s="398">
        <v>1</v>
      </c>
      <c r="C5" s="35" t="s">
        <v>93</v>
      </c>
      <c r="D5" s="132">
        <v>46100.4</v>
      </c>
      <c r="E5" s="132">
        <v>53550</v>
      </c>
      <c r="F5" s="132">
        <v>52862</v>
      </c>
      <c r="G5" s="132">
        <v>58735</v>
      </c>
      <c r="H5" s="132">
        <v>57609.5</v>
      </c>
    </row>
    <row r="6" spans="2:8" x14ac:dyDescent="0.25">
      <c r="B6" s="398">
        <v>2</v>
      </c>
      <c r="C6" s="35" t="s">
        <v>88</v>
      </c>
      <c r="D6" s="132">
        <v>88.5</v>
      </c>
      <c r="E6" s="132">
        <v>309.02499999999998</v>
      </c>
      <c r="F6" s="132">
        <v>152</v>
      </c>
      <c r="G6" s="132">
        <v>3947</v>
      </c>
      <c r="H6" s="132">
        <v>3336</v>
      </c>
    </row>
    <row r="7" spans="2:8" x14ac:dyDescent="0.25">
      <c r="B7" s="398">
        <v>3</v>
      </c>
      <c r="C7" s="35" t="s">
        <v>85</v>
      </c>
      <c r="D7" s="132">
        <v>26496.2</v>
      </c>
      <c r="E7" s="132">
        <v>23136.1</v>
      </c>
      <c r="F7" s="132">
        <v>23787</v>
      </c>
      <c r="G7" s="132">
        <v>24893.880000000005</v>
      </c>
      <c r="H7" s="132">
        <v>23107.5</v>
      </c>
    </row>
    <row r="8" spans="2:8" x14ac:dyDescent="0.25">
      <c r="B8" s="398">
        <v>4</v>
      </c>
      <c r="C8" s="35" t="s">
        <v>80</v>
      </c>
      <c r="D8" s="132">
        <v>19900.5</v>
      </c>
      <c r="E8" s="132">
        <v>21447</v>
      </c>
      <c r="F8" s="132">
        <v>21822.300000000003</v>
      </c>
      <c r="G8" s="132">
        <v>25792.60000000002</v>
      </c>
      <c r="H8" s="132">
        <v>27312.1</v>
      </c>
    </row>
    <row r="9" spans="2:8" x14ac:dyDescent="0.25">
      <c r="B9" s="398">
        <v>5</v>
      </c>
      <c r="C9" s="35" t="s">
        <v>75</v>
      </c>
      <c r="D9" s="132">
        <v>160200.5</v>
      </c>
      <c r="E9" s="132">
        <v>174171.9</v>
      </c>
      <c r="F9" s="132">
        <v>161432.64000000001</v>
      </c>
      <c r="G9" s="132">
        <v>179430.00000000006</v>
      </c>
      <c r="H9" s="132">
        <v>175150.1</v>
      </c>
    </row>
    <row r="10" spans="2:8" x14ac:dyDescent="0.25">
      <c r="B10" s="398">
        <v>6</v>
      </c>
      <c r="C10" s="35" t="s">
        <v>69</v>
      </c>
      <c r="D10" s="132">
        <v>473</v>
      </c>
      <c r="E10" s="132">
        <v>372</v>
      </c>
      <c r="F10" s="132">
        <v>428</v>
      </c>
      <c r="G10" s="132">
        <v>450</v>
      </c>
      <c r="H10" s="132">
        <v>450</v>
      </c>
    </row>
    <row r="11" spans="2:8" x14ac:dyDescent="0.25">
      <c r="B11" s="398">
        <v>7</v>
      </c>
      <c r="C11" s="35" t="s">
        <v>62</v>
      </c>
      <c r="D11" s="132">
        <v>0</v>
      </c>
      <c r="E11" s="132">
        <v>0</v>
      </c>
      <c r="F11" s="132">
        <v>40</v>
      </c>
      <c r="G11" s="99" t="s">
        <v>142</v>
      </c>
      <c r="H11" s="99">
        <v>0</v>
      </c>
    </row>
    <row r="12" spans="2:8" x14ac:dyDescent="0.25">
      <c r="B12" s="398">
        <v>8</v>
      </c>
      <c r="C12" s="35" t="s">
        <v>55</v>
      </c>
      <c r="D12" s="132">
        <v>1802</v>
      </c>
      <c r="E12" s="132">
        <v>1931</v>
      </c>
      <c r="F12" s="132">
        <v>2003</v>
      </c>
      <c r="G12" s="132">
        <v>1968</v>
      </c>
      <c r="H12" s="132">
        <v>1932</v>
      </c>
    </row>
    <row r="13" spans="2:8" x14ac:dyDescent="0.25">
      <c r="B13" s="398">
        <v>9</v>
      </c>
      <c r="C13" s="35" t="s">
        <v>52</v>
      </c>
      <c r="D13" s="132">
        <v>3352</v>
      </c>
      <c r="E13" s="132">
        <v>3931</v>
      </c>
      <c r="F13" s="132">
        <v>2541</v>
      </c>
      <c r="G13" s="132">
        <v>3411</v>
      </c>
      <c r="H13" s="132">
        <v>3223</v>
      </c>
    </row>
    <row r="14" spans="2:8" x14ac:dyDescent="0.25">
      <c r="B14" s="398">
        <v>10</v>
      </c>
      <c r="C14" s="35" t="s">
        <v>48</v>
      </c>
      <c r="D14" s="132">
        <v>8196</v>
      </c>
      <c r="E14" s="132">
        <v>6606.1</v>
      </c>
      <c r="F14" s="132">
        <v>6905</v>
      </c>
      <c r="G14" s="132">
        <v>7952</v>
      </c>
      <c r="H14" s="132">
        <v>6388</v>
      </c>
    </row>
    <row r="15" spans="2:8" x14ac:dyDescent="0.25">
      <c r="B15" s="398">
        <v>11</v>
      </c>
      <c r="C15" s="35" t="s">
        <v>45</v>
      </c>
      <c r="D15" s="132">
        <v>17508.7</v>
      </c>
      <c r="E15" s="132">
        <v>17646.8495</v>
      </c>
      <c r="F15" s="132">
        <v>19168.594690000002</v>
      </c>
      <c r="G15" s="132">
        <v>20715.534889999995</v>
      </c>
      <c r="H15" s="132">
        <v>22920.02</v>
      </c>
    </row>
    <row r="16" spans="2:8" x14ac:dyDescent="0.25">
      <c r="B16" s="398">
        <v>12</v>
      </c>
      <c r="C16" s="35" t="s">
        <v>40</v>
      </c>
      <c r="D16" s="132">
        <v>8332</v>
      </c>
      <c r="E16" s="132">
        <v>8606.5</v>
      </c>
      <c r="F16" s="132">
        <v>8616.5</v>
      </c>
      <c r="G16" s="132">
        <v>8712.5</v>
      </c>
      <c r="H16" s="132">
        <v>8862</v>
      </c>
    </row>
    <row r="17" spans="1:8" ht="19.5" customHeight="1" x14ac:dyDescent="0.25">
      <c r="A17" s="343"/>
      <c r="B17" s="706"/>
      <c r="C17" s="707" t="s">
        <v>245</v>
      </c>
      <c r="D17" s="708">
        <v>292449.8</v>
      </c>
      <c r="E17" s="708">
        <v>311707.47450000001</v>
      </c>
      <c r="F17" s="708">
        <v>299758.03469</v>
      </c>
      <c r="G17" s="708">
        <v>336007.51489000011</v>
      </c>
      <c r="H17" s="708">
        <v>330290.21999999997</v>
      </c>
    </row>
    <row r="18" spans="1:8" x14ac:dyDescent="0.25">
      <c r="B18" s="336"/>
      <c r="C18" s="294"/>
      <c r="D18" s="319"/>
      <c r="E18" s="317"/>
      <c r="F18" s="317"/>
      <c r="G18" s="317"/>
      <c r="H18" s="317"/>
    </row>
    <row r="19" spans="1:8" x14ac:dyDescent="0.25">
      <c r="B19" s="321" t="s">
        <v>244</v>
      </c>
      <c r="C19" s="617"/>
      <c r="D19" s="618"/>
      <c r="E19" s="618"/>
      <c r="F19" s="618"/>
      <c r="G19" s="335"/>
      <c r="H19" s="335"/>
    </row>
    <row r="20" spans="1:8" x14ac:dyDescent="0.25">
      <c r="B20" s="321" t="s">
        <v>0</v>
      </c>
      <c r="C20" s="617"/>
      <c r="D20" s="618"/>
      <c r="E20" s="618"/>
      <c r="F20" s="618"/>
      <c r="G20" s="335"/>
      <c r="H20" s="335"/>
    </row>
    <row r="22" spans="1:8" x14ac:dyDescent="0.25">
      <c r="B22" s="288" t="s">
        <v>335</v>
      </c>
    </row>
    <row r="23" spans="1:8" x14ac:dyDescent="0.25">
      <c r="B23" s="288" t="s">
        <v>336</v>
      </c>
    </row>
    <row r="24" spans="1:8" x14ac:dyDescent="0.25">
      <c r="D24" s="302" t="s">
        <v>112</v>
      </c>
      <c r="E24" s="302"/>
      <c r="F24" s="302"/>
    </row>
    <row r="25" spans="1:8" ht="32.25" customHeight="1" x14ac:dyDescent="0.25">
      <c r="B25" s="318" t="s">
        <v>248</v>
      </c>
      <c r="C25" s="318" t="s">
        <v>236</v>
      </c>
      <c r="D25" s="326">
        <v>2023</v>
      </c>
    </row>
    <row r="26" spans="1:8" s="343" customFormat="1" ht="18" customHeight="1" x14ac:dyDescent="0.25">
      <c r="B26" s="451"/>
      <c r="C26" s="452" t="s">
        <v>245</v>
      </c>
      <c r="D26" s="443">
        <f>SUM(D27:D87)</f>
        <v>330290.22000000003</v>
      </c>
      <c r="E26" s="709"/>
      <c r="F26" s="709"/>
      <c r="G26" s="709"/>
      <c r="H26" s="709"/>
    </row>
    <row r="27" spans="1:8" x14ac:dyDescent="0.25">
      <c r="B27" s="330">
        <v>1</v>
      </c>
      <c r="C27" s="329" t="s">
        <v>93</v>
      </c>
      <c r="D27" s="132">
        <v>5896</v>
      </c>
    </row>
    <row r="28" spans="1:8" x14ac:dyDescent="0.25">
      <c r="B28" s="330">
        <v>2</v>
      </c>
      <c r="C28" s="329" t="s">
        <v>283</v>
      </c>
      <c r="D28" s="132">
        <v>40135.5</v>
      </c>
    </row>
    <row r="29" spans="1:8" x14ac:dyDescent="0.25">
      <c r="B29" s="330">
        <v>3</v>
      </c>
      <c r="C29" s="329" t="s">
        <v>92</v>
      </c>
      <c r="D29" s="132">
        <v>9253</v>
      </c>
    </row>
    <row r="30" spans="1:8" x14ac:dyDescent="0.25">
      <c r="B30" s="330">
        <v>4</v>
      </c>
      <c r="C30" s="329" t="s">
        <v>201</v>
      </c>
      <c r="D30" s="132">
        <v>191</v>
      </c>
    </row>
    <row r="31" spans="1:8" x14ac:dyDescent="0.25">
      <c r="B31" s="330">
        <v>5</v>
      </c>
      <c r="C31" s="329" t="s">
        <v>90</v>
      </c>
      <c r="D31" s="132">
        <v>2134</v>
      </c>
    </row>
    <row r="32" spans="1:8" x14ac:dyDescent="0.25">
      <c r="B32" s="330">
        <v>6</v>
      </c>
      <c r="C32" s="329" t="s">
        <v>89</v>
      </c>
      <c r="D32" s="99">
        <v>0</v>
      </c>
    </row>
    <row r="33" spans="2:4" x14ac:dyDescent="0.25">
      <c r="B33" s="330">
        <v>7</v>
      </c>
      <c r="C33" s="329" t="s">
        <v>88</v>
      </c>
      <c r="D33" s="99">
        <v>0</v>
      </c>
    </row>
    <row r="34" spans="2:4" x14ac:dyDescent="0.25">
      <c r="B34" s="330">
        <v>8</v>
      </c>
      <c r="C34" s="329" t="s">
        <v>87</v>
      </c>
      <c r="D34" s="132">
        <v>1602</v>
      </c>
    </row>
    <row r="35" spans="2:4" x14ac:dyDescent="0.25">
      <c r="B35" s="330">
        <v>9</v>
      </c>
      <c r="C35" s="329" t="s">
        <v>86</v>
      </c>
      <c r="D35" s="132">
        <v>1734</v>
      </c>
    </row>
    <row r="36" spans="2:4" x14ac:dyDescent="0.25">
      <c r="B36" s="330">
        <v>10</v>
      </c>
      <c r="C36" s="329" t="s">
        <v>85</v>
      </c>
      <c r="D36" s="132">
        <v>11656.5</v>
      </c>
    </row>
    <row r="37" spans="2:4" x14ac:dyDescent="0.25">
      <c r="B37" s="330">
        <v>11</v>
      </c>
      <c r="C37" s="329" t="s">
        <v>84</v>
      </c>
      <c r="D37" s="132">
        <v>6735</v>
      </c>
    </row>
    <row r="38" spans="2:4" x14ac:dyDescent="0.25">
      <c r="B38" s="330">
        <v>12</v>
      </c>
      <c r="C38" s="329" t="s">
        <v>83</v>
      </c>
      <c r="D38" s="132">
        <v>4716</v>
      </c>
    </row>
    <row r="39" spans="2:4" x14ac:dyDescent="0.25">
      <c r="B39" s="330">
        <v>13</v>
      </c>
      <c r="C39" s="329" t="s">
        <v>82</v>
      </c>
      <c r="D39" s="132">
        <v>3074</v>
      </c>
    </row>
    <row r="40" spans="2:4" x14ac:dyDescent="0.25">
      <c r="B40" s="330">
        <v>14</v>
      </c>
      <c r="C40" s="329" t="s">
        <v>81</v>
      </c>
      <c r="D40" s="132">
        <v>1874.6</v>
      </c>
    </row>
    <row r="41" spans="2:4" x14ac:dyDescent="0.25">
      <c r="B41" s="330">
        <v>15</v>
      </c>
      <c r="C41" s="329" t="s">
        <v>80</v>
      </c>
      <c r="D41" s="132">
        <v>9326.5</v>
      </c>
    </row>
    <row r="42" spans="2:4" x14ac:dyDescent="0.25">
      <c r="B42" s="330">
        <v>16</v>
      </c>
      <c r="C42" s="329" t="s">
        <v>79</v>
      </c>
      <c r="D42" s="132">
        <v>137</v>
      </c>
    </row>
    <row r="43" spans="2:4" x14ac:dyDescent="0.25">
      <c r="B43" s="330">
        <v>17</v>
      </c>
      <c r="C43" s="329" t="s">
        <v>78</v>
      </c>
      <c r="D43" s="132">
        <v>353.4</v>
      </c>
    </row>
    <row r="44" spans="2:4" x14ac:dyDescent="0.25">
      <c r="B44" s="330">
        <v>18</v>
      </c>
      <c r="C44" s="329" t="s">
        <v>77</v>
      </c>
      <c r="D44" s="132">
        <v>118</v>
      </c>
    </row>
    <row r="45" spans="2:4" x14ac:dyDescent="0.25">
      <c r="B45" s="330">
        <v>19</v>
      </c>
      <c r="C45" s="329" t="s">
        <v>76</v>
      </c>
      <c r="D45" s="132">
        <v>12428.6</v>
      </c>
    </row>
    <row r="46" spans="2:4" x14ac:dyDescent="0.25">
      <c r="B46" s="330">
        <v>20</v>
      </c>
      <c r="C46" s="329" t="s">
        <v>75</v>
      </c>
      <c r="D46" s="132">
        <v>20212.800000000003</v>
      </c>
    </row>
    <row r="47" spans="2:4" x14ac:dyDescent="0.25">
      <c r="B47" s="330">
        <v>21</v>
      </c>
      <c r="C47" s="329" t="s">
        <v>74</v>
      </c>
      <c r="D47" s="132">
        <v>3533</v>
      </c>
    </row>
    <row r="48" spans="2:4" x14ac:dyDescent="0.25">
      <c r="B48" s="330">
        <v>22</v>
      </c>
      <c r="C48" s="329" t="s">
        <v>73</v>
      </c>
      <c r="D48" s="132">
        <v>12924</v>
      </c>
    </row>
    <row r="49" spans="2:4" x14ac:dyDescent="0.25">
      <c r="B49" s="330">
        <v>23</v>
      </c>
      <c r="C49" s="329" t="s">
        <v>72</v>
      </c>
      <c r="D49" s="132">
        <v>548.79999999999995</v>
      </c>
    </row>
    <row r="50" spans="2:4" x14ac:dyDescent="0.25">
      <c r="B50" s="330">
        <v>24</v>
      </c>
      <c r="C50" s="329" t="s">
        <v>71</v>
      </c>
      <c r="D50" s="132">
        <v>65786.5</v>
      </c>
    </row>
    <row r="51" spans="2:4" x14ac:dyDescent="0.25">
      <c r="B51" s="330">
        <v>25</v>
      </c>
      <c r="C51" s="329" t="s">
        <v>70</v>
      </c>
      <c r="D51" s="132">
        <v>72145</v>
      </c>
    </row>
    <row r="52" spans="2:4" x14ac:dyDescent="0.25">
      <c r="B52" s="330">
        <v>26</v>
      </c>
      <c r="C52" s="329" t="s">
        <v>69</v>
      </c>
      <c r="D52" s="132">
        <v>86</v>
      </c>
    </row>
    <row r="53" spans="2:4" x14ac:dyDescent="0.25">
      <c r="B53" s="330">
        <v>27</v>
      </c>
      <c r="C53" s="329" t="s">
        <v>68</v>
      </c>
      <c r="D53" s="132">
        <v>28</v>
      </c>
    </row>
    <row r="54" spans="2:4" x14ac:dyDescent="0.25">
      <c r="B54" s="330">
        <v>28</v>
      </c>
      <c r="C54" s="329" t="s">
        <v>67</v>
      </c>
      <c r="D54" s="132">
        <v>84</v>
      </c>
    </row>
    <row r="55" spans="2:4" x14ac:dyDescent="0.25">
      <c r="B55" s="330">
        <v>29</v>
      </c>
      <c r="C55" s="329" t="s">
        <v>66</v>
      </c>
      <c r="D55" s="132">
        <v>80</v>
      </c>
    </row>
    <row r="56" spans="2:4" x14ac:dyDescent="0.25">
      <c r="B56" s="330">
        <v>30</v>
      </c>
      <c r="C56" s="329" t="s">
        <v>65</v>
      </c>
      <c r="D56" s="132">
        <v>70</v>
      </c>
    </row>
    <row r="57" spans="2:4" x14ac:dyDescent="0.25">
      <c r="B57" s="330">
        <v>31</v>
      </c>
      <c r="C57" s="329" t="s">
        <v>64</v>
      </c>
      <c r="D57" s="132">
        <v>52</v>
      </c>
    </row>
    <row r="58" spans="2:4" x14ac:dyDescent="0.25">
      <c r="B58" s="330">
        <v>32</v>
      </c>
      <c r="C58" s="329" t="s">
        <v>63</v>
      </c>
      <c r="D58" s="132">
        <v>50</v>
      </c>
    </row>
    <row r="59" spans="2:4" x14ac:dyDescent="0.25">
      <c r="B59" s="330">
        <v>33</v>
      </c>
      <c r="C59" s="329" t="s">
        <v>62</v>
      </c>
      <c r="D59" s="99">
        <v>0</v>
      </c>
    </row>
    <row r="60" spans="2:4" x14ac:dyDescent="0.25">
      <c r="B60" s="330">
        <v>34</v>
      </c>
      <c r="C60" s="329" t="s">
        <v>61</v>
      </c>
      <c r="D60" s="99">
        <v>0</v>
      </c>
    </row>
    <row r="61" spans="2:4" x14ac:dyDescent="0.25">
      <c r="B61" s="330">
        <v>35</v>
      </c>
      <c r="C61" s="329" t="s">
        <v>60</v>
      </c>
      <c r="D61" s="99">
        <v>0</v>
      </c>
    </row>
    <row r="62" spans="2:4" x14ac:dyDescent="0.25">
      <c r="B62" s="330">
        <v>36</v>
      </c>
      <c r="C62" s="329" t="s">
        <v>59</v>
      </c>
      <c r="D62" s="99">
        <v>0</v>
      </c>
    </row>
    <row r="63" spans="2:4" x14ac:dyDescent="0.25">
      <c r="B63" s="330">
        <v>37</v>
      </c>
      <c r="C63" s="329" t="s">
        <v>58</v>
      </c>
      <c r="D63" s="99">
        <v>0</v>
      </c>
    </row>
    <row r="64" spans="2:4" x14ac:dyDescent="0.25">
      <c r="B64" s="330">
        <v>38</v>
      </c>
      <c r="C64" s="329" t="s">
        <v>57</v>
      </c>
      <c r="D64" s="99">
        <v>0</v>
      </c>
    </row>
    <row r="65" spans="2:4" x14ac:dyDescent="0.25">
      <c r="B65" s="330">
        <v>39</v>
      </c>
      <c r="C65" s="329" t="s">
        <v>56</v>
      </c>
      <c r="D65" s="132">
        <v>1200</v>
      </c>
    </row>
    <row r="66" spans="2:4" x14ac:dyDescent="0.25">
      <c r="B66" s="330">
        <v>40</v>
      </c>
      <c r="C66" s="329" t="s">
        <v>55</v>
      </c>
      <c r="D66" s="132">
        <v>732</v>
      </c>
    </row>
    <row r="67" spans="2:4" x14ac:dyDescent="0.25">
      <c r="B67" s="330">
        <v>41</v>
      </c>
      <c r="C67" s="329" t="s">
        <v>54</v>
      </c>
      <c r="D67" s="99">
        <v>0</v>
      </c>
    </row>
    <row r="68" spans="2:4" x14ac:dyDescent="0.25">
      <c r="B68" s="330">
        <v>42</v>
      </c>
      <c r="C68" s="329" t="s">
        <v>53</v>
      </c>
      <c r="D68" s="132">
        <v>980</v>
      </c>
    </row>
    <row r="69" spans="2:4" x14ac:dyDescent="0.25">
      <c r="B69" s="330">
        <v>43</v>
      </c>
      <c r="C69" s="329" t="s">
        <v>52</v>
      </c>
      <c r="D69" s="132">
        <v>2243</v>
      </c>
    </row>
    <row r="70" spans="2:4" x14ac:dyDescent="0.25">
      <c r="B70" s="330">
        <v>44</v>
      </c>
      <c r="C70" s="329" t="s">
        <v>51</v>
      </c>
      <c r="D70" s="99">
        <v>0</v>
      </c>
    </row>
    <row r="71" spans="2:4" x14ac:dyDescent="0.25">
      <c r="B71" s="330">
        <v>45</v>
      </c>
      <c r="C71" s="329" t="s">
        <v>50</v>
      </c>
      <c r="D71" s="132">
        <v>149</v>
      </c>
    </row>
    <row r="72" spans="2:4" x14ac:dyDescent="0.25">
      <c r="B72" s="330">
        <v>46</v>
      </c>
      <c r="C72" s="329" t="s">
        <v>49</v>
      </c>
      <c r="D72" s="132">
        <v>82</v>
      </c>
    </row>
    <row r="73" spans="2:4" x14ac:dyDescent="0.25">
      <c r="B73" s="330">
        <v>47</v>
      </c>
      <c r="C73" s="329" t="s">
        <v>48</v>
      </c>
      <c r="D73" s="132">
        <v>2184</v>
      </c>
    </row>
    <row r="74" spans="2:4" x14ac:dyDescent="0.25">
      <c r="B74" s="330">
        <v>48</v>
      </c>
      <c r="C74" s="329" t="s">
        <v>47</v>
      </c>
      <c r="D74" s="132">
        <v>3928</v>
      </c>
    </row>
    <row r="75" spans="2:4" x14ac:dyDescent="0.25">
      <c r="B75" s="330">
        <v>49</v>
      </c>
      <c r="C75" s="329" t="s">
        <v>46</v>
      </c>
      <c r="D75" s="132">
        <v>45</v>
      </c>
    </row>
    <row r="76" spans="2:4" x14ac:dyDescent="0.25">
      <c r="B76" s="330">
        <v>50</v>
      </c>
      <c r="C76" s="329" t="s">
        <v>45</v>
      </c>
      <c r="D76" s="132">
        <v>9185.5</v>
      </c>
    </row>
    <row r="77" spans="2:4" x14ac:dyDescent="0.25">
      <c r="B77" s="330">
        <v>51</v>
      </c>
      <c r="C77" s="329" t="s">
        <v>44</v>
      </c>
      <c r="D77" s="132">
        <v>1112</v>
      </c>
    </row>
    <row r="78" spans="2:4" x14ac:dyDescent="0.25">
      <c r="B78" s="330">
        <v>52</v>
      </c>
      <c r="C78" s="329" t="s">
        <v>43</v>
      </c>
      <c r="D78" s="132">
        <v>279</v>
      </c>
    </row>
    <row r="79" spans="2:4" x14ac:dyDescent="0.25">
      <c r="B79" s="330">
        <v>53</v>
      </c>
      <c r="C79" s="329" t="s">
        <v>42</v>
      </c>
      <c r="D79" s="132">
        <v>5853.58</v>
      </c>
    </row>
    <row r="80" spans="2:4" x14ac:dyDescent="0.25">
      <c r="B80" s="330">
        <v>54</v>
      </c>
      <c r="C80" s="329" t="s">
        <v>41</v>
      </c>
      <c r="D80" s="132">
        <v>6489.94</v>
      </c>
    </row>
    <row r="81" spans="2:4" x14ac:dyDescent="0.25">
      <c r="B81" s="330">
        <v>55</v>
      </c>
      <c r="C81" s="329" t="s">
        <v>40</v>
      </c>
      <c r="D81" s="132">
        <v>4000</v>
      </c>
    </row>
    <row r="82" spans="2:4" x14ac:dyDescent="0.25">
      <c r="B82" s="330">
        <v>56</v>
      </c>
      <c r="C82" s="329" t="s">
        <v>39</v>
      </c>
      <c r="D82" s="132">
        <v>1964</v>
      </c>
    </row>
    <row r="83" spans="2:4" x14ac:dyDescent="0.25">
      <c r="B83" s="330">
        <v>57</v>
      </c>
      <c r="C83" s="329" t="s">
        <v>38</v>
      </c>
      <c r="D83" s="132">
        <v>507</v>
      </c>
    </row>
    <row r="84" spans="2:4" x14ac:dyDescent="0.25">
      <c r="B84" s="330">
        <v>58</v>
      </c>
      <c r="C84" s="329" t="s">
        <v>37</v>
      </c>
      <c r="D84" s="132">
        <v>271</v>
      </c>
    </row>
    <row r="85" spans="2:4" x14ac:dyDescent="0.25">
      <c r="B85" s="330">
        <v>59</v>
      </c>
      <c r="C85" s="329" t="s">
        <v>36</v>
      </c>
      <c r="D85" s="132">
        <v>380</v>
      </c>
    </row>
    <row r="86" spans="2:4" x14ac:dyDescent="0.25">
      <c r="B86" s="330">
        <v>60</v>
      </c>
      <c r="C86" s="329" t="s">
        <v>35</v>
      </c>
      <c r="D86" s="132">
        <v>730</v>
      </c>
    </row>
    <row r="87" spans="2:4" x14ac:dyDescent="0.25">
      <c r="B87" s="333">
        <v>61</v>
      </c>
      <c r="C87" s="332" t="s">
        <v>34</v>
      </c>
      <c r="D87" s="442">
        <v>1010</v>
      </c>
    </row>
    <row r="88" spans="2:4" x14ac:dyDescent="0.25">
      <c r="B88" s="324"/>
      <c r="C88" s="324"/>
      <c r="D88" s="282"/>
    </row>
    <row r="89" spans="2:4" x14ac:dyDescent="0.25">
      <c r="B89" s="283" t="s">
        <v>244</v>
      </c>
      <c r="C89" s="324"/>
      <c r="D89" s="282"/>
    </row>
    <row r="90" spans="2:4" x14ac:dyDescent="0.25">
      <c r="B90" s="283" t="s">
        <v>0</v>
      </c>
    </row>
  </sheetData>
  <printOptions horizontalCentered="1"/>
  <pageMargins left="0.7" right="0.7" top="0.75" bottom="0.75" header="0.3" footer="0.3"/>
  <pageSetup orientation="landscape" r:id="rId1"/>
  <ignoredErrors>
    <ignoredError sqref="D4:E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rgb="FF92D050"/>
  </sheetPr>
  <dimension ref="A1:L27"/>
  <sheetViews>
    <sheetView workbookViewId="0">
      <selection activeCell="M17" sqref="M17"/>
    </sheetView>
  </sheetViews>
  <sheetFormatPr defaultRowHeight="15" x14ac:dyDescent="0.25"/>
  <cols>
    <col min="1" max="1" width="5.140625" style="13" customWidth="1"/>
    <col min="2" max="2" width="9.140625" style="13"/>
    <col min="3" max="3" width="21.140625" style="13" customWidth="1"/>
    <col min="4" max="8" width="11.42578125" style="73" customWidth="1"/>
    <col min="9" max="9" width="22.5703125" style="13" customWidth="1"/>
    <col min="10" max="16384" width="9.140625" style="13"/>
  </cols>
  <sheetData>
    <row r="1" spans="1:9" ht="21.75" customHeight="1" x14ac:dyDescent="0.25">
      <c r="B1" s="710" t="s">
        <v>424</v>
      </c>
      <c r="C1" s="377"/>
      <c r="D1" s="377"/>
      <c r="E1" s="660"/>
      <c r="F1" s="660"/>
      <c r="G1" s="660"/>
      <c r="H1" s="660"/>
      <c r="I1" s="17"/>
    </row>
    <row r="2" spans="1:9" x14ac:dyDescent="0.25">
      <c r="A2" s="13" t="s">
        <v>293</v>
      </c>
      <c r="B2" s="378" t="s">
        <v>460</v>
      </c>
      <c r="C2" s="16"/>
      <c r="D2" s="660"/>
      <c r="F2" s="660"/>
      <c r="G2" s="660"/>
      <c r="H2" s="660"/>
      <c r="I2" s="17"/>
    </row>
    <row r="3" spans="1:9" x14ac:dyDescent="0.25">
      <c r="B3" s="15"/>
      <c r="C3" s="16"/>
      <c r="D3" s="660"/>
      <c r="E3" s="660"/>
      <c r="F3" s="660"/>
      <c r="G3" s="660"/>
      <c r="H3" s="660"/>
      <c r="I3" s="17" t="s">
        <v>143</v>
      </c>
    </row>
    <row r="4" spans="1:9" ht="38.25" x14ac:dyDescent="0.25">
      <c r="B4" s="43" t="s">
        <v>237</v>
      </c>
      <c r="C4" s="43" t="s">
        <v>32</v>
      </c>
      <c r="D4" s="88">
        <v>2019</v>
      </c>
      <c r="E4" s="88">
        <v>2020</v>
      </c>
      <c r="F4" s="88">
        <v>2021</v>
      </c>
      <c r="G4" s="88">
        <v>2022</v>
      </c>
      <c r="H4" s="88">
        <v>2023</v>
      </c>
      <c r="I4" s="43" t="s">
        <v>31</v>
      </c>
    </row>
    <row r="5" spans="1:9" s="18" customFormat="1" x14ac:dyDescent="0.25">
      <c r="B5" s="44">
        <v>1</v>
      </c>
      <c r="C5" s="45" t="s">
        <v>144</v>
      </c>
      <c r="D5" s="47">
        <v>132.2029</v>
      </c>
      <c r="E5" s="47">
        <v>131.31100000000001</v>
      </c>
      <c r="F5" s="47">
        <v>134.33850000000001</v>
      </c>
      <c r="G5" s="47">
        <v>132.83850000000001</v>
      </c>
      <c r="H5" s="47">
        <v>135.65600000000001</v>
      </c>
      <c r="I5" s="46" t="s">
        <v>145</v>
      </c>
    </row>
    <row r="6" spans="1:9" s="18" customFormat="1" x14ac:dyDescent="0.25">
      <c r="B6" s="44"/>
      <c r="C6" s="45" t="s">
        <v>146</v>
      </c>
      <c r="D6" s="47">
        <v>57.33</v>
      </c>
      <c r="E6" s="47">
        <v>53.945500000000003</v>
      </c>
      <c r="F6" s="47">
        <v>54.514000000000003</v>
      </c>
      <c r="G6" s="47">
        <v>54.267000000000003</v>
      </c>
      <c r="H6" s="47">
        <v>57.62</v>
      </c>
      <c r="I6" s="46" t="s">
        <v>147</v>
      </c>
    </row>
    <row r="7" spans="1:9" s="18" customFormat="1" x14ac:dyDescent="0.25">
      <c r="B7" s="44"/>
      <c r="C7" s="45" t="s">
        <v>148</v>
      </c>
      <c r="D7" s="47">
        <v>55.1479</v>
      </c>
      <c r="E7" s="47">
        <v>56.726999999999997</v>
      </c>
      <c r="F7" s="47">
        <v>58.287500000000001</v>
      </c>
      <c r="G7" s="47">
        <v>56.616500000000002</v>
      </c>
      <c r="H7" s="47">
        <v>55.57</v>
      </c>
      <c r="I7" s="46" t="s">
        <v>149</v>
      </c>
    </row>
    <row r="8" spans="1:9" s="18" customFormat="1" x14ac:dyDescent="0.25">
      <c r="B8" s="44"/>
      <c r="C8" s="45" t="s">
        <v>150</v>
      </c>
      <c r="D8" s="47">
        <v>1.1830000000000001</v>
      </c>
      <c r="E8" s="47">
        <v>1.321</v>
      </c>
      <c r="F8" s="47">
        <v>1.3183</v>
      </c>
      <c r="G8" s="47">
        <v>1.3125</v>
      </c>
      <c r="H8" s="47">
        <v>1.2769999999999999</v>
      </c>
      <c r="I8" s="46" t="s">
        <v>151</v>
      </c>
    </row>
    <row r="9" spans="1:9" s="18" customFormat="1" x14ac:dyDescent="0.25">
      <c r="B9" s="44"/>
      <c r="C9" s="45" t="s">
        <v>152</v>
      </c>
      <c r="D9" s="47">
        <v>2.742</v>
      </c>
      <c r="E9" s="47">
        <v>3.7709999999999999</v>
      </c>
      <c r="F9" s="47">
        <v>5.0712000000000002</v>
      </c>
      <c r="G9" s="47">
        <v>5.5964999999999998</v>
      </c>
      <c r="H9" s="47">
        <v>6.26</v>
      </c>
      <c r="I9" s="46" t="s">
        <v>153</v>
      </c>
    </row>
    <row r="10" spans="1:9" s="18" customFormat="1" x14ac:dyDescent="0.25">
      <c r="B10" s="44"/>
      <c r="C10" s="45" t="s">
        <v>154</v>
      </c>
      <c r="D10" s="47">
        <v>15.8</v>
      </c>
      <c r="E10" s="47">
        <v>15.545</v>
      </c>
      <c r="F10" s="47">
        <v>15.146000000000001</v>
      </c>
      <c r="G10" s="47">
        <v>15.045</v>
      </c>
      <c r="H10" s="47">
        <v>14.927</v>
      </c>
      <c r="I10" s="46" t="s">
        <v>155</v>
      </c>
    </row>
    <row r="11" spans="1:9" s="18" customFormat="1" x14ac:dyDescent="0.25">
      <c r="B11" s="44">
        <v>2</v>
      </c>
      <c r="C11" s="45" t="s">
        <v>156</v>
      </c>
      <c r="D11" s="47">
        <v>33.038200000000003</v>
      </c>
      <c r="E11" s="47">
        <v>33.501709000000005</v>
      </c>
      <c r="F11" s="47">
        <v>33.506205000000001</v>
      </c>
      <c r="G11" s="47">
        <v>33.796619999999997</v>
      </c>
      <c r="H11" s="47">
        <v>33.576104999999998</v>
      </c>
      <c r="I11" s="46" t="s">
        <v>238</v>
      </c>
    </row>
    <row r="12" spans="1:9" s="18" customFormat="1" x14ac:dyDescent="0.25">
      <c r="B12" s="44">
        <v>3</v>
      </c>
      <c r="C12" s="45" t="s">
        <v>157</v>
      </c>
      <c r="D12" s="47">
        <v>0.121</v>
      </c>
      <c r="E12" s="47">
        <v>0.12094999999999999</v>
      </c>
      <c r="F12" s="47">
        <v>0.1196</v>
      </c>
      <c r="G12" s="47">
        <v>0.13086999999999999</v>
      </c>
      <c r="H12" s="47">
        <v>0.11940000000000001</v>
      </c>
      <c r="I12" s="46" t="s">
        <v>158</v>
      </c>
    </row>
    <row r="13" spans="1:9" s="18" customFormat="1" x14ac:dyDescent="0.25">
      <c r="B13" s="44">
        <v>4</v>
      </c>
      <c r="C13" s="45" t="s">
        <v>159</v>
      </c>
      <c r="D13" s="47">
        <v>10.163500000000001</v>
      </c>
      <c r="E13" s="47">
        <v>9.7012999999999998</v>
      </c>
      <c r="F13" s="47">
        <v>10.378</v>
      </c>
      <c r="G13" s="47">
        <v>9.9099000000000004</v>
      </c>
      <c r="H13" s="47">
        <v>10.068200000000001</v>
      </c>
      <c r="I13" s="46" t="s">
        <v>160</v>
      </c>
    </row>
    <row r="14" spans="1:9" s="18" customFormat="1" x14ac:dyDescent="0.25">
      <c r="B14" s="44">
        <v>5</v>
      </c>
      <c r="C14" s="45" t="s">
        <v>161</v>
      </c>
      <c r="D14" s="47">
        <v>13.5495</v>
      </c>
      <c r="E14" s="47">
        <v>13.346</v>
      </c>
      <c r="F14" s="47">
        <v>13.363200000000001</v>
      </c>
      <c r="G14" s="47">
        <v>12.9933</v>
      </c>
      <c r="H14" s="47">
        <v>12.197100000000001</v>
      </c>
      <c r="I14" s="46" t="s">
        <v>162</v>
      </c>
    </row>
    <row r="15" spans="1:9" s="18" customFormat="1" x14ac:dyDescent="0.25">
      <c r="B15" s="44">
        <v>6</v>
      </c>
      <c r="C15" s="45" t="s">
        <v>163</v>
      </c>
      <c r="D15" s="47">
        <v>0.81083999999999989</v>
      </c>
      <c r="E15" s="47">
        <v>0.75673000000000001</v>
      </c>
      <c r="F15" s="47">
        <v>0.82889999999999997</v>
      </c>
      <c r="G15" s="47">
        <v>0.83245000000000002</v>
      </c>
      <c r="H15" s="47">
        <v>0.88679999999999992</v>
      </c>
      <c r="I15" s="46" t="s">
        <v>164</v>
      </c>
    </row>
    <row r="16" spans="1:9" s="18" customFormat="1" x14ac:dyDescent="0.25">
      <c r="B16" s="44">
        <v>7</v>
      </c>
      <c r="C16" s="45" t="s">
        <v>165</v>
      </c>
      <c r="D16" s="47">
        <v>0.4385</v>
      </c>
      <c r="E16" s="47">
        <v>0.54220000000000002</v>
      </c>
      <c r="F16" s="47">
        <v>0.38900000000000001</v>
      </c>
      <c r="G16" s="47">
        <v>0.33300000000000002</v>
      </c>
      <c r="H16" s="47">
        <v>0.32700000000000001</v>
      </c>
      <c r="I16" s="46" t="s">
        <v>166</v>
      </c>
    </row>
    <row r="17" spans="2:12" s="18" customFormat="1" x14ac:dyDescent="0.25">
      <c r="B17" s="44">
        <v>8</v>
      </c>
      <c r="C17" s="45" t="s">
        <v>167</v>
      </c>
      <c r="D17" s="47">
        <v>0.219</v>
      </c>
      <c r="E17" s="47">
        <v>0.17100000000000001</v>
      </c>
      <c r="F17" s="47">
        <v>0.1545</v>
      </c>
      <c r="G17" s="47">
        <v>0.23899999999999999</v>
      </c>
      <c r="H17" s="47">
        <v>0.18130000000000002</v>
      </c>
      <c r="I17" s="46" t="s">
        <v>168</v>
      </c>
    </row>
    <row r="18" spans="2:12" s="18" customFormat="1" x14ac:dyDescent="0.25">
      <c r="B18" s="44">
        <v>9</v>
      </c>
      <c r="C18" s="45" t="s">
        <v>169</v>
      </c>
      <c r="D18" s="47">
        <v>0.80449999999999999</v>
      </c>
      <c r="E18" s="47">
        <v>0.83650000000000002</v>
      </c>
      <c r="F18" s="47">
        <v>0.75649999999999995</v>
      </c>
      <c r="G18" s="47">
        <v>0.65900000000000003</v>
      </c>
      <c r="H18" s="47">
        <v>0.64200000000000002</v>
      </c>
      <c r="I18" s="46" t="s">
        <v>170</v>
      </c>
      <c r="L18" s="569"/>
    </row>
    <row r="19" spans="2:12" s="18" customFormat="1" x14ac:dyDescent="0.25">
      <c r="B19" s="44">
        <v>10</v>
      </c>
      <c r="C19" s="45" t="s">
        <v>171</v>
      </c>
      <c r="D19" s="47">
        <v>5.5973999999999995</v>
      </c>
      <c r="E19" s="47">
        <v>6.2965999999999998</v>
      </c>
      <c r="F19" s="47">
        <v>7.0399500000000002</v>
      </c>
      <c r="G19" s="47">
        <v>7.0984500000000006</v>
      </c>
      <c r="H19" s="47">
        <v>7.1914999999999996</v>
      </c>
      <c r="I19" s="46" t="s">
        <v>172</v>
      </c>
    </row>
    <row r="20" spans="2:12" s="18" customFormat="1" x14ac:dyDescent="0.25">
      <c r="B20" s="44">
        <v>11</v>
      </c>
      <c r="C20" s="45" t="s">
        <v>173</v>
      </c>
      <c r="D20" s="47">
        <v>220.08333999999999</v>
      </c>
      <c r="E20" s="47">
        <v>225.02394999999999</v>
      </c>
      <c r="F20" s="47">
        <v>219.70429000000001</v>
      </c>
      <c r="G20" s="47">
        <v>217.66037</v>
      </c>
      <c r="H20" s="47">
        <v>214.18453000000002</v>
      </c>
      <c r="I20" s="46" t="s">
        <v>174</v>
      </c>
    </row>
    <row r="21" spans="2:12" ht="18.75" customHeight="1" x14ac:dyDescent="0.25">
      <c r="B21" s="779" t="s">
        <v>175</v>
      </c>
      <c r="C21" s="779"/>
      <c r="D21" s="49">
        <v>417.029</v>
      </c>
      <c r="E21" s="49">
        <v>421.60643900000002</v>
      </c>
      <c r="F21" s="49">
        <v>420.57864500000005</v>
      </c>
      <c r="G21" s="49">
        <v>416.5</v>
      </c>
      <c r="H21" s="49">
        <v>415.02993500000002</v>
      </c>
      <c r="I21" s="48" t="s">
        <v>176</v>
      </c>
    </row>
    <row r="22" spans="2:12" x14ac:dyDescent="0.25">
      <c r="B22" s="19"/>
      <c r="C22" s="19"/>
      <c r="D22" s="65"/>
      <c r="E22" s="65"/>
      <c r="F22" s="661"/>
      <c r="G22" s="661"/>
      <c r="H22" s="661"/>
      <c r="I22" s="19"/>
    </row>
    <row r="23" spans="2:12" x14ac:dyDescent="0.25">
      <c r="B23" s="19" t="s">
        <v>239</v>
      </c>
      <c r="C23" s="19"/>
      <c r="D23" s="65"/>
      <c r="E23" s="65"/>
      <c r="F23" s="662"/>
      <c r="G23" s="662"/>
      <c r="H23" s="662"/>
      <c r="I23" s="19"/>
    </row>
    <row r="24" spans="2:12" ht="15.75" x14ac:dyDescent="0.25">
      <c r="B24" s="19" t="s">
        <v>177</v>
      </c>
      <c r="C24" s="19"/>
      <c r="D24" s="663"/>
      <c r="E24" s="663"/>
      <c r="F24" s="664"/>
      <c r="G24" s="664"/>
      <c r="H24" s="664"/>
      <c r="I24" s="20"/>
    </row>
    <row r="25" spans="2:12" ht="15.75" x14ac:dyDescent="0.25">
      <c r="B25" s="19"/>
      <c r="C25" s="19"/>
      <c r="D25" s="663"/>
      <c r="E25" s="663"/>
      <c r="F25" s="663"/>
      <c r="G25" s="663"/>
      <c r="H25" s="663"/>
      <c r="I25" s="21"/>
    </row>
    <row r="26" spans="2:12" x14ac:dyDescent="0.25">
      <c r="B26" s="22" t="s">
        <v>1</v>
      </c>
      <c r="C26" s="19"/>
      <c r="D26" s="662"/>
      <c r="E26" s="662"/>
      <c r="F26" s="662"/>
      <c r="G26" s="662"/>
      <c r="H26" s="662"/>
      <c r="I26" s="19"/>
    </row>
    <row r="27" spans="2:12" x14ac:dyDescent="0.25">
      <c r="B27" s="22" t="s">
        <v>113</v>
      </c>
      <c r="C27" s="19"/>
      <c r="D27" s="65"/>
      <c r="E27" s="662"/>
      <c r="F27" s="662"/>
      <c r="G27" s="662"/>
      <c r="H27" s="662"/>
      <c r="I27" s="19"/>
    </row>
  </sheetData>
  <mergeCells count="1">
    <mergeCell ref="B21:C2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>
    <tabColor rgb="FF92D050"/>
  </sheetPr>
  <dimension ref="A1:J119"/>
  <sheetViews>
    <sheetView workbookViewId="0">
      <selection activeCell="B18" sqref="B18"/>
    </sheetView>
  </sheetViews>
  <sheetFormatPr defaultRowHeight="15" x14ac:dyDescent="0.25"/>
  <cols>
    <col min="1" max="1" width="5.140625" style="337" customWidth="1"/>
    <col min="2" max="2" width="9.140625" style="337"/>
    <col min="3" max="3" width="17.85546875" style="279" customWidth="1"/>
    <col min="4" max="9" width="12.7109375" style="279" customWidth="1"/>
    <col min="10" max="12" width="9.140625" style="279"/>
    <col min="13" max="13" width="16.42578125" style="279" customWidth="1"/>
    <col min="14" max="16384" width="9.140625" style="279"/>
  </cols>
  <sheetData>
    <row r="1" spans="1:10" x14ac:dyDescent="0.25">
      <c r="B1" s="453" t="s">
        <v>451</v>
      </c>
      <c r="C1" s="291"/>
      <c r="D1" s="291"/>
      <c r="E1" s="291"/>
      <c r="F1" s="403"/>
      <c r="G1" s="403"/>
      <c r="H1" s="403"/>
    </row>
    <row r="2" spans="1:10" x14ac:dyDescent="0.25">
      <c r="B2" s="453" t="s">
        <v>452</v>
      </c>
      <c r="C2" s="403"/>
      <c r="D2" s="403"/>
      <c r="E2" s="403"/>
      <c r="F2" s="403"/>
      <c r="G2" s="403"/>
      <c r="H2" s="403"/>
    </row>
    <row r="3" spans="1:10" x14ac:dyDescent="0.25">
      <c r="B3" s="454"/>
      <c r="C3" s="403"/>
      <c r="D3" s="403"/>
      <c r="E3" s="403"/>
      <c r="F3" s="403"/>
      <c r="G3" s="403"/>
      <c r="H3" s="404" t="s">
        <v>184</v>
      </c>
      <c r="J3" s="615"/>
    </row>
    <row r="4" spans="1:10" ht="30" customHeight="1" x14ac:dyDescent="0.25">
      <c r="B4" s="397" t="s">
        <v>248</v>
      </c>
      <c r="C4" s="397" t="s">
        <v>251</v>
      </c>
      <c r="D4" s="554">
        <v>2019</v>
      </c>
      <c r="E4" s="554">
        <v>2020</v>
      </c>
      <c r="F4" s="554">
        <v>2021</v>
      </c>
      <c r="G4" s="554">
        <v>2022</v>
      </c>
      <c r="H4" s="578">
        <v>2023</v>
      </c>
    </row>
    <row r="5" spans="1:10" x14ac:dyDescent="0.25">
      <c r="B5" s="455">
        <v>1</v>
      </c>
      <c r="C5" s="35" t="s">
        <v>93</v>
      </c>
      <c r="D5" s="456">
        <v>1025</v>
      </c>
      <c r="E5" s="456">
        <v>1116.4000000000001</v>
      </c>
      <c r="F5" s="456">
        <v>1143.7</v>
      </c>
      <c r="G5" s="456">
        <v>1196.5</v>
      </c>
      <c r="H5" s="456">
        <v>1192.2</v>
      </c>
    </row>
    <row r="6" spans="1:10" x14ac:dyDescent="0.25">
      <c r="B6" s="455">
        <v>2</v>
      </c>
      <c r="C6" s="35" t="s">
        <v>88</v>
      </c>
      <c r="D6" s="456">
        <v>6.02</v>
      </c>
      <c r="E6" s="456">
        <v>4.1850000000000005</v>
      </c>
      <c r="F6" s="456">
        <v>5.7</v>
      </c>
      <c r="G6" s="456">
        <v>8.5999999999999979</v>
      </c>
      <c r="H6" s="456">
        <v>7.8</v>
      </c>
    </row>
    <row r="7" spans="1:10" ht="18" x14ac:dyDescent="0.25">
      <c r="A7" s="341"/>
      <c r="B7" s="455">
        <v>3</v>
      </c>
      <c r="C7" s="35" t="s">
        <v>85</v>
      </c>
      <c r="D7" s="456">
        <v>118.42</v>
      </c>
      <c r="E7" s="456">
        <v>133.78899999999999</v>
      </c>
      <c r="F7" s="456">
        <v>122.91999999999999</v>
      </c>
      <c r="G7" s="456">
        <v>118.85299999999998</v>
      </c>
      <c r="H7" s="456">
        <v>111.05800000000001</v>
      </c>
    </row>
    <row r="8" spans="1:10" x14ac:dyDescent="0.25">
      <c r="B8" s="455">
        <v>4</v>
      </c>
      <c r="C8" s="35" t="s">
        <v>80</v>
      </c>
      <c r="D8" s="456">
        <v>263.77</v>
      </c>
      <c r="E8" s="456">
        <v>278.59000000000003</v>
      </c>
      <c r="F8" s="456">
        <v>281.24</v>
      </c>
      <c r="G8" s="456">
        <v>305.44000000000005</v>
      </c>
      <c r="H8" s="456">
        <v>312.67</v>
      </c>
    </row>
    <row r="9" spans="1:10" x14ac:dyDescent="0.25">
      <c r="B9" s="455">
        <v>5</v>
      </c>
      <c r="C9" s="35" t="s">
        <v>75</v>
      </c>
      <c r="D9" s="456">
        <v>1530.8</v>
      </c>
      <c r="E9" s="456">
        <v>1616.1200000000001</v>
      </c>
      <c r="F9" s="456">
        <v>1716.55</v>
      </c>
      <c r="G9" s="456">
        <v>1773.94</v>
      </c>
      <c r="H9" s="456">
        <v>1784.4199999999998</v>
      </c>
    </row>
    <row r="10" spans="1:10" x14ac:dyDescent="0.25">
      <c r="B10" s="455">
        <v>6</v>
      </c>
      <c r="C10" s="35" t="s">
        <v>69</v>
      </c>
      <c r="D10" s="456">
        <v>2.8</v>
      </c>
      <c r="E10" s="456">
        <v>3.7099999999999995</v>
      </c>
      <c r="F10" s="456">
        <v>3.03</v>
      </c>
      <c r="G10" s="456">
        <v>1.78</v>
      </c>
      <c r="H10" s="456">
        <v>1.82</v>
      </c>
    </row>
    <row r="11" spans="1:10" x14ac:dyDescent="0.25">
      <c r="B11" s="455">
        <v>7</v>
      </c>
      <c r="C11" s="35" t="s">
        <v>62</v>
      </c>
      <c r="D11" s="456">
        <v>0</v>
      </c>
      <c r="E11" s="456">
        <v>1.2000000000000002</v>
      </c>
      <c r="F11" s="456">
        <v>1.2000000000000002</v>
      </c>
      <c r="G11" s="456">
        <v>1.2000000000000002</v>
      </c>
      <c r="H11" s="456">
        <v>7.2</v>
      </c>
    </row>
    <row r="12" spans="1:10" x14ac:dyDescent="0.25">
      <c r="B12" s="455">
        <v>8</v>
      </c>
      <c r="C12" s="35" t="s">
        <v>55</v>
      </c>
      <c r="D12" s="456">
        <v>0.9</v>
      </c>
      <c r="E12" s="456">
        <v>0.89999999999999991</v>
      </c>
      <c r="F12" s="456">
        <v>0.8</v>
      </c>
      <c r="G12" s="456">
        <v>0.95</v>
      </c>
      <c r="H12" s="456">
        <v>0.3</v>
      </c>
    </row>
    <row r="13" spans="1:10" x14ac:dyDescent="0.25">
      <c r="B13" s="455">
        <v>9</v>
      </c>
      <c r="C13" s="35" t="s">
        <v>52</v>
      </c>
      <c r="D13" s="456">
        <v>16.5</v>
      </c>
      <c r="E13" s="456">
        <v>16.8</v>
      </c>
      <c r="F13" s="456">
        <v>16.5</v>
      </c>
      <c r="G13" s="456">
        <v>17</v>
      </c>
      <c r="H13" s="456">
        <v>17</v>
      </c>
    </row>
    <row r="14" spans="1:10" x14ac:dyDescent="0.25">
      <c r="B14" s="455">
        <v>10</v>
      </c>
      <c r="C14" s="35" t="s">
        <v>48</v>
      </c>
      <c r="D14" s="456">
        <v>192</v>
      </c>
      <c r="E14" s="456">
        <v>192</v>
      </c>
      <c r="F14" s="456">
        <v>194</v>
      </c>
      <c r="G14" s="456">
        <v>237</v>
      </c>
      <c r="H14" s="456">
        <v>179</v>
      </c>
    </row>
    <row r="15" spans="1:10" x14ac:dyDescent="0.25">
      <c r="B15" s="455">
        <v>11</v>
      </c>
      <c r="C15" s="35" t="s">
        <v>45</v>
      </c>
      <c r="D15" s="456">
        <v>123.867</v>
      </c>
      <c r="E15" s="456">
        <v>117.33</v>
      </c>
      <c r="F15" s="456">
        <v>127.75999999999999</v>
      </c>
      <c r="G15" s="456">
        <v>131.52499999999998</v>
      </c>
      <c r="H15" s="456">
        <v>133.10999999999999</v>
      </c>
    </row>
    <row r="16" spans="1:10" x14ac:dyDescent="0.25">
      <c r="B16" s="455">
        <v>12</v>
      </c>
      <c r="C16" s="35" t="s">
        <v>40</v>
      </c>
      <c r="D16" s="456">
        <v>42.8</v>
      </c>
      <c r="E16" s="456">
        <v>42.999999999999993</v>
      </c>
      <c r="F16" s="456">
        <v>42.999999999999993</v>
      </c>
      <c r="G16" s="456">
        <v>42.999999999999993</v>
      </c>
      <c r="H16" s="456">
        <v>44.349999999999994</v>
      </c>
    </row>
    <row r="17" spans="1:9" x14ac:dyDescent="0.25">
      <c r="B17" s="457"/>
      <c r="C17" s="401" t="s">
        <v>245</v>
      </c>
      <c r="D17" s="406">
        <v>3322.877</v>
      </c>
      <c r="E17" s="406">
        <v>3524.0239999999999</v>
      </c>
      <c r="F17" s="406">
        <v>3656.4</v>
      </c>
      <c r="G17" s="406">
        <v>3835.7880000000005</v>
      </c>
      <c r="H17" s="406">
        <v>3790.9279999999999</v>
      </c>
      <c r="I17" s="340"/>
    </row>
    <row r="18" spans="1:9" x14ac:dyDescent="0.25">
      <c r="B18" s="339" t="s">
        <v>262</v>
      </c>
      <c r="C18" s="280"/>
      <c r="D18" s="280"/>
      <c r="E18" s="280"/>
      <c r="F18" s="280"/>
      <c r="G18" s="280"/>
      <c r="H18" s="280"/>
    </row>
    <row r="19" spans="1:9" x14ac:dyDescent="0.25">
      <c r="B19" s="339" t="s">
        <v>261</v>
      </c>
      <c r="C19" s="280"/>
      <c r="D19" s="280"/>
      <c r="E19" s="280"/>
      <c r="F19" s="280"/>
      <c r="G19" s="280"/>
      <c r="H19" s="280"/>
    </row>
    <row r="20" spans="1:9" x14ac:dyDescent="0.25">
      <c r="B20" s="339"/>
      <c r="C20" s="280"/>
      <c r="D20" s="280"/>
      <c r="E20" s="280"/>
      <c r="F20" s="280"/>
      <c r="G20" s="280"/>
      <c r="H20" s="280"/>
    </row>
    <row r="21" spans="1:9" x14ac:dyDescent="0.25">
      <c r="B21" s="321" t="s">
        <v>244</v>
      </c>
      <c r="C21" s="280"/>
      <c r="D21" s="280"/>
      <c r="E21" s="280"/>
      <c r="F21" s="280"/>
      <c r="G21" s="280"/>
      <c r="H21" s="280"/>
    </row>
    <row r="22" spans="1:9" x14ac:dyDescent="0.25">
      <c r="B22" s="321" t="s">
        <v>0</v>
      </c>
      <c r="C22" s="280"/>
      <c r="D22" s="280"/>
      <c r="E22" s="280"/>
      <c r="F22" s="280"/>
      <c r="G22" s="280"/>
      <c r="H22" s="280"/>
    </row>
    <row r="23" spans="1:9" x14ac:dyDescent="0.25">
      <c r="B23" s="339"/>
      <c r="C23" s="280"/>
      <c r="D23" s="280"/>
      <c r="E23" s="280"/>
      <c r="F23" s="280"/>
      <c r="G23" s="280"/>
      <c r="H23" s="280"/>
    </row>
    <row r="24" spans="1:9" x14ac:dyDescent="0.25">
      <c r="B24" s="453" t="s">
        <v>337</v>
      </c>
      <c r="C24" s="403"/>
      <c r="D24" s="403"/>
      <c r="E24" s="280"/>
      <c r="F24" s="280"/>
      <c r="G24" s="280"/>
      <c r="H24" s="280"/>
    </row>
    <row r="25" spans="1:9" x14ac:dyDescent="0.25">
      <c r="B25" s="453" t="s">
        <v>338</v>
      </c>
      <c r="C25" s="403"/>
      <c r="D25" s="403"/>
      <c r="E25" s="280"/>
      <c r="F25" s="280"/>
      <c r="G25" s="280"/>
      <c r="H25" s="280"/>
    </row>
    <row r="26" spans="1:9" x14ac:dyDescent="0.25">
      <c r="B26" s="398"/>
      <c r="C26" s="291"/>
      <c r="D26" s="404" t="s">
        <v>184</v>
      </c>
      <c r="E26" s="280"/>
      <c r="F26" s="302"/>
      <c r="H26" s="280"/>
    </row>
    <row r="27" spans="1:9" ht="34.5" customHeight="1" x14ac:dyDescent="0.25">
      <c r="B27" s="397" t="s">
        <v>248</v>
      </c>
      <c r="C27" s="397" t="s">
        <v>236</v>
      </c>
      <c r="D27" s="397">
        <v>2023</v>
      </c>
      <c r="E27" s="280"/>
      <c r="F27" s="280"/>
    </row>
    <row r="28" spans="1:9" x14ac:dyDescent="0.25">
      <c r="B28" s="458"/>
      <c r="C28" s="418" t="s">
        <v>245</v>
      </c>
      <c r="D28" s="459">
        <v>3790.9280000000003</v>
      </c>
      <c r="E28" s="280"/>
      <c r="F28" s="280"/>
    </row>
    <row r="29" spans="1:9" ht="15" customHeight="1" x14ac:dyDescent="0.25">
      <c r="B29" s="427">
        <v>1</v>
      </c>
      <c r="C29" s="428" t="s">
        <v>93</v>
      </c>
      <c r="D29" s="429">
        <v>89.199999999999989</v>
      </c>
      <c r="E29" s="280"/>
      <c r="F29" s="280"/>
    </row>
    <row r="30" spans="1:9" x14ac:dyDescent="0.25">
      <c r="B30" s="427">
        <v>2</v>
      </c>
      <c r="C30" s="428" t="s">
        <v>283</v>
      </c>
      <c r="D30" s="429">
        <v>904</v>
      </c>
      <c r="E30" s="280"/>
      <c r="F30" s="280"/>
    </row>
    <row r="31" spans="1:9" x14ac:dyDescent="0.25">
      <c r="B31" s="427">
        <v>3</v>
      </c>
      <c r="C31" s="428" t="s">
        <v>92</v>
      </c>
      <c r="D31" s="429">
        <v>157</v>
      </c>
      <c r="E31" s="280"/>
      <c r="F31" s="280"/>
    </row>
    <row r="32" spans="1:9" x14ac:dyDescent="0.25">
      <c r="A32" s="279"/>
      <c r="B32" s="427">
        <v>4</v>
      </c>
      <c r="C32" s="428" t="s">
        <v>201</v>
      </c>
      <c r="D32" s="429">
        <v>0</v>
      </c>
      <c r="E32" s="280"/>
      <c r="F32" s="280"/>
    </row>
    <row r="33" spans="2:6" s="279" customFormat="1" x14ac:dyDescent="0.25">
      <c r="B33" s="427">
        <v>5</v>
      </c>
      <c r="C33" s="428" t="s">
        <v>90</v>
      </c>
      <c r="D33" s="429">
        <v>42</v>
      </c>
      <c r="E33" s="280"/>
      <c r="F33" s="280"/>
    </row>
    <row r="34" spans="2:6" s="279" customFormat="1" x14ac:dyDescent="0.25">
      <c r="B34" s="427">
        <v>6</v>
      </c>
      <c r="C34" s="428" t="s">
        <v>89</v>
      </c>
      <c r="D34" s="429">
        <v>0</v>
      </c>
      <c r="E34" s="280"/>
      <c r="F34" s="280"/>
    </row>
    <row r="35" spans="2:6" s="279" customFormat="1" x14ac:dyDescent="0.25">
      <c r="B35" s="427">
        <v>7</v>
      </c>
      <c r="C35" s="428" t="s">
        <v>88</v>
      </c>
      <c r="D35" s="429">
        <v>0</v>
      </c>
      <c r="E35" s="280"/>
      <c r="F35" s="280"/>
    </row>
    <row r="36" spans="2:6" s="279" customFormat="1" x14ac:dyDescent="0.25">
      <c r="B36" s="427">
        <v>8</v>
      </c>
      <c r="C36" s="428" t="s">
        <v>87</v>
      </c>
      <c r="D36" s="429">
        <v>3.5</v>
      </c>
      <c r="E36" s="280"/>
      <c r="F36" s="280"/>
    </row>
    <row r="37" spans="2:6" s="279" customFormat="1" x14ac:dyDescent="0.25">
      <c r="B37" s="427">
        <v>9</v>
      </c>
      <c r="C37" s="428" t="s">
        <v>86</v>
      </c>
      <c r="D37" s="429">
        <v>4.2999999999999989</v>
      </c>
      <c r="E37" s="280"/>
      <c r="F37" s="280"/>
    </row>
    <row r="38" spans="2:6" s="279" customFormat="1" x14ac:dyDescent="0.25">
      <c r="B38" s="427">
        <v>10</v>
      </c>
      <c r="C38" s="428" t="s">
        <v>85</v>
      </c>
      <c r="D38" s="429">
        <v>45.64</v>
      </c>
      <c r="E38" s="280"/>
      <c r="F38" s="280"/>
    </row>
    <row r="39" spans="2:6" s="279" customFormat="1" x14ac:dyDescent="0.25">
      <c r="B39" s="427">
        <v>11</v>
      </c>
      <c r="C39" s="428" t="s">
        <v>84</v>
      </c>
      <c r="D39" s="429">
        <v>42.25</v>
      </c>
      <c r="E39" s="280"/>
      <c r="F39" s="280"/>
    </row>
    <row r="40" spans="2:6" s="279" customFormat="1" x14ac:dyDescent="0.25">
      <c r="B40" s="427">
        <v>12</v>
      </c>
      <c r="C40" s="428" t="s">
        <v>83</v>
      </c>
      <c r="D40" s="429">
        <v>23.168000000000003</v>
      </c>
      <c r="E40" s="280"/>
      <c r="F40" s="280"/>
    </row>
    <row r="41" spans="2:6" s="279" customFormat="1" x14ac:dyDescent="0.25">
      <c r="B41" s="427">
        <v>13</v>
      </c>
      <c r="C41" s="428" t="s">
        <v>82</v>
      </c>
      <c r="D41" s="429">
        <v>31.5</v>
      </c>
      <c r="E41" s="280"/>
      <c r="F41" s="280"/>
    </row>
    <row r="42" spans="2:6" s="279" customFormat="1" x14ac:dyDescent="0.25">
      <c r="B42" s="427">
        <v>14</v>
      </c>
      <c r="C42" s="428" t="s">
        <v>81</v>
      </c>
      <c r="D42" s="429">
        <v>18.2</v>
      </c>
      <c r="E42" s="280"/>
      <c r="F42" s="280"/>
    </row>
    <row r="43" spans="2:6" s="279" customFormat="1" x14ac:dyDescent="0.25">
      <c r="B43" s="427">
        <v>15</v>
      </c>
      <c r="C43" s="428" t="s">
        <v>80</v>
      </c>
      <c r="D43" s="429">
        <v>116.99999999999999</v>
      </c>
      <c r="E43" s="280"/>
      <c r="F43" s="280"/>
    </row>
    <row r="44" spans="2:6" s="279" customFormat="1" x14ac:dyDescent="0.25">
      <c r="B44" s="427">
        <v>16</v>
      </c>
      <c r="C44" s="428" t="s">
        <v>79</v>
      </c>
      <c r="D44" s="429">
        <v>2.8000000000000003</v>
      </c>
      <c r="E44" s="280"/>
      <c r="F44" s="280"/>
    </row>
    <row r="45" spans="2:6" s="279" customFormat="1" x14ac:dyDescent="0.25">
      <c r="B45" s="427">
        <v>17</v>
      </c>
      <c r="C45" s="428" t="s">
        <v>78</v>
      </c>
      <c r="D45" s="429">
        <v>0.17</v>
      </c>
      <c r="E45" s="280"/>
      <c r="F45" s="280"/>
    </row>
    <row r="46" spans="2:6" s="279" customFormat="1" x14ac:dyDescent="0.25">
      <c r="B46" s="427">
        <v>18</v>
      </c>
      <c r="C46" s="428" t="s">
        <v>77</v>
      </c>
      <c r="D46" s="429">
        <v>0</v>
      </c>
      <c r="E46" s="280"/>
      <c r="F46" s="280"/>
    </row>
    <row r="47" spans="2:6" s="279" customFormat="1" x14ac:dyDescent="0.25">
      <c r="B47" s="427">
        <v>19</v>
      </c>
      <c r="C47" s="428" t="s">
        <v>76</v>
      </c>
      <c r="D47" s="429">
        <v>143</v>
      </c>
      <c r="E47" s="280"/>
      <c r="F47" s="280"/>
    </row>
    <row r="48" spans="2:6" s="279" customFormat="1" x14ac:dyDescent="0.25">
      <c r="B48" s="427">
        <v>20</v>
      </c>
      <c r="C48" s="428" t="s">
        <v>75</v>
      </c>
      <c r="D48" s="429">
        <v>171.25</v>
      </c>
      <c r="E48" s="280"/>
      <c r="F48" s="280"/>
    </row>
    <row r="49" spans="2:6" s="279" customFormat="1" x14ac:dyDescent="0.25">
      <c r="B49" s="427">
        <v>21</v>
      </c>
      <c r="C49" s="428" t="s">
        <v>74</v>
      </c>
      <c r="D49" s="429">
        <v>59</v>
      </c>
      <c r="E49" s="280"/>
      <c r="F49" s="280"/>
    </row>
    <row r="50" spans="2:6" s="279" customFormat="1" x14ac:dyDescent="0.25">
      <c r="B50" s="427">
        <v>22</v>
      </c>
      <c r="C50" s="428" t="s">
        <v>73</v>
      </c>
      <c r="D50" s="429">
        <v>298.08</v>
      </c>
      <c r="E50" s="280"/>
      <c r="F50" s="280"/>
    </row>
    <row r="51" spans="2:6" s="279" customFormat="1" x14ac:dyDescent="0.25">
      <c r="B51" s="427">
        <v>23</v>
      </c>
      <c r="C51" s="428" t="s">
        <v>72</v>
      </c>
      <c r="D51" s="429">
        <v>4.3</v>
      </c>
      <c r="E51" s="280"/>
      <c r="F51" s="280"/>
    </row>
    <row r="52" spans="2:6" s="279" customFormat="1" x14ac:dyDescent="0.25">
      <c r="B52" s="427">
        <v>24</v>
      </c>
      <c r="C52" s="428" t="s">
        <v>71</v>
      </c>
      <c r="D52" s="429">
        <v>338.19</v>
      </c>
      <c r="E52" s="280"/>
      <c r="F52" s="280"/>
    </row>
    <row r="53" spans="2:6" s="279" customFormat="1" x14ac:dyDescent="0.25">
      <c r="B53" s="427">
        <v>25</v>
      </c>
      <c r="C53" s="428" t="s">
        <v>70</v>
      </c>
      <c r="D53" s="429">
        <v>913.6</v>
      </c>
      <c r="E53" s="280"/>
      <c r="F53" s="280"/>
    </row>
    <row r="54" spans="2:6" s="279" customFormat="1" x14ac:dyDescent="0.25">
      <c r="B54" s="427">
        <v>26</v>
      </c>
      <c r="C54" s="428" t="s">
        <v>69</v>
      </c>
      <c r="D54" s="429">
        <v>0.42000000000000004</v>
      </c>
      <c r="E54" s="280"/>
      <c r="F54" s="280"/>
    </row>
    <row r="55" spans="2:6" s="279" customFormat="1" x14ac:dyDescent="0.25">
      <c r="B55" s="427">
        <v>27</v>
      </c>
      <c r="C55" s="428" t="s">
        <v>68</v>
      </c>
      <c r="D55" s="429">
        <v>0.4</v>
      </c>
      <c r="E55" s="280"/>
      <c r="F55" s="280"/>
    </row>
    <row r="56" spans="2:6" s="279" customFormat="1" x14ac:dyDescent="0.25">
      <c r="B56" s="427">
        <v>28</v>
      </c>
      <c r="C56" s="428" t="s">
        <v>67</v>
      </c>
      <c r="D56" s="429">
        <v>1</v>
      </c>
      <c r="E56" s="280"/>
      <c r="F56" s="280"/>
    </row>
    <row r="57" spans="2:6" s="279" customFormat="1" x14ac:dyDescent="0.25">
      <c r="B57" s="427">
        <v>29</v>
      </c>
      <c r="C57" s="428" t="s">
        <v>66</v>
      </c>
      <c r="D57" s="429">
        <v>0</v>
      </c>
      <c r="E57" s="280"/>
      <c r="F57" s="280"/>
    </row>
    <row r="58" spans="2:6" s="279" customFormat="1" x14ac:dyDescent="0.25">
      <c r="B58" s="427">
        <v>30</v>
      </c>
      <c r="C58" s="428" t="s">
        <v>65</v>
      </c>
      <c r="D58" s="429">
        <v>0</v>
      </c>
      <c r="E58" s="280"/>
      <c r="F58" s="280"/>
    </row>
    <row r="59" spans="2:6" s="279" customFormat="1" x14ac:dyDescent="0.25">
      <c r="B59" s="427">
        <v>31</v>
      </c>
      <c r="C59" s="428" t="s">
        <v>64</v>
      </c>
      <c r="D59" s="429">
        <v>0</v>
      </c>
      <c r="E59" s="280"/>
      <c r="F59" s="280"/>
    </row>
    <row r="60" spans="2:6" s="279" customFormat="1" x14ac:dyDescent="0.25">
      <c r="B60" s="427">
        <v>32</v>
      </c>
      <c r="C60" s="428" t="s">
        <v>63</v>
      </c>
      <c r="D60" s="429">
        <v>0</v>
      </c>
      <c r="E60" s="280"/>
      <c r="F60" s="280"/>
    </row>
    <row r="61" spans="2:6" s="279" customFormat="1" x14ac:dyDescent="0.25">
      <c r="B61" s="427">
        <v>33</v>
      </c>
      <c r="C61" s="428" t="s">
        <v>62</v>
      </c>
      <c r="D61" s="429">
        <v>0</v>
      </c>
      <c r="E61" s="280"/>
      <c r="F61" s="280"/>
    </row>
    <row r="62" spans="2:6" s="279" customFormat="1" x14ac:dyDescent="0.25">
      <c r="B62" s="427">
        <v>34</v>
      </c>
      <c r="C62" s="428" t="s">
        <v>61</v>
      </c>
      <c r="D62" s="429">
        <v>6</v>
      </c>
      <c r="E62" s="280"/>
      <c r="F62" s="280"/>
    </row>
    <row r="63" spans="2:6" s="279" customFormat="1" x14ac:dyDescent="0.25">
      <c r="B63" s="427">
        <v>35</v>
      </c>
      <c r="C63" s="428" t="s">
        <v>60</v>
      </c>
      <c r="D63" s="429">
        <v>0</v>
      </c>
      <c r="E63" s="280"/>
      <c r="F63" s="280"/>
    </row>
    <row r="64" spans="2:6" s="279" customFormat="1" x14ac:dyDescent="0.25">
      <c r="B64" s="427">
        <v>36</v>
      </c>
      <c r="C64" s="428" t="s">
        <v>59</v>
      </c>
      <c r="D64" s="429">
        <v>1.2000000000000002</v>
      </c>
      <c r="E64" s="280"/>
      <c r="F64" s="280"/>
    </row>
    <row r="65" spans="2:6" s="279" customFormat="1" x14ac:dyDescent="0.25">
      <c r="B65" s="427">
        <v>37</v>
      </c>
      <c r="C65" s="428" t="s">
        <v>58</v>
      </c>
      <c r="D65" s="429">
        <v>0</v>
      </c>
      <c r="E65" s="280"/>
      <c r="F65" s="280"/>
    </row>
    <row r="66" spans="2:6" s="279" customFormat="1" x14ac:dyDescent="0.25">
      <c r="B66" s="427">
        <v>38</v>
      </c>
      <c r="C66" s="428" t="s">
        <v>57</v>
      </c>
      <c r="D66" s="429">
        <v>0</v>
      </c>
      <c r="E66" s="280"/>
      <c r="F66" s="280"/>
    </row>
    <row r="67" spans="2:6" s="279" customFormat="1" x14ac:dyDescent="0.25">
      <c r="B67" s="427">
        <v>39</v>
      </c>
      <c r="C67" s="428" t="s">
        <v>56</v>
      </c>
      <c r="D67" s="429">
        <v>0</v>
      </c>
      <c r="E67" s="280"/>
      <c r="F67" s="280"/>
    </row>
    <row r="68" spans="2:6" s="279" customFormat="1" x14ac:dyDescent="0.25">
      <c r="B68" s="427">
        <v>40</v>
      </c>
      <c r="C68" s="428" t="s">
        <v>55</v>
      </c>
      <c r="D68" s="429">
        <v>0.3</v>
      </c>
      <c r="E68" s="280"/>
      <c r="F68" s="280"/>
    </row>
    <row r="69" spans="2:6" s="279" customFormat="1" x14ac:dyDescent="0.25">
      <c r="B69" s="427">
        <v>41</v>
      </c>
      <c r="C69" s="428" t="s">
        <v>54</v>
      </c>
      <c r="D69" s="429">
        <v>0</v>
      </c>
      <c r="E69" s="280"/>
      <c r="F69" s="280"/>
    </row>
    <row r="70" spans="2:6" s="279" customFormat="1" x14ac:dyDescent="0.25">
      <c r="B70" s="427">
        <v>42</v>
      </c>
      <c r="C70" s="428" t="s">
        <v>53</v>
      </c>
      <c r="D70" s="429">
        <v>6</v>
      </c>
      <c r="E70" s="280"/>
      <c r="F70" s="280"/>
    </row>
    <row r="71" spans="2:6" s="279" customFormat="1" x14ac:dyDescent="0.25">
      <c r="B71" s="427">
        <v>43</v>
      </c>
      <c r="C71" s="428" t="s">
        <v>52</v>
      </c>
      <c r="D71" s="429">
        <v>11</v>
      </c>
      <c r="E71" s="280"/>
      <c r="F71" s="280"/>
    </row>
    <row r="72" spans="2:6" s="279" customFormat="1" x14ac:dyDescent="0.25">
      <c r="B72" s="427">
        <v>44</v>
      </c>
      <c r="C72" s="428" t="s">
        <v>51</v>
      </c>
      <c r="D72" s="429">
        <v>0</v>
      </c>
      <c r="E72" s="280"/>
      <c r="F72" s="280"/>
    </row>
    <row r="73" spans="2:6" s="279" customFormat="1" x14ac:dyDescent="0.25">
      <c r="B73" s="427">
        <v>45</v>
      </c>
      <c r="C73" s="428" t="s">
        <v>50</v>
      </c>
      <c r="D73" s="429">
        <v>0</v>
      </c>
      <c r="E73" s="280"/>
      <c r="F73" s="280"/>
    </row>
    <row r="74" spans="2:6" s="279" customFormat="1" x14ac:dyDescent="0.25">
      <c r="B74" s="427">
        <v>46</v>
      </c>
      <c r="C74" s="428" t="s">
        <v>49</v>
      </c>
      <c r="D74" s="429">
        <v>0</v>
      </c>
      <c r="E74" s="280"/>
      <c r="F74" s="280"/>
    </row>
    <row r="75" spans="2:6" s="279" customFormat="1" x14ac:dyDescent="0.25">
      <c r="B75" s="427">
        <v>47</v>
      </c>
      <c r="C75" s="428" t="s">
        <v>48</v>
      </c>
      <c r="D75" s="429">
        <v>56</v>
      </c>
      <c r="E75" s="280"/>
      <c r="F75" s="280"/>
    </row>
    <row r="76" spans="2:6" s="279" customFormat="1" x14ac:dyDescent="0.25">
      <c r="B76" s="427">
        <v>48</v>
      </c>
      <c r="C76" s="428" t="s">
        <v>47</v>
      </c>
      <c r="D76" s="429">
        <v>123</v>
      </c>
      <c r="E76" s="280"/>
      <c r="F76" s="280"/>
    </row>
    <row r="77" spans="2:6" s="279" customFormat="1" x14ac:dyDescent="0.25">
      <c r="B77" s="427">
        <v>49</v>
      </c>
      <c r="C77" s="428" t="s">
        <v>46</v>
      </c>
      <c r="D77" s="429">
        <v>0</v>
      </c>
      <c r="E77" s="280"/>
      <c r="F77" s="280"/>
    </row>
    <row r="78" spans="2:6" s="279" customFormat="1" x14ac:dyDescent="0.25">
      <c r="B78" s="427">
        <v>50</v>
      </c>
      <c r="C78" s="428" t="s">
        <v>45</v>
      </c>
      <c r="D78" s="429">
        <v>87.59</v>
      </c>
      <c r="E78" s="280"/>
      <c r="F78" s="280"/>
    </row>
    <row r="79" spans="2:6" s="279" customFormat="1" x14ac:dyDescent="0.25">
      <c r="B79" s="427">
        <v>51</v>
      </c>
      <c r="C79" s="428" t="s">
        <v>44</v>
      </c>
      <c r="D79" s="429">
        <v>25.97</v>
      </c>
      <c r="E79" s="280"/>
      <c r="F79" s="280"/>
    </row>
    <row r="80" spans="2:6" s="279" customFormat="1" x14ac:dyDescent="0.25">
      <c r="B80" s="427">
        <v>52</v>
      </c>
      <c r="C80" s="428" t="s">
        <v>43</v>
      </c>
      <c r="D80" s="429">
        <v>0.92999999999999994</v>
      </c>
      <c r="E80" s="280"/>
      <c r="F80" s="280"/>
    </row>
    <row r="81" spans="1:8" x14ac:dyDescent="0.25">
      <c r="A81" s="279"/>
      <c r="B81" s="427">
        <v>53</v>
      </c>
      <c r="C81" s="428" t="s">
        <v>42</v>
      </c>
      <c r="D81" s="429">
        <v>8.9099999999999984</v>
      </c>
      <c r="E81" s="280"/>
      <c r="F81" s="280"/>
    </row>
    <row r="82" spans="1:8" x14ac:dyDescent="0.25">
      <c r="A82" s="279"/>
      <c r="B82" s="427">
        <v>54</v>
      </c>
      <c r="C82" s="428" t="s">
        <v>41</v>
      </c>
      <c r="D82" s="429">
        <v>9.7099999999999991</v>
      </c>
      <c r="E82" s="280"/>
      <c r="F82" s="280"/>
    </row>
    <row r="83" spans="1:8" x14ac:dyDescent="0.25">
      <c r="A83" s="279"/>
      <c r="B83" s="427">
        <v>55</v>
      </c>
      <c r="C83" s="428" t="s">
        <v>40</v>
      </c>
      <c r="D83" s="429">
        <v>34.4</v>
      </c>
      <c r="E83" s="280"/>
      <c r="F83" s="280"/>
    </row>
    <row r="84" spans="1:8" x14ac:dyDescent="0.25">
      <c r="A84" s="279"/>
      <c r="B84" s="427">
        <v>56</v>
      </c>
      <c r="C84" s="428" t="s">
        <v>39</v>
      </c>
      <c r="D84" s="429">
        <v>0.4</v>
      </c>
      <c r="E84" s="280"/>
      <c r="F84" s="280"/>
    </row>
    <row r="85" spans="1:8" x14ac:dyDescent="0.25">
      <c r="A85" s="279"/>
      <c r="B85" s="427">
        <v>57</v>
      </c>
      <c r="C85" s="428" t="s">
        <v>38</v>
      </c>
      <c r="D85" s="429">
        <v>0</v>
      </c>
      <c r="E85" s="280"/>
      <c r="F85" s="280"/>
    </row>
    <row r="86" spans="1:8" x14ac:dyDescent="0.25">
      <c r="A86" s="279"/>
      <c r="B86" s="427">
        <v>58</v>
      </c>
      <c r="C86" s="428" t="s">
        <v>37</v>
      </c>
      <c r="D86" s="429">
        <v>1.75</v>
      </c>
      <c r="E86" s="280"/>
      <c r="F86" s="280"/>
    </row>
    <row r="87" spans="1:8" x14ac:dyDescent="0.25">
      <c r="A87" s="279"/>
      <c r="B87" s="427">
        <v>59</v>
      </c>
      <c r="C87" s="428" t="s">
        <v>36</v>
      </c>
      <c r="D87" s="429">
        <v>1.4</v>
      </c>
      <c r="E87" s="280"/>
      <c r="F87" s="280"/>
    </row>
    <row r="88" spans="1:8" x14ac:dyDescent="0.25">
      <c r="A88" s="279"/>
      <c r="B88" s="427">
        <v>60</v>
      </c>
      <c r="C88" s="428" t="s">
        <v>35</v>
      </c>
      <c r="D88" s="429">
        <v>0</v>
      </c>
      <c r="E88" s="280"/>
      <c r="F88" s="280"/>
    </row>
    <row r="89" spans="1:8" x14ac:dyDescent="0.25">
      <c r="A89" s="279"/>
      <c r="B89" s="430">
        <v>61</v>
      </c>
      <c r="C89" s="383" t="s">
        <v>34</v>
      </c>
      <c r="D89" s="148">
        <v>6.4</v>
      </c>
      <c r="E89" s="280"/>
      <c r="F89" s="280"/>
    </row>
    <row r="90" spans="1:8" x14ac:dyDescent="0.25">
      <c r="B90" s="339"/>
      <c r="C90" s="280"/>
      <c r="D90" s="280"/>
      <c r="E90" s="280"/>
      <c r="F90" s="280"/>
      <c r="G90" s="280"/>
      <c r="H90" s="280"/>
    </row>
    <row r="91" spans="1:8" x14ac:dyDescent="0.25">
      <c r="A91" s="279"/>
      <c r="B91" s="283" t="s">
        <v>244</v>
      </c>
      <c r="C91" s="280"/>
      <c r="D91" s="280"/>
      <c r="E91" s="280"/>
      <c r="F91" s="280"/>
      <c r="G91" s="280"/>
      <c r="H91" s="338"/>
    </row>
    <row r="92" spans="1:8" x14ac:dyDescent="0.25">
      <c r="A92" s="279"/>
      <c r="B92" s="283" t="s">
        <v>0</v>
      </c>
      <c r="C92" s="280"/>
      <c r="D92" s="280"/>
      <c r="E92" s="280"/>
      <c r="F92" s="280"/>
      <c r="G92" s="280"/>
      <c r="H92" s="338"/>
    </row>
    <row r="93" spans="1:8" x14ac:dyDescent="0.25">
      <c r="A93" s="279"/>
      <c r="B93" s="339"/>
      <c r="C93" s="280"/>
      <c r="D93" s="280"/>
      <c r="E93" s="280"/>
      <c r="F93" s="280"/>
      <c r="G93" s="280"/>
      <c r="H93" s="338"/>
    </row>
    <row r="94" spans="1:8" x14ac:dyDescent="0.25">
      <c r="A94" s="279"/>
      <c r="B94" s="339"/>
      <c r="C94" s="280"/>
      <c r="D94" s="280"/>
      <c r="E94" s="280"/>
      <c r="F94" s="280"/>
      <c r="G94" s="280"/>
      <c r="H94" s="338"/>
    </row>
    <row r="95" spans="1:8" x14ac:dyDescent="0.25">
      <c r="A95" s="279"/>
      <c r="B95" s="339"/>
      <c r="C95" s="280"/>
      <c r="D95" s="280"/>
      <c r="E95" s="280"/>
      <c r="F95" s="280"/>
      <c r="G95" s="280"/>
      <c r="H95" s="338"/>
    </row>
    <row r="96" spans="1:8" x14ac:dyDescent="0.25">
      <c r="A96" s="279"/>
      <c r="B96" s="280"/>
      <c r="C96" s="280"/>
      <c r="D96" s="280"/>
      <c r="E96" s="280"/>
      <c r="F96" s="280"/>
      <c r="G96" s="280"/>
      <c r="H96" s="338"/>
    </row>
    <row r="97" spans="2:8" s="279" customFormat="1" x14ac:dyDescent="0.25">
      <c r="B97" s="280"/>
      <c r="C97" s="280"/>
      <c r="D97" s="280"/>
      <c r="E97" s="280"/>
      <c r="F97" s="280"/>
      <c r="G97" s="280"/>
      <c r="H97" s="338"/>
    </row>
    <row r="98" spans="2:8" s="279" customFormat="1" x14ac:dyDescent="0.25">
      <c r="B98" s="280"/>
      <c r="C98" s="280"/>
      <c r="D98" s="280"/>
      <c r="E98" s="280"/>
      <c r="F98" s="280"/>
      <c r="G98" s="280"/>
      <c r="H98" s="338"/>
    </row>
    <row r="99" spans="2:8" s="279" customFormat="1" x14ac:dyDescent="0.25">
      <c r="B99" s="280"/>
      <c r="C99" s="280"/>
      <c r="D99" s="280"/>
      <c r="E99" s="280"/>
      <c r="F99" s="280"/>
      <c r="G99" s="280"/>
      <c r="H99" s="338"/>
    </row>
    <row r="100" spans="2:8" s="279" customFormat="1" x14ac:dyDescent="0.25">
      <c r="B100" s="280"/>
      <c r="C100" s="280"/>
      <c r="D100" s="280"/>
      <c r="E100" s="280"/>
      <c r="F100" s="280"/>
      <c r="G100" s="280"/>
      <c r="H100" s="338"/>
    </row>
    <row r="101" spans="2:8" s="279" customFormat="1" x14ac:dyDescent="0.25">
      <c r="B101" s="280"/>
      <c r="C101" s="280"/>
      <c r="D101" s="280"/>
      <c r="E101" s="280"/>
      <c r="F101" s="280"/>
      <c r="G101" s="280"/>
      <c r="H101" s="338"/>
    </row>
    <row r="102" spans="2:8" s="279" customFormat="1" x14ac:dyDescent="0.25">
      <c r="B102" s="280"/>
      <c r="C102" s="280"/>
      <c r="D102" s="280"/>
      <c r="E102" s="280"/>
      <c r="F102" s="280"/>
      <c r="G102" s="280"/>
      <c r="H102" s="338"/>
    </row>
    <row r="103" spans="2:8" s="279" customFormat="1" x14ac:dyDescent="0.25">
      <c r="B103" s="280"/>
      <c r="C103" s="280"/>
      <c r="D103" s="280"/>
      <c r="E103" s="280"/>
      <c r="F103" s="280"/>
      <c r="G103" s="280"/>
      <c r="H103" s="338"/>
    </row>
    <row r="104" spans="2:8" s="279" customFormat="1" x14ac:dyDescent="0.25">
      <c r="B104" s="280"/>
      <c r="C104" s="280"/>
      <c r="D104" s="280"/>
      <c r="E104" s="280"/>
      <c r="F104" s="280"/>
      <c r="G104" s="280"/>
      <c r="H104" s="338"/>
    </row>
    <row r="105" spans="2:8" s="279" customFormat="1" x14ac:dyDescent="0.25">
      <c r="B105" s="280"/>
      <c r="C105" s="280"/>
      <c r="D105" s="280"/>
      <c r="E105" s="280"/>
      <c r="F105" s="280"/>
      <c r="G105" s="280"/>
      <c r="H105" s="338"/>
    </row>
    <row r="106" spans="2:8" s="279" customFormat="1" x14ac:dyDescent="0.25">
      <c r="B106" s="280"/>
      <c r="C106" s="280"/>
      <c r="D106" s="280"/>
      <c r="E106" s="280"/>
      <c r="F106" s="280"/>
      <c r="G106" s="280"/>
      <c r="H106" s="338"/>
    </row>
    <row r="107" spans="2:8" s="279" customFormat="1" x14ac:dyDescent="0.25">
      <c r="B107" s="280"/>
      <c r="C107" s="280"/>
      <c r="D107" s="280"/>
      <c r="E107" s="280"/>
      <c r="F107" s="280"/>
      <c r="G107" s="280"/>
      <c r="H107" s="338"/>
    </row>
    <row r="108" spans="2:8" s="279" customFormat="1" x14ac:dyDescent="0.25">
      <c r="B108" s="280"/>
      <c r="C108" s="280"/>
      <c r="D108" s="280"/>
      <c r="E108" s="280"/>
      <c r="F108" s="280"/>
      <c r="G108" s="280"/>
      <c r="H108" s="338"/>
    </row>
    <row r="109" spans="2:8" s="279" customFormat="1" x14ac:dyDescent="0.25">
      <c r="B109" s="280"/>
      <c r="C109" s="280"/>
      <c r="D109" s="280"/>
      <c r="E109" s="280"/>
      <c r="F109" s="280"/>
      <c r="G109" s="280"/>
      <c r="H109" s="338"/>
    </row>
    <row r="110" spans="2:8" s="279" customFormat="1" x14ac:dyDescent="0.25">
      <c r="B110" s="280"/>
      <c r="C110" s="280"/>
      <c r="D110" s="280"/>
      <c r="E110" s="280"/>
      <c r="F110" s="280"/>
      <c r="G110" s="280"/>
      <c r="H110" s="338"/>
    </row>
    <row r="111" spans="2:8" s="279" customFormat="1" x14ac:dyDescent="0.25">
      <c r="B111" s="280"/>
      <c r="C111" s="280"/>
      <c r="D111" s="280"/>
      <c r="E111" s="280"/>
      <c r="F111" s="280"/>
      <c r="G111" s="280"/>
      <c r="H111" s="338"/>
    </row>
    <row r="112" spans="2:8" s="279" customFormat="1" x14ac:dyDescent="0.25">
      <c r="B112" s="280"/>
      <c r="C112" s="280"/>
      <c r="D112" s="280"/>
      <c r="E112" s="280"/>
      <c r="F112" s="280"/>
      <c r="G112" s="280"/>
      <c r="H112" s="338"/>
    </row>
    <row r="113" spans="2:8" s="279" customFormat="1" x14ac:dyDescent="0.25">
      <c r="B113" s="280"/>
      <c r="C113" s="280"/>
      <c r="D113" s="280"/>
      <c r="E113" s="280"/>
      <c r="F113" s="280"/>
      <c r="G113" s="280"/>
      <c r="H113" s="338"/>
    </row>
    <row r="114" spans="2:8" s="279" customFormat="1" x14ac:dyDescent="0.25">
      <c r="B114" s="280"/>
      <c r="C114" s="280"/>
      <c r="D114" s="280"/>
      <c r="E114" s="280"/>
      <c r="F114" s="280"/>
      <c r="G114" s="280"/>
      <c r="H114" s="338"/>
    </row>
    <row r="115" spans="2:8" s="279" customFormat="1" x14ac:dyDescent="0.25">
      <c r="B115" s="280"/>
      <c r="C115" s="280"/>
      <c r="D115" s="280"/>
      <c r="E115" s="280"/>
      <c r="F115" s="280"/>
      <c r="G115" s="280"/>
      <c r="H115" s="338"/>
    </row>
    <row r="116" spans="2:8" s="279" customFormat="1" x14ac:dyDescent="0.25">
      <c r="B116" s="280"/>
      <c r="C116" s="280"/>
      <c r="D116" s="280"/>
      <c r="E116" s="280"/>
      <c r="F116" s="280"/>
      <c r="G116" s="280"/>
      <c r="H116" s="338"/>
    </row>
    <row r="117" spans="2:8" s="279" customFormat="1" x14ac:dyDescent="0.25">
      <c r="B117" s="280"/>
      <c r="C117" s="280"/>
      <c r="D117" s="280"/>
      <c r="E117" s="280"/>
      <c r="F117" s="280"/>
      <c r="G117" s="280"/>
      <c r="H117" s="338"/>
    </row>
    <row r="118" spans="2:8" s="279" customFormat="1" x14ac:dyDescent="0.25">
      <c r="H118" s="131"/>
    </row>
    <row r="119" spans="2:8" s="279" customFormat="1" x14ac:dyDescent="0.25">
      <c r="H119" s="131"/>
    </row>
  </sheetData>
  <printOptions horizontalCentered="1"/>
  <pageMargins left="0.7" right="0.7" top="0.75" bottom="0.75" header="0.3" footer="0.3"/>
  <pageSetup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>
    <tabColor rgb="FF92D050"/>
  </sheetPr>
  <dimension ref="B1:I90"/>
  <sheetViews>
    <sheetView workbookViewId="0">
      <selection activeCell="K13" sqref="K13"/>
    </sheetView>
  </sheetViews>
  <sheetFormatPr defaultRowHeight="15" x14ac:dyDescent="0.25"/>
  <cols>
    <col min="1" max="1" width="5.140625" style="279" customWidth="1"/>
    <col min="2" max="2" width="9.140625" style="279"/>
    <col min="3" max="3" width="18.42578125" style="279" customWidth="1"/>
    <col min="4" max="9" width="12.7109375" style="279" customWidth="1"/>
    <col min="10" max="11" width="9.140625" style="279"/>
    <col min="12" max="19" width="11.140625" style="279" customWidth="1"/>
    <col min="20" max="16384" width="9.140625" style="279"/>
  </cols>
  <sheetData>
    <row r="1" spans="2:8" x14ac:dyDescent="0.25">
      <c r="B1" s="291" t="s">
        <v>525</v>
      </c>
      <c r="C1" s="403"/>
      <c r="D1" s="403"/>
      <c r="E1" s="403"/>
      <c r="F1" s="403"/>
      <c r="G1" s="403"/>
      <c r="H1" s="403"/>
    </row>
    <row r="2" spans="2:8" x14ac:dyDescent="0.25">
      <c r="B2" s="291" t="s">
        <v>526</v>
      </c>
      <c r="C2" s="403"/>
      <c r="D2" s="403"/>
      <c r="E2" s="403"/>
      <c r="F2" s="403"/>
      <c r="G2" s="403"/>
      <c r="H2" s="403"/>
    </row>
    <row r="3" spans="2:8" x14ac:dyDescent="0.25">
      <c r="B3" s="403"/>
      <c r="C3" s="403"/>
      <c r="D3" s="403"/>
      <c r="E3" s="403"/>
      <c r="F3" s="404"/>
      <c r="G3" s="404"/>
      <c r="H3" s="404" t="s">
        <v>112</v>
      </c>
    </row>
    <row r="4" spans="2:8" ht="31.5" customHeight="1" x14ac:dyDescent="0.25">
      <c r="B4" s="397" t="s">
        <v>248</v>
      </c>
      <c r="C4" s="556" t="s">
        <v>273</v>
      </c>
      <c r="D4" s="554">
        <v>2019</v>
      </c>
      <c r="E4" s="554">
        <v>2020</v>
      </c>
      <c r="F4" s="554">
        <v>2021</v>
      </c>
      <c r="G4" s="554">
        <v>2022</v>
      </c>
      <c r="H4" s="578">
        <v>2023</v>
      </c>
    </row>
    <row r="5" spans="2:8" x14ac:dyDescent="0.25">
      <c r="B5" s="398">
        <v>1</v>
      </c>
      <c r="C5" s="35" t="s">
        <v>93</v>
      </c>
      <c r="D5" s="460">
        <v>80728</v>
      </c>
      <c r="E5" s="460">
        <v>85383</v>
      </c>
      <c r="F5" s="460">
        <v>85186.5</v>
      </c>
      <c r="G5" s="460">
        <v>96133</v>
      </c>
      <c r="H5" s="460">
        <v>95159.4</v>
      </c>
    </row>
    <row r="6" spans="2:8" x14ac:dyDescent="0.25">
      <c r="B6" s="398">
        <v>2</v>
      </c>
      <c r="C6" s="35" t="s">
        <v>88</v>
      </c>
      <c r="D6" s="460">
        <v>409.5</v>
      </c>
      <c r="E6" s="460">
        <v>184.02500000000001</v>
      </c>
      <c r="F6" s="460">
        <v>218</v>
      </c>
      <c r="G6" s="460">
        <v>371</v>
      </c>
      <c r="H6" s="460">
        <v>329</v>
      </c>
    </row>
    <row r="7" spans="2:8" x14ac:dyDescent="0.25">
      <c r="B7" s="461">
        <v>3</v>
      </c>
      <c r="C7" s="35" t="s">
        <v>85</v>
      </c>
      <c r="D7" s="460">
        <v>7089.8999999999987</v>
      </c>
      <c r="E7" s="460">
        <v>7745.1</v>
      </c>
      <c r="F7" s="460">
        <v>6537</v>
      </c>
      <c r="G7" s="460">
        <v>6753.4400000000005</v>
      </c>
      <c r="H7" s="460">
        <v>6934.5</v>
      </c>
    </row>
    <row r="8" spans="2:8" x14ac:dyDescent="0.25">
      <c r="B8" s="398">
        <v>4</v>
      </c>
      <c r="C8" s="35" t="s">
        <v>80</v>
      </c>
      <c r="D8" s="460">
        <v>22490.879999999997</v>
      </c>
      <c r="E8" s="460">
        <v>23827.599999999999</v>
      </c>
      <c r="F8" s="460">
        <v>24678.799999999999</v>
      </c>
      <c r="G8" s="460">
        <v>30070.28</v>
      </c>
      <c r="H8" s="460">
        <v>33307.4</v>
      </c>
    </row>
    <row r="9" spans="2:8" x14ac:dyDescent="0.25">
      <c r="B9" s="398">
        <v>5</v>
      </c>
      <c r="C9" s="35" t="s">
        <v>75</v>
      </c>
      <c r="D9" s="460">
        <v>134676.54999999999</v>
      </c>
      <c r="E9" s="460">
        <v>143701</v>
      </c>
      <c r="F9" s="460">
        <v>150554.9</v>
      </c>
      <c r="G9" s="460">
        <v>152236.4</v>
      </c>
      <c r="H9" s="460">
        <v>148574.39999999999</v>
      </c>
    </row>
    <row r="10" spans="2:8" x14ac:dyDescent="0.25">
      <c r="B10" s="461">
        <v>6</v>
      </c>
      <c r="C10" s="35" t="s">
        <v>69</v>
      </c>
      <c r="D10" s="460">
        <v>135</v>
      </c>
      <c r="E10" s="460">
        <v>100</v>
      </c>
      <c r="F10" s="460">
        <v>71.150000000000006</v>
      </c>
      <c r="G10" s="460">
        <v>63</v>
      </c>
      <c r="H10" s="460">
        <v>63</v>
      </c>
    </row>
    <row r="11" spans="2:8" x14ac:dyDescent="0.25">
      <c r="B11" s="398">
        <v>7</v>
      </c>
      <c r="C11" s="35" t="s">
        <v>62</v>
      </c>
      <c r="D11" s="460">
        <v>0</v>
      </c>
      <c r="E11" s="460">
        <v>120</v>
      </c>
      <c r="F11" s="460">
        <v>124</v>
      </c>
      <c r="G11" s="460">
        <v>124</v>
      </c>
      <c r="H11" s="460">
        <v>674</v>
      </c>
    </row>
    <row r="12" spans="2:8" x14ac:dyDescent="0.25">
      <c r="B12" s="398">
        <v>8</v>
      </c>
      <c r="C12" s="35" t="s">
        <v>55</v>
      </c>
      <c r="D12" s="460">
        <v>120</v>
      </c>
      <c r="E12" s="460">
        <v>86</v>
      </c>
      <c r="F12" s="460">
        <v>91</v>
      </c>
      <c r="G12" s="460">
        <v>116</v>
      </c>
      <c r="H12" s="460">
        <v>68</v>
      </c>
    </row>
    <row r="13" spans="2:8" x14ac:dyDescent="0.25">
      <c r="B13" s="461">
        <v>9</v>
      </c>
      <c r="C13" s="35" t="s">
        <v>52</v>
      </c>
      <c r="D13" s="460">
        <v>1434</v>
      </c>
      <c r="E13" s="460">
        <v>1428</v>
      </c>
      <c r="F13" s="460">
        <v>1425</v>
      </c>
      <c r="G13" s="460">
        <v>1450</v>
      </c>
      <c r="H13" s="460">
        <v>1492</v>
      </c>
    </row>
    <row r="14" spans="2:8" x14ac:dyDescent="0.25">
      <c r="B14" s="398">
        <v>10</v>
      </c>
      <c r="C14" s="35" t="s">
        <v>48</v>
      </c>
      <c r="D14" s="460">
        <v>15220.2</v>
      </c>
      <c r="E14" s="460">
        <v>14417.5</v>
      </c>
      <c r="F14" s="460">
        <v>15088</v>
      </c>
      <c r="G14" s="460">
        <v>17181</v>
      </c>
      <c r="H14" s="460">
        <v>16962</v>
      </c>
    </row>
    <row r="15" spans="2:8" x14ac:dyDescent="0.25">
      <c r="B15" s="398">
        <v>11</v>
      </c>
      <c r="C15" s="35" t="s">
        <v>45</v>
      </c>
      <c r="D15" s="460">
        <v>4624.6000000000004</v>
      </c>
      <c r="E15" s="460">
        <v>3852.891271402551</v>
      </c>
      <c r="F15" s="460">
        <v>4343.4531999999999</v>
      </c>
      <c r="G15" s="460">
        <v>4755.1391000000003</v>
      </c>
      <c r="H15" s="460">
        <v>5175.9993777676191</v>
      </c>
    </row>
    <row r="16" spans="2:8" x14ac:dyDescent="0.25">
      <c r="B16" s="461">
        <v>12</v>
      </c>
      <c r="C16" s="35" t="s">
        <v>40</v>
      </c>
      <c r="D16" s="460">
        <v>1702</v>
      </c>
      <c r="E16" s="460">
        <v>1711.5</v>
      </c>
      <c r="F16" s="460">
        <v>1711.5</v>
      </c>
      <c r="G16" s="460">
        <v>1716.5</v>
      </c>
      <c r="H16" s="460">
        <v>1741</v>
      </c>
    </row>
    <row r="17" spans="2:9" ht="18.75" customHeight="1" x14ac:dyDescent="0.25">
      <c r="B17" s="783" t="s">
        <v>245</v>
      </c>
      <c r="C17" s="783"/>
      <c r="D17" s="406">
        <v>268630.63</v>
      </c>
      <c r="E17" s="406">
        <v>282557</v>
      </c>
      <c r="F17" s="406">
        <v>290029.30320000002</v>
      </c>
      <c r="G17" s="406">
        <v>310969.75910000002</v>
      </c>
      <c r="H17" s="406">
        <v>310480.69937776763</v>
      </c>
      <c r="I17" s="345"/>
    </row>
    <row r="18" spans="2:9" x14ac:dyDescent="0.25">
      <c r="B18" s="321" t="s">
        <v>244</v>
      </c>
      <c r="C18" s="280"/>
      <c r="D18" s="280"/>
      <c r="E18" s="317"/>
      <c r="F18" s="317"/>
      <c r="G18" s="280"/>
    </row>
    <row r="19" spans="2:9" x14ac:dyDescent="0.25">
      <c r="B19" s="321" t="s">
        <v>0</v>
      </c>
      <c r="C19" s="280"/>
      <c r="D19" s="280"/>
      <c r="E19" s="317"/>
      <c r="F19" s="317"/>
      <c r="G19" s="280"/>
    </row>
    <row r="20" spans="2:9" x14ac:dyDescent="0.25">
      <c r="B20" s="280"/>
      <c r="C20" s="280"/>
      <c r="D20" s="280"/>
      <c r="E20" s="280"/>
      <c r="F20" s="280"/>
      <c r="G20" s="280"/>
    </row>
    <row r="21" spans="2:9" x14ac:dyDescent="0.25">
      <c r="B21" s="291" t="s">
        <v>453</v>
      </c>
      <c r="C21" s="403"/>
      <c r="D21" s="403"/>
      <c r="E21" s="280"/>
      <c r="F21" s="280"/>
      <c r="G21" s="280"/>
    </row>
    <row r="22" spans="2:9" x14ac:dyDescent="0.25">
      <c r="B22" s="291" t="s">
        <v>454</v>
      </c>
      <c r="C22" s="403"/>
      <c r="D22" s="403"/>
      <c r="E22" s="280"/>
      <c r="F22" s="280"/>
      <c r="G22" s="280"/>
    </row>
    <row r="23" spans="2:9" x14ac:dyDescent="0.25">
      <c r="B23" s="398"/>
      <c r="C23" s="291"/>
      <c r="D23" s="462" t="s">
        <v>112</v>
      </c>
      <c r="E23" s="280"/>
      <c r="F23" s="344"/>
    </row>
    <row r="24" spans="2:9" ht="30.75" customHeight="1" x14ac:dyDescent="0.25">
      <c r="B24" s="397" t="s">
        <v>248</v>
      </c>
      <c r="C24" s="422" t="s">
        <v>260</v>
      </c>
      <c r="D24" s="578">
        <v>2023</v>
      </c>
    </row>
    <row r="25" spans="2:9" s="343" customFormat="1" ht="18.75" customHeight="1" x14ac:dyDescent="0.25">
      <c r="B25" s="804" t="s">
        <v>245</v>
      </c>
      <c r="C25" s="804"/>
      <c r="D25" s="463">
        <f>SUM(D26:D86)</f>
        <v>310480.69937776763</v>
      </c>
    </row>
    <row r="26" spans="2:9" x14ac:dyDescent="0.25">
      <c r="B26" s="427">
        <v>1</v>
      </c>
      <c r="C26" s="428" t="s">
        <v>93</v>
      </c>
      <c r="D26" s="568">
        <v>7331.9</v>
      </c>
    </row>
    <row r="27" spans="2:9" x14ac:dyDescent="0.25">
      <c r="B27" s="427">
        <v>2</v>
      </c>
      <c r="C27" s="428" t="s">
        <v>283</v>
      </c>
      <c r="D27" s="568">
        <v>72981.5</v>
      </c>
    </row>
    <row r="28" spans="2:9" x14ac:dyDescent="0.25">
      <c r="B28" s="427">
        <v>3</v>
      </c>
      <c r="C28" s="428" t="s">
        <v>92</v>
      </c>
      <c r="D28" s="568">
        <v>11666</v>
      </c>
    </row>
    <row r="29" spans="2:9" x14ac:dyDescent="0.25">
      <c r="B29" s="427">
        <v>4</v>
      </c>
      <c r="C29" s="428" t="s">
        <v>201</v>
      </c>
      <c r="D29" s="568">
        <v>0</v>
      </c>
    </row>
    <row r="30" spans="2:9" x14ac:dyDescent="0.25">
      <c r="B30" s="427">
        <v>5</v>
      </c>
      <c r="C30" s="428" t="s">
        <v>90</v>
      </c>
      <c r="D30" s="568">
        <v>3180</v>
      </c>
    </row>
    <row r="31" spans="2:9" x14ac:dyDescent="0.25">
      <c r="B31" s="427">
        <v>6</v>
      </c>
      <c r="C31" s="428" t="s">
        <v>89</v>
      </c>
      <c r="D31" s="568">
        <v>0</v>
      </c>
    </row>
    <row r="32" spans="2:9" x14ac:dyDescent="0.25">
      <c r="B32" s="427">
        <v>7</v>
      </c>
      <c r="C32" s="428" t="s">
        <v>88</v>
      </c>
      <c r="D32" s="568">
        <v>0</v>
      </c>
    </row>
    <row r="33" spans="2:5" x14ac:dyDescent="0.25">
      <c r="B33" s="427">
        <v>8</v>
      </c>
      <c r="C33" s="428" t="s">
        <v>87</v>
      </c>
      <c r="D33" s="568">
        <v>152</v>
      </c>
    </row>
    <row r="34" spans="2:5" x14ac:dyDescent="0.25">
      <c r="B34" s="427">
        <v>9</v>
      </c>
      <c r="C34" s="428" t="s">
        <v>86</v>
      </c>
      <c r="D34" s="568">
        <v>177</v>
      </c>
    </row>
    <row r="35" spans="2:5" x14ac:dyDescent="0.25">
      <c r="B35" s="427">
        <v>10</v>
      </c>
      <c r="C35" s="428" t="s">
        <v>85</v>
      </c>
      <c r="D35" s="568">
        <v>2547.5</v>
      </c>
    </row>
    <row r="36" spans="2:5" x14ac:dyDescent="0.25">
      <c r="B36" s="427">
        <v>11</v>
      </c>
      <c r="C36" s="428" t="s">
        <v>84</v>
      </c>
      <c r="D36" s="568">
        <v>3038</v>
      </c>
    </row>
    <row r="37" spans="2:5" x14ac:dyDescent="0.25">
      <c r="B37" s="427">
        <v>12</v>
      </c>
      <c r="C37" s="428" t="s">
        <v>83</v>
      </c>
      <c r="D37" s="568">
        <v>1349</v>
      </c>
    </row>
    <row r="38" spans="2:5" x14ac:dyDescent="0.25">
      <c r="B38" s="427">
        <v>13</v>
      </c>
      <c r="C38" s="428" t="s">
        <v>82</v>
      </c>
      <c r="D38" s="568">
        <v>2878</v>
      </c>
    </row>
    <row r="39" spans="2:5" x14ac:dyDescent="0.25">
      <c r="B39" s="427">
        <v>14</v>
      </c>
      <c r="C39" s="428" t="s">
        <v>81</v>
      </c>
      <c r="D39" s="568">
        <v>1865.6</v>
      </c>
    </row>
    <row r="40" spans="2:5" x14ac:dyDescent="0.25">
      <c r="B40" s="427">
        <v>15</v>
      </c>
      <c r="C40" s="428" t="s">
        <v>80</v>
      </c>
      <c r="D40" s="568">
        <v>9075</v>
      </c>
    </row>
    <row r="41" spans="2:5" x14ac:dyDescent="0.25">
      <c r="B41" s="427">
        <v>16</v>
      </c>
      <c r="C41" s="428" t="s">
        <v>79</v>
      </c>
      <c r="D41" s="568">
        <v>245</v>
      </c>
    </row>
    <row r="42" spans="2:5" x14ac:dyDescent="0.25">
      <c r="B42" s="427">
        <v>17</v>
      </c>
      <c r="C42" s="428" t="s">
        <v>78</v>
      </c>
      <c r="D42" s="568">
        <v>9.8000000000000007</v>
      </c>
    </row>
    <row r="43" spans="2:5" x14ac:dyDescent="0.25">
      <c r="B43" s="427">
        <v>18</v>
      </c>
      <c r="C43" s="428" t="s">
        <v>77</v>
      </c>
      <c r="D43" s="585">
        <v>0</v>
      </c>
    </row>
    <row r="44" spans="2:5" x14ac:dyDescent="0.25">
      <c r="B44" s="427">
        <v>19</v>
      </c>
      <c r="C44" s="428" t="s">
        <v>76</v>
      </c>
      <c r="D44" s="568">
        <v>19234</v>
      </c>
    </row>
    <row r="45" spans="2:5" x14ac:dyDescent="0.25">
      <c r="B45" s="427">
        <v>20</v>
      </c>
      <c r="C45" s="428" t="s">
        <v>75</v>
      </c>
      <c r="D45" s="568">
        <v>13186.15</v>
      </c>
      <c r="E45" s="342"/>
    </row>
    <row r="46" spans="2:5" x14ac:dyDescent="0.25">
      <c r="B46" s="427">
        <v>21</v>
      </c>
      <c r="C46" s="428" t="s">
        <v>74</v>
      </c>
      <c r="D46" s="568">
        <v>4630</v>
      </c>
    </row>
    <row r="47" spans="2:5" x14ac:dyDescent="0.25">
      <c r="B47" s="427">
        <v>22</v>
      </c>
      <c r="C47" s="428" t="s">
        <v>73</v>
      </c>
      <c r="D47" s="568">
        <v>25682.6</v>
      </c>
    </row>
    <row r="48" spans="2:5" x14ac:dyDescent="0.25">
      <c r="B48" s="427">
        <v>23</v>
      </c>
      <c r="C48" s="428" t="s">
        <v>72</v>
      </c>
      <c r="D48" s="568">
        <v>168.14999999999998</v>
      </c>
    </row>
    <row r="49" spans="2:4" x14ac:dyDescent="0.25">
      <c r="B49" s="427">
        <v>24</v>
      </c>
      <c r="C49" s="428" t="s">
        <v>71</v>
      </c>
      <c r="D49" s="568">
        <v>27893.5</v>
      </c>
    </row>
    <row r="50" spans="2:4" x14ac:dyDescent="0.25">
      <c r="B50" s="427">
        <v>25</v>
      </c>
      <c r="C50" s="428" t="s">
        <v>70</v>
      </c>
      <c r="D50" s="568">
        <v>77014</v>
      </c>
    </row>
    <row r="51" spans="2:4" x14ac:dyDescent="0.25">
      <c r="B51" s="427">
        <v>26</v>
      </c>
      <c r="C51" s="428" t="s">
        <v>69</v>
      </c>
      <c r="D51" s="568">
        <v>10</v>
      </c>
    </row>
    <row r="52" spans="2:4" x14ac:dyDescent="0.25">
      <c r="B52" s="427">
        <v>27</v>
      </c>
      <c r="C52" s="428" t="s">
        <v>68</v>
      </c>
      <c r="D52" s="568">
        <v>12</v>
      </c>
    </row>
    <row r="53" spans="2:4" x14ac:dyDescent="0.25">
      <c r="B53" s="427">
        <v>28</v>
      </c>
      <c r="C53" s="428" t="s">
        <v>67</v>
      </c>
      <c r="D53" s="568">
        <v>41</v>
      </c>
    </row>
    <row r="54" spans="2:4" x14ac:dyDescent="0.25">
      <c r="B54" s="427">
        <v>29</v>
      </c>
      <c r="C54" s="428" t="s">
        <v>66</v>
      </c>
      <c r="D54" s="585">
        <v>0</v>
      </c>
    </row>
    <row r="55" spans="2:4" x14ac:dyDescent="0.25">
      <c r="B55" s="427">
        <v>30</v>
      </c>
      <c r="C55" s="428" t="s">
        <v>65</v>
      </c>
      <c r="D55" s="585">
        <v>0</v>
      </c>
    </row>
    <row r="56" spans="2:4" x14ac:dyDescent="0.25">
      <c r="B56" s="427">
        <v>31</v>
      </c>
      <c r="C56" s="428" t="s">
        <v>64</v>
      </c>
      <c r="D56" s="585">
        <v>0</v>
      </c>
    </row>
    <row r="57" spans="2:4" x14ac:dyDescent="0.25">
      <c r="B57" s="427">
        <v>32</v>
      </c>
      <c r="C57" s="428" t="s">
        <v>63</v>
      </c>
      <c r="D57" s="585">
        <v>0</v>
      </c>
    </row>
    <row r="58" spans="2:4" x14ac:dyDescent="0.25">
      <c r="B58" s="427">
        <v>33</v>
      </c>
      <c r="C58" s="428" t="s">
        <v>62</v>
      </c>
      <c r="D58" s="585">
        <v>0</v>
      </c>
    </row>
    <row r="59" spans="2:4" x14ac:dyDescent="0.25">
      <c r="B59" s="427">
        <v>34</v>
      </c>
      <c r="C59" s="428" t="s">
        <v>61</v>
      </c>
      <c r="D59" s="585">
        <v>550</v>
      </c>
    </row>
    <row r="60" spans="2:4" x14ac:dyDescent="0.25">
      <c r="B60" s="427">
        <v>35</v>
      </c>
      <c r="C60" s="428" t="s">
        <v>60</v>
      </c>
      <c r="D60" s="585">
        <v>0</v>
      </c>
    </row>
    <row r="61" spans="2:4" x14ac:dyDescent="0.25">
      <c r="B61" s="427">
        <v>36</v>
      </c>
      <c r="C61" s="428" t="s">
        <v>59</v>
      </c>
      <c r="D61" s="568">
        <v>124</v>
      </c>
    </row>
    <row r="62" spans="2:4" x14ac:dyDescent="0.25">
      <c r="B62" s="427">
        <v>37</v>
      </c>
      <c r="C62" s="428" t="s">
        <v>58</v>
      </c>
      <c r="D62" s="585">
        <v>0</v>
      </c>
    </row>
    <row r="63" spans="2:4" x14ac:dyDescent="0.25">
      <c r="B63" s="427">
        <v>38</v>
      </c>
      <c r="C63" s="428" t="s">
        <v>57</v>
      </c>
      <c r="D63" s="585">
        <v>0</v>
      </c>
    </row>
    <row r="64" spans="2:4" x14ac:dyDescent="0.25">
      <c r="B64" s="427">
        <v>39</v>
      </c>
      <c r="C64" s="428" t="s">
        <v>56</v>
      </c>
      <c r="D64" s="585">
        <v>0</v>
      </c>
    </row>
    <row r="65" spans="2:5" x14ac:dyDescent="0.25">
      <c r="B65" s="427">
        <v>40</v>
      </c>
      <c r="C65" s="428" t="s">
        <v>55</v>
      </c>
      <c r="D65" s="568">
        <v>68</v>
      </c>
    </row>
    <row r="66" spans="2:5" x14ac:dyDescent="0.25">
      <c r="B66" s="427">
        <v>41</v>
      </c>
      <c r="C66" s="428" t="s">
        <v>54</v>
      </c>
      <c r="D66" s="585">
        <v>0</v>
      </c>
    </row>
    <row r="67" spans="2:5" x14ac:dyDescent="0.25">
      <c r="B67" s="427">
        <v>42</v>
      </c>
      <c r="C67" s="428" t="s">
        <v>53</v>
      </c>
      <c r="D67" s="568">
        <v>550</v>
      </c>
    </row>
    <row r="68" spans="2:5" x14ac:dyDescent="0.25">
      <c r="B68" s="427">
        <v>43</v>
      </c>
      <c r="C68" s="428" t="s">
        <v>52</v>
      </c>
      <c r="D68" s="568">
        <v>942</v>
      </c>
    </row>
    <row r="69" spans="2:5" x14ac:dyDescent="0.25">
      <c r="B69" s="427">
        <v>44</v>
      </c>
      <c r="C69" s="428" t="s">
        <v>51</v>
      </c>
      <c r="D69" s="585">
        <v>0</v>
      </c>
    </row>
    <row r="70" spans="2:5" x14ac:dyDescent="0.25">
      <c r="B70" s="427">
        <v>45</v>
      </c>
      <c r="C70" s="428" t="s">
        <v>50</v>
      </c>
      <c r="D70" s="585">
        <v>0</v>
      </c>
    </row>
    <row r="71" spans="2:5" x14ac:dyDescent="0.25">
      <c r="B71" s="427">
        <v>46</v>
      </c>
      <c r="C71" s="428" t="s">
        <v>49</v>
      </c>
      <c r="D71" s="585">
        <v>0</v>
      </c>
    </row>
    <row r="72" spans="2:5" x14ac:dyDescent="0.25">
      <c r="B72" s="427">
        <v>47</v>
      </c>
      <c r="C72" s="428" t="s">
        <v>48</v>
      </c>
      <c r="D72" s="568">
        <v>3354</v>
      </c>
    </row>
    <row r="73" spans="2:5" x14ac:dyDescent="0.25">
      <c r="B73" s="427">
        <v>48</v>
      </c>
      <c r="C73" s="428" t="s">
        <v>47</v>
      </c>
      <c r="D73" s="568">
        <v>13608</v>
      </c>
      <c r="E73" s="304"/>
    </row>
    <row r="74" spans="2:5" x14ac:dyDescent="0.25">
      <c r="B74" s="427">
        <v>49</v>
      </c>
      <c r="C74" s="428" t="s">
        <v>46</v>
      </c>
      <c r="D74" s="585">
        <v>0</v>
      </c>
    </row>
    <row r="75" spans="2:5" x14ac:dyDescent="0.25">
      <c r="B75" s="427">
        <v>50</v>
      </c>
      <c r="C75" s="428" t="s">
        <v>45</v>
      </c>
      <c r="D75" s="568">
        <v>3336.9000000000005</v>
      </c>
    </row>
    <row r="76" spans="2:5" x14ac:dyDescent="0.25">
      <c r="B76" s="427">
        <v>51</v>
      </c>
      <c r="C76" s="428" t="s">
        <v>44</v>
      </c>
      <c r="D76" s="568">
        <v>742.70000000000016</v>
      </c>
    </row>
    <row r="77" spans="2:5" x14ac:dyDescent="0.25">
      <c r="B77" s="427">
        <v>52</v>
      </c>
      <c r="C77" s="428" t="s">
        <v>43</v>
      </c>
      <c r="D77" s="568">
        <v>37</v>
      </c>
    </row>
    <row r="78" spans="2:5" x14ac:dyDescent="0.25">
      <c r="B78" s="427">
        <v>53</v>
      </c>
      <c r="C78" s="428" t="s">
        <v>42</v>
      </c>
      <c r="D78" s="568">
        <v>485.25937776761839</v>
      </c>
    </row>
    <row r="79" spans="2:5" x14ac:dyDescent="0.25">
      <c r="B79" s="427">
        <v>54</v>
      </c>
      <c r="C79" s="428" t="s">
        <v>41</v>
      </c>
      <c r="D79" s="568">
        <v>574.1400000000001</v>
      </c>
    </row>
    <row r="80" spans="2:5" x14ac:dyDescent="0.25">
      <c r="B80" s="427">
        <v>55</v>
      </c>
      <c r="C80" s="428" t="s">
        <v>40</v>
      </c>
      <c r="D80" s="568">
        <v>1270</v>
      </c>
    </row>
    <row r="81" spans="2:7" x14ac:dyDescent="0.25">
      <c r="B81" s="427">
        <v>56</v>
      </c>
      <c r="C81" s="428" t="s">
        <v>39</v>
      </c>
      <c r="D81" s="568">
        <v>14</v>
      </c>
    </row>
    <row r="82" spans="2:7" x14ac:dyDescent="0.25">
      <c r="B82" s="427">
        <v>57</v>
      </c>
      <c r="C82" s="428" t="s">
        <v>38</v>
      </c>
      <c r="D82" s="585">
        <v>0</v>
      </c>
    </row>
    <row r="83" spans="2:7" x14ac:dyDescent="0.25">
      <c r="B83" s="427">
        <v>58</v>
      </c>
      <c r="C83" s="428" t="s">
        <v>37</v>
      </c>
      <c r="D83" s="568">
        <v>27</v>
      </c>
    </row>
    <row r="84" spans="2:7" x14ac:dyDescent="0.25">
      <c r="B84" s="427">
        <v>59</v>
      </c>
      <c r="C84" s="428" t="s">
        <v>36</v>
      </c>
      <c r="D84" s="568">
        <v>59</v>
      </c>
    </row>
    <row r="85" spans="2:7" x14ac:dyDescent="0.25">
      <c r="B85" s="427">
        <v>60</v>
      </c>
      <c r="C85" s="428" t="s">
        <v>35</v>
      </c>
      <c r="D85" s="585">
        <v>0</v>
      </c>
    </row>
    <row r="86" spans="2:7" x14ac:dyDescent="0.25">
      <c r="B86" s="430">
        <v>61</v>
      </c>
      <c r="C86" s="383" t="s">
        <v>34</v>
      </c>
      <c r="D86" s="586">
        <v>371</v>
      </c>
    </row>
    <row r="87" spans="2:7" x14ac:dyDescent="0.25">
      <c r="B87" s="321" t="s">
        <v>244</v>
      </c>
      <c r="C87" s="464"/>
      <c r="D87" s="616"/>
      <c r="E87" s="464"/>
      <c r="F87" s="280"/>
      <c r="G87" s="280"/>
    </row>
    <row r="88" spans="2:7" x14ac:dyDescent="0.25">
      <c r="B88" s="321" t="s">
        <v>0</v>
      </c>
      <c r="C88" s="464"/>
      <c r="D88" s="464"/>
      <c r="E88" s="464"/>
      <c r="F88" s="280"/>
      <c r="G88" s="280"/>
    </row>
    <row r="89" spans="2:7" x14ac:dyDescent="0.25">
      <c r="B89" s="464"/>
      <c r="C89" s="280"/>
      <c r="D89" s="280"/>
      <c r="E89" s="280"/>
      <c r="F89" s="280"/>
      <c r="G89" s="280"/>
    </row>
    <row r="90" spans="2:7" x14ac:dyDescent="0.25">
      <c r="B90" s="280"/>
      <c r="C90" s="280"/>
      <c r="D90" s="281"/>
      <c r="E90" s="281"/>
      <c r="F90" s="280"/>
      <c r="G90" s="280"/>
    </row>
  </sheetData>
  <mergeCells count="2">
    <mergeCell ref="B17:C17"/>
    <mergeCell ref="B25:C25"/>
  </mergeCells>
  <printOptions horizontalCentered="1"/>
  <pageMargins left="0.7" right="0.7" top="0.75" bottom="0.75" header="0.3" footer="0.3"/>
  <pageSetup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>
    <tabColor rgb="FF92D050"/>
  </sheetPr>
  <dimension ref="B1:S169"/>
  <sheetViews>
    <sheetView workbookViewId="0">
      <selection activeCell="B17" sqref="B17:H17"/>
    </sheetView>
  </sheetViews>
  <sheetFormatPr defaultRowHeight="15" x14ac:dyDescent="0.25"/>
  <cols>
    <col min="1" max="1" width="5.140625" style="279" customWidth="1"/>
    <col min="2" max="2" width="9.140625" style="348" customWidth="1"/>
    <col min="3" max="3" width="17" style="347" customWidth="1"/>
    <col min="4" max="4" width="12.7109375" style="346" customWidth="1"/>
    <col min="5" max="6" width="12.7109375" style="222" customWidth="1"/>
    <col min="7" max="9" width="12.7109375" style="279" customWidth="1"/>
    <col min="10" max="12" width="12.28515625" style="279" customWidth="1"/>
    <col min="13" max="18" width="9.140625" style="279"/>
    <col min="19" max="19" width="12.140625" style="279" bestFit="1" customWidth="1"/>
    <col min="20" max="16384" width="9.140625" style="279"/>
  </cols>
  <sheetData>
    <row r="1" spans="2:8" x14ac:dyDescent="0.25">
      <c r="B1" s="465" t="s">
        <v>455</v>
      </c>
      <c r="C1" s="466"/>
      <c r="D1" s="466"/>
      <c r="E1" s="454"/>
      <c r="F1" s="454"/>
      <c r="G1" s="454"/>
      <c r="H1" s="454"/>
    </row>
    <row r="2" spans="2:8" x14ac:dyDescent="0.25">
      <c r="B2" s="465" t="s">
        <v>456</v>
      </c>
      <c r="C2" s="466"/>
      <c r="D2" s="466"/>
      <c r="E2" s="454"/>
      <c r="F2" s="454"/>
      <c r="G2" s="454"/>
      <c r="H2" s="454"/>
    </row>
    <row r="3" spans="2:8" x14ac:dyDescent="0.25">
      <c r="B3" s="465"/>
      <c r="C3" s="466"/>
      <c r="D3" s="454"/>
      <c r="E3" s="454"/>
      <c r="F3" s="454"/>
      <c r="G3" s="454"/>
      <c r="H3" s="404" t="s">
        <v>184</v>
      </c>
    </row>
    <row r="4" spans="2:8" ht="30.75" customHeight="1" x14ac:dyDescent="0.25">
      <c r="B4" s="397" t="s">
        <v>248</v>
      </c>
      <c r="C4" s="422" t="s">
        <v>273</v>
      </c>
      <c r="D4" s="554">
        <v>2019</v>
      </c>
      <c r="E4" s="554">
        <v>2020</v>
      </c>
      <c r="F4" s="554">
        <v>2021</v>
      </c>
      <c r="G4" s="554">
        <v>2022</v>
      </c>
      <c r="H4" s="578">
        <v>2023</v>
      </c>
    </row>
    <row r="5" spans="2:8" ht="15" customHeight="1" x14ac:dyDescent="0.25">
      <c r="B5" s="455">
        <v>1</v>
      </c>
      <c r="C5" s="403" t="s">
        <v>93</v>
      </c>
      <c r="D5" s="370">
        <v>540</v>
      </c>
      <c r="E5" s="370">
        <v>544.4</v>
      </c>
      <c r="F5" s="370">
        <v>567.70000000000005</v>
      </c>
      <c r="G5" s="370">
        <v>599.5</v>
      </c>
      <c r="H5" s="370">
        <v>601.70000000000005</v>
      </c>
    </row>
    <row r="6" spans="2:8" ht="15" customHeight="1" x14ac:dyDescent="0.25">
      <c r="B6" s="455">
        <v>2</v>
      </c>
      <c r="C6" s="403" t="s">
        <v>271</v>
      </c>
      <c r="D6" s="370">
        <v>5.22</v>
      </c>
      <c r="E6" s="370">
        <v>2.4850000000000003</v>
      </c>
      <c r="F6" s="370">
        <v>3.7</v>
      </c>
      <c r="G6" s="370">
        <v>5.6999999999999993</v>
      </c>
      <c r="H6" s="370">
        <v>5</v>
      </c>
    </row>
    <row r="7" spans="2:8" ht="15" customHeight="1" x14ac:dyDescent="0.25">
      <c r="B7" s="455">
        <v>3</v>
      </c>
      <c r="C7" s="403" t="s">
        <v>270</v>
      </c>
      <c r="D7" s="370">
        <v>84.17</v>
      </c>
      <c r="E7" s="370">
        <v>86.163999999999987</v>
      </c>
      <c r="F7" s="370">
        <v>85.094999999999999</v>
      </c>
      <c r="G7" s="370">
        <v>75.539999999999992</v>
      </c>
      <c r="H7" s="370">
        <v>66.105000000000004</v>
      </c>
    </row>
    <row r="8" spans="2:8" ht="15" customHeight="1" x14ac:dyDescent="0.25">
      <c r="B8" s="455">
        <v>4</v>
      </c>
      <c r="C8" s="403" t="s">
        <v>80</v>
      </c>
      <c r="D8" s="370">
        <v>133.32</v>
      </c>
      <c r="E8" s="370">
        <v>140.41999999999999</v>
      </c>
      <c r="F8" s="370">
        <v>140.87</v>
      </c>
      <c r="G8" s="370">
        <v>153.97</v>
      </c>
      <c r="H8" s="370">
        <v>156.5</v>
      </c>
    </row>
    <row r="9" spans="2:8" ht="15" customHeight="1" x14ac:dyDescent="0.25">
      <c r="B9" s="455">
        <v>5</v>
      </c>
      <c r="C9" s="403" t="s">
        <v>75</v>
      </c>
      <c r="D9" s="370">
        <v>772.71999999999991</v>
      </c>
      <c r="E9" s="370">
        <v>825.92</v>
      </c>
      <c r="F9" s="370">
        <v>876.57</v>
      </c>
      <c r="G9" s="370">
        <v>910.79</v>
      </c>
      <c r="H9" s="370">
        <v>914.91999999999985</v>
      </c>
    </row>
    <row r="10" spans="2:8" ht="15" customHeight="1" x14ac:dyDescent="0.25">
      <c r="B10" s="455">
        <v>6</v>
      </c>
      <c r="C10" s="403" t="s">
        <v>269</v>
      </c>
      <c r="D10" s="370">
        <v>1.1000000000000001</v>
      </c>
      <c r="E10" s="370">
        <v>2.8099999999999996</v>
      </c>
      <c r="F10" s="370">
        <v>2.4299999999999997</v>
      </c>
      <c r="G10" s="370">
        <v>0.88</v>
      </c>
      <c r="H10" s="370">
        <v>0.92</v>
      </c>
    </row>
    <row r="11" spans="2:8" ht="15" customHeight="1" x14ac:dyDescent="0.25">
      <c r="B11" s="455">
        <v>7</v>
      </c>
      <c r="C11" s="403" t="s">
        <v>268</v>
      </c>
      <c r="D11" s="370">
        <v>0</v>
      </c>
      <c r="E11" s="370">
        <v>1.2000000000000002</v>
      </c>
      <c r="F11" s="370">
        <v>1.2000000000000002</v>
      </c>
      <c r="G11" s="370">
        <v>1.2000000000000002</v>
      </c>
      <c r="H11" s="370">
        <v>7.2</v>
      </c>
    </row>
    <row r="12" spans="2:8" ht="15" customHeight="1" x14ac:dyDescent="0.25">
      <c r="B12" s="455">
        <v>8</v>
      </c>
      <c r="C12" s="403" t="s">
        <v>267</v>
      </c>
      <c r="D12" s="370">
        <v>0.9</v>
      </c>
      <c r="E12" s="370">
        <v>0.7</v>
      </c>
      <c r="F12" s="370">
        <v>0.8</v>
      </c>
      <c r="G12" s="370">
        <v>0.75</v>
      </c>
      <c r="H12" s="370">
        <v>0.3</v>
      </c>
    </row>
    <row r="13" spans="2:8" ht="15" customHeight="1" x14ac:dyDescent="0.25">
      <c r="B13" s="455">
        <v>9</v>
      </c>
      <c r="C13" s="403" t="s">
        <v>266</v>
      </c>
      <c r="D13" s="370">
        <v>8.5</v>
      </c>
      <c r="E13" s="370">
        <v>8.5</v>
      </c>
      <c r="F13" s="370">
        <v>8.5</v>
      </c>
      <c r="G13" s="370">
        <v>8.5</v>
      </c>
      <c r="H13" s="370">
        <v>8.5</v>
      </c>
    </row>
    <row r="14" spans="2:8" ht="15" customHeight="1" x14ac:dyDescent="0.25">
      <c r="B14" s="455">
        <v>10</v>
      </c>
      <c r="C14" s="403" t="s">
        <v>265</v>
      </c>
      <c r="D14" s="370">
        <v>96</v>
      </c>
      <c r="E14" s="370">
        <v>96</v>
      </c>
      <c r="F14" s="370">
        <v>98</v>
      </c>
      <c r="G14" s="370">
        <v>141</v>
      </c>
      <c r="H14" s="370">
        <v>141</v>
      </c>
    </row>
    <row r="15" spans="2:8" ht="15" customHeight="1" x14ac:dyDescent="0.25">
      <c r="B15" s="455">
        <v>11</v>
      </c>
      <c r="C15" s="403" t="s">
        <v>264</v>
      </c>
      <c r="D15" s="370">
        <v>68.26700000000001</v>
      </c>
      <c r="E15" s="370">
        <v>65.650000000000006</v>
      </c>
      <c r="F15" s="370">
        <v>69.27</v>
      </c>
      <c r="G15" s="370">
        <v>69.904999999999987</v>
      </c>
      <c r="H15" s="370">
        <v>69.190000000000012</v>
      </c>
    </row>
    <row r="16" spans="2:8" ht="15" customHeight="1" x14ac:dyDescent="0.25">
      <c r="B16" s="455">
        <v>12</v>
      </c>
      <c r="C16" s="403" t="s">
        <v>263</v>
      </c>
      <c r="D16" s="370">
        <v>24.099999999999998</v>
      </c>
      <c r="E16" s="370">
        <v>24.199999999999996</v>
      </c>
      <c r="F16" s="370">
        <v>24.199999999999996</v>
      </c>
      <c r="G16" s="370">
        <v>24.199999999999996</v>
      </c>
      <c r="H16" s="370">
        <v>25.549999999999997</v>
      </c>
    </row>
    <row r="17" spans="2:19" ht="15" customHeight="1" x14ac:dyDescent="0.25">
      <c r="B17" s="783" t="s">
        <v>245</v>
      </c>
      <c r="C17" s="783"/>
      <c r="D17" s="406">
        <v>1734.297</v>
      </c>
      <c r="E17" s="406">
        <v>1798.4490000000001</v>
      </c>
      <c r="F17" s="406">
        <v>1878.3350000000003</v>
      </c>
      <c r="G17" s="406">
        <v>1991.9349999999999</v>
      </c>
      <c r="H17" s="406">
        <v>1996.885</v>
      </c>
    </row>
    <row r="18" spans="2:19" x14ac:dyDescent="0.25">
      <c r="B18" s="359"/>
      <c r="C18" s="294"/>
      <c r="D18" s="361"/>
      <c r="E18" s="361"/>
      <c r="F18" s="361"/>
      <c r="G18" s="361"/>
      <c r="H18" s="361"/>
      <c r="S18" s="360"/>
    </row>
    <row r="19" spans="2:19" x14ac:dyDescent="0.25">
      <c r="B19" s="321" t="s">
        <v>244</v>
      </c>
      <c r="C19" s="294"/>
      <c r="D19" s="339"/>
      <c r="E19" s="350"/>
      <c r="F19" s="350"/>
      <c r="G19" s="280"/>
      <c r="H19" s="280"/>
    </row>
    <row r="20" spans="2:19" x14ac:dyDescent="0.25">
      <c r="B20" s="321" t="s">
        <v>0</v>
      </c>
      <c r="C20" s="294"/>
      <c r="D20" s="339"/>
      <c r="E20" s="350"/>
      <c r="F20" s="350"/>
      <c r="G20" s="280"/>
      <c r="H20" s="280"/>
    </row>
    <row r="21" spans="2:19" x14ac:dyDescent="0.25">
      <c r="B21" s="359"/>
      <c r="C21" s="294"/>
      <c r="D21" s="339"/>
      <c r="E21" s="350"/>
      <c r="F21" s="350"/>
      <c r="G21" s="280"/>
      <c r="H21" s="280"/>
    </row>
    <row r="22" spans="2:19" x14ac:dyDescent="0.25">
      <c r="B22" s="468" t="s">
        <v>291</v>
      </c>
      <c r="C22" s="469"/>
      <c r="D22" s="469"/>
      <c r="E22" s="357"/>
      <c r="F22" s="357"/>
      <c r="G22" s="280"/>
      <c r="H22" s="280"/>
    </row>
    <row r="23" spans="2:19" x14ac:dyDescent="0.25">
      <c r="B23" s="468" t="s">
        <v>292</v>
      </c>
      <c r="C23" s="469"/>
      <c r="D23" s="469"/>
      <c r="E23" s="357"/>
      <c r="F23" s="357"/>
      <c r="G23" s="280"/>
      <c r="H23" s="280"/>
    </row>
    <row r="24" spans="2:19" x14ac:dyDescent="0.25">
      <c r="B24" s="470"/>
      <c r="C24" s="471"/>
      <c r="D24" s="467" t="s">
        <v>184</v>
      </c>
      <c r="E24" s="356"/>
      <c r="F24" s="279"/>
      <c r="G24" s="280"/>
      <c r="H24" s="280"/>
    </row>
    <row r="25" spans="2:19" ht="30.75" customHeight="1" x14ac:dyDescent="0.25">
      <c r="B25" s="397" t="s">
        <v>248</v>
      </c>
      <c r="C25" s="422" t="s">
        <v>260</v>
      </c>
      <c r="D25" s="397">
        <v>2023</v>
      </c>
      <c r="E25" s="279"/>
      <c r="F25" s="279"/>
    </row>
    <row r="26" spans="2:19" x14ac:dyDescent="0.25">
      <c r="B26" s="805" t="s">
        <v>245</v>
      </c>
      <c r="C26" s="805"/>
      <c r="D26" s="472">
        <v>1996.8850000000004</v>
      </c>
      <c r="E26" s="279"/>
      <c r="F26" s="279"/>
    </row>
    <row r="27" spans="2:19" x14ac:dyDescent="0.25">
      <c r="B27" s="427">
        <v>1</v>
      </c>
      <c r="C27" s="428" t="s">
        <v>93</v>
      </c>
      <c r="D27" s="370">
        <v>48.199999999999996</v>
      </c>
      <c r="E27" s="279"/>
      <c r="F27" s="279"/>
    </row>
    <row r="28" spans="2:19" x14ac:dyDescent="0.25">
      <c r="B28" s="427">
        <v>2</v>
      </c>
      <c r="C28" s="428" t="s">
        <v>283</v>
      </c>
      <c r="D28" s="370">
        <v>456.5</v>
      </c>
      <c r="E28" s="279"/>
      <c r="F28" s="279"/>
    </row>
    <row r="29" spans="2:19" x14ac:dyDescent="0.25">
      <c r="B29" s="427">
        <v>3</v>
      </c>
      <c r="C29" s="428" t="s">
        <v>92</v>
      </c>
      <c r="D29" s="370">
        <v>77</v>
      </c>
      <c r="E29" s="279"/>
      <c r="F29" s="279"/>
    </row>
    <row r="30" spans="2:19" x14ac:dyDescent="0.25">
      <c r="B30" s="427">
        <v>4</v>
      </c>
      <c r="C30" s="428" t="s">
        <v>201</v>
      </c>
      <c r="D30" s="370">
        <v>0</v>
      </c>
      <c r="E30" s="279"/>
      <c r="F30" s="279"/>
    </row>
    <row r="31" spans="2:19" x14ac:dyDescent="0.25">
      <c r="B31" s="427">
        <v>5</v>
      </c>
      <c r="C31" s="428" t="s">
        <v>90</v>
      </c>
      <c r="D31" s="370">
        <v>20</v>
      </c>
      <c r="E31" s="279"/>
      <c r="F31" s="279"/>
    </row>
    <row r="32" spans="2:19" x14ac:dyDescent="0.25">
      <c r="B32" s="427">
        <v>6</v>
      </c>
      <c r="C32" s="428" t="s">
        <v>89</v>
      </c>
      <c r="D32" s="370">
        <v>0</v>
      </c>
      <c r="E32" s="279"/>
      <c r="F32" s="279"/>
    </row>
    <row r="33" spans="2:6" x14ac:dyDescent="0.25">
      <c r="B33" s="427">
        <v>7</v>
      </c>
      <c r="C33" s="428" t="s">
        <v>88</v>
      </c>
      <c r="D33" s="370">
        <v>0</v>
      </c>
      <c r="E33" s="279"/>
      <c r="F33" s="279"/>
    </row>
    <row r="34" spans="2:6" x14ac:dyDescent="0.25">
      <c r="B34" s="427">
        <v>8</v>
      </c>
      <c r="C34" s="428" t="s">
        <v>87</v>
      </c>
      <c r="D34" s="370">
        <v>2.5</v>
      </c>
      <c r="E34" s="279"/>
      <c r="F34" s="279"/>
    </row>
    <row r="35" spans="2:6" x14ac:dyDescent="0.25">
      <c r="B35" s="427">
        <v>9</v>
      </c>
      <c r="C35" s="428" t="s">
        <v>86</v>
      </c>
      <c r="D35" s="370">
        <v>2.4999999999999996</v>
      </c>
      <c r="E35" s="279"/>
      <c r="F35" s="279"/>
    </row>
    <row r="36" spans="2:6" x14ac:dyDescent="0.25">
      <c r="B36" s="427">
        <v>10</v>
      </c>
      <c r="C36" s="428" t="s">
        <v>85</v>
      </c>
      <c r="D36" s="370">
        <v>28.615000000000002</v>
      </c>
      <c r="E36" s="279"/>
      <c r="F36" s="279"/>
    </row>
    <row r="37" spans="2:6" x14ac:dyDescent="0.25">
      <c r="B37" s="427">
        <v>11</v>
      </c>
      <c r="C37" s="428" t="s">
        <v>84</v>
      </c>
      <c r="D37" s="370">
        <v>23.67</v>
      </c>
      <c r="E37" s="279"/>
      <c r="F37" s="279"/>
    </row>
    <row r="38" spans="2:6" x14ac:dyDescent="0.25">
      <c r="B38" s="427">
        <v>12</v>
      </c>
      <c r="C38" s="428" t="s">
        <v>83</v>
      </c>
      <c r="D38" s="370">
        <v>13.820000000000002</v>
      </c>
      <c r="E38" s="279"/>
      <c r="F38" s="279"/>
    </row>
    <row r="39" spans="2:6" x14ac:dyDescent="0.25">
      <c r="B39" s="427">
        <v>13</v>
      </c>
      <c r="C39" s="428" t="s">
        <v>82</v>
      </c>
      <c r="D39" s="370">
        <v>16.5</v>
      </c>
      <c r="E39" s="279"/>
      <c r="F39" s="279"/>
    </row>
    <row r="40" spans="2:6" x14ac:dyDescent="0.25">
      <c r="B40" s="427">
        <v>14</v>
      </c>
      <c r="C40" s="428" t="s">
        <v>81</v>
      </c>
      <c r="D40" s="370">
        <v>9</v>
      </c>
      <c r="E40" s="279"/>
      <c r="F40" s="279"/>
    </row>
    <row r="41" spans="2:6" x14ac:dyDescent="0.25">
      <c r="B41" s="427">
        <v>15</v>
      </c>
      <c r="C41" s="428" t="s">
        <v>80</v>
      </c>
      <c r="D41" s="370">
        <v>58.099999999999994</v>
      </c>
      <c r="E41" s="279"/>
      <c r="F41" s="279"/>
    </row>
    <row r="42" spans="2:6" x14ac:dyDescent="0.25">
      <c r="B42" s="427">
        <v>16</v>
      </c>
      <c r="C42" s="428" t="s">
        <v>79</v>
      </c>
      <c r="D42" s="370">
        <v>1.4000000000000001</v>
      </c>
      <c r="E42" s="279"/>
      <c r="F42" s="279"/>
    </row>
    <row r="43" spans="2:6" x14ac:dyDescent="0.25">
      <c r="B43" s="427">
        <v>17</v>
      </c>
      <c r="C43" s="428" t="s">
        <v>78</v>
      </c>
      <c r="D43" s="370">
        <v>0.1</v>
      </c>
      <c r="E43" s="279"/>
      <c r="F43" s="279"/>
    </row>
    <row r="44" spans="2:6" x14ac:dyDescent="0.25">
      <c r="B44" s="427">
        <v>18</v>
      </c>
      <c r="C44" s="428" t="s">
        <v>77</v>
      </c>
      <c r="D44" s="370">
        <v>0</v>
      </c>
      <c r="E44" s="279"/>
      <c r="F44" s="279"/>
    </row>
    <row r="45" spans="2:6" x14ac:dyDescent="0.25">
      <c r="B45" s="427">
        <v>19</v>
      </c>
      <c r="C45" s="428" t="s">
        <v>76</v>
      </c>
      <c r="D45" s="370">
        <v>71.400000000000006</v>
      </c>
      <c r="E45" s="279"/>
      <c r="F45" s="279"/>
    </row>
    <row r="46" spans="2:6" x14ac:dyDescent="0.25">
      <c r="B46" s="427">
        <v>20</v>
      </c>
      <c r="C46" s="428" t="s">
        <v>75</v>
      </c>
      <c r="D46" s="370">
        <v>95.749999999999972</v>
      </c>
      <c r="E46" s="279"/>
      <c r="F46" s="279"/>
    </row>
    <row r="47" spans="2:6" x14ac:dyDescent="0.25">
      <c r="B47" s="427">
        <v>21</v>
      </c>
      <c r="C47" s="428" t="s">
        <v>74</v>
      </c>
      <c r="D47" s="370">
        <v>31</v>
      </c>
      <c r="E47" s="279"/>
      <c r="F47" s="279"/>
    </row>
    <row r="48" spans="2:6" x14ac:dyDescent="0.25">
      <c r="B48" s="427">
        <v>22</v>
      </c>
      <c r="C48" s="428" t="s">
        <v>73</v>
      </c>
      <c r="D48" s="370">
        <v>156.07999999999998</v>
      </c>
      <c r="E48" s="279"/>
      <c r="F48" s="279"/>
    </row>
    <row r="49" spans="2:6" x14ac:dyDescent="0.25">
      <c r="B49" s="427">
        <v>23</v>
      </c>
      <c r="C49" s="428" t="s">
        <v>72</v>
      </c>
      <c r="D49" s="370">
        <v>2.15</v>
      </c>
      <c r="E49" s="279"/>
      <c r="F49" s="279"/>
    </row>
    <row r="50" spans="2:6" x14ac:dyDescent="0.25">
      <c r="B50" s="427">
        <v>24</v>
      </c>
      <c r="C50" s="428" t="s">
        <v>71</v>
      </c>
      <c r="D50" s="370">
        <v>163.93999999999997</v>
      </c>
      <c r="E50" s="279"/>
      <c r="F50" s="279"/>
    </row>
    <row r="51" spans="2:6" x14ac:dyDescent="0.25">
      <c r="B51" s="427">
        <v>25</v>
      </c>
      <c r="C51" s="428" t="s">
        <v>70</v>
      </c>
      <c r="D51" s="370">
        <v>466</v>
      </c>
      <c r="E51" s="279"/>
      <c r="F51" s="279"/>
    </row>
    <row r="52" spans="2:6" x14ac:dyDescent="0.25">
      <c r="B52" s="427">
        <v>26</v>
      </c>
      <c r="C52" s="428" t="s">
        <v>69</v>
      </c>
      <c r="D52" s="370">
        <v>0.22</v>
      </c>
      <c r="E52" s="279"/>
      <c r="F52" s="279"/>
    </row>
    <row r="53" spans="2:6" x14ac:dyDescent="0.25">
      <c r="B53" s="427">
        <v>27</v>
      </c>
      <c r="C53" s="428" t="s">
        <v>68</v>
      </c>
      <c r="D53" s="370">
        <v>0.2</v>
      </c>
      <c r="E53" s="279"/>
      <c r="F53" s="279"/>
    </row>
    <row r="54" spans="2:6" x14ac:dyDescent="0.25">
      <c r="B54" s="427">
        <v>28</v>
      </c>
      <c r="C54" s="428" t="s">
        <v>67</v>
      </c>
      <c r="D54" s="370">
        <v>0.5</v>
      </c>
      <c r="E54" s="279"/>
      <c r="F54" s="279"/>
    </row>
    <row r="55" spans="2:6" x14ac:dyDescent="0.25">
      <c r="B55" s="427">
        <v>29</v>
      </c>
      <c r="C55" s="428" t="s">
        <v>66</v>
      </c>
      <c r="D55" s="370">
        <v>0</v>
      </c>
      <c r="E55" s="279"/>
      <c r="F55" s="279"/>
    </row>
    <row r="56" spans="2:6" x14ac:dyDescent="0.25">
      <c r="B56" s="427">
        <v>30</v>
      </c>
      <c r="C56" s="428" t="s">
        <v>65</v>
      </c>
      <c r="D56" s="370">
        <v>0</v>
      </c>
      <c r="E56" s="279"/>
      <c r="F56" s="279"/>
    </row>
    <row r="57" spans="2:6" x14ac:dyDescent="0.25">
      <c r="B57" s="427">
        <v>31</v>
      </c>
      <c r="C57" s="428" t="s">
        <v>64</v>
      </c>
      <c r="D57" s="370">
        <v>0</v>
      </c>
      <c r="E57" s="279"/>
      <c r="F57" s="279"/>
    </row>
    <row r="58" spans="2:6" x14ac:dyDescent="0.25">
      <c r="B58" s="427">
        <v>32</v>
      </c>
      <c r="C58" s="428" t="s">
        <v>63</v>
      </c>
      <c r="D58" s="370">
        <v>0</v>
      </c>
      <c r="E58" s="279"/>
      <c r="F58" s="279"/>
    </row>
    <row r="59" spans="2:6" x14ac:dyDescent="0.25">
      <c r="B59" s="427">
        <v>33</v>
      </c>
      <c r="C59" s="428" t="s">
        <v>62</v>
      </c>
      <c r="D59" s="370">
        <v>0</v>
      </c>
      <c r="E59" s="279"/>
      <c r="F59" s="279"/>
    </row>
    <row r="60" spans="2:6" x14ac:dyDescent="0.25">
      <c r="B60" s="427">
        <v>34</v>
      </c>
      <c r="C60" s="428" t="s">
        <v>61</v>
      </c>
      <c r="D60" s="370">
        <v>6</v>
      </c>
      <c r="E60" s="279"/>
      <c r="F60" s="279"/>
    </row>
    <row r="61" spans="2:6" x14ac:dyDescent="0.25">
      <c r="B61" s="427">
        <v>35</v>
      </c>
      <c r="C61" s="428" t="s">
        <v>60</v>
      </c>
      <c r="D61" s="370">
        <v>0</v>
      </c>
      <c r="E61" s="279"/>
      <c r="F61" s="279"/>
    </row>
    <row r="62" spans="2:6" x14ac:dyDescent="0.25">
      <c r="B62" s="427">
        <v>36</v>
      </c>
      <c r="C62" s="428" t="s">
        <v>59</v>
      </c>
      <c r="D62" s="370">
        <v>1.2000000000000002</v>
      </c>
      <c r="E62" s="279"/>
      <c r="F62" s="279"/>
    </row>
    <row r="63" spans="2:6" x14ac:dyDescent="0.25">
      <c r="B63" s="427">
        <v>37</v>
      </c>
      <c r="C63" s="428" t="s">
        <v>58</v>
      </c>
      <c r="D63" s="370">
        <v>0</v>
      </c>
      <c r="E63" s="279"/>
      <c r="F63" s="279"/>
    </row>
    <row r="64" spans="2:6" x14ac:dyDescent="0.25">
      <c r="B64" s="427">
        <v>38</v>
      </c>
      <c r="C64" s="428" t="s">
        <v>57</v>
      </c>
      <c r="D64" s="370">
        <v>0</v>
      </c>
      <c r="E64" s="279"/>
      <c r="F64" s="279"/>
    </row>
    <row r="65" spans="2:6" x14ac:dyDescent="0.25">
      <c r="B65" s="427">
        <v>39</v>
      </c>
      <c r="C65" s="428" t="s">
        <v>56</v>
      </c>
      <c r="D65" s="370">
        <v>0</v>
      </c>
      <c r="E65" s="279"/>
      <c r="F65" s="279"/>
    </row>
    <row r="66" spans="2:6" x14ac:dyDescent="0.25">
      <c r="B66" s="427">
        <v>40</v>
      </c>
      <c r="C66" s="428" t="s">
        <v>55</v>
      </c>
      <c r="D66" s="370">
        <v>0.3</v>
      </c>
      <c r="E66" s="279"/>
      <c r="F66" s="279"/>
    </row>
    <row r="67" spans="2:6" x14ac:dyDescent="0.25">
      <c r="B67" s="427">
        <v>41</v>
      </c>
      <c r="C67" s="428" t="s">
        <v>54</v>
      </c>
      <c r="D67" s="370">
        <v>0</v>
      </c>
      <c r="E67" s="279"/>
      <c r="F67" s="279"/>
    </row>
    <row r="68" spans="2:6" x14ac:dyDescent="0.25">
      <c r="B68" s="427">
        <v>42</v>
      </c>
      <c r="C68" s="428" t="s">
        <v>53</v>
      </c>
      <c r="D68" s="370">
        <v>3</v>
      </c>
      <c r="E68" s="279"/>
      <c r="F68" s="279"/>
    </row>
    <row r="69" spans="2:6" x14ac:dyDescent="0.25">
      <c r="B69" s="427">
        <v>43</v>
      </c>
      <c r="C69" s="428" t="s">
        <v>52</v>
      </c>
      <c r="D69" s="370">
        <v>5.5</v>
      </c>
      <c r="E69" s="279"/>
      <c r="F69" s="279"/>
    </row>
    <row r="70" spans="2:6" x14ac:dyDescent="0.25">
      <c r="B70" s="427">
        <v>44</v>
      </c>
      <c r="C70" s="428" t="s">
        <v>51</v>
      </c>
      <c r="D70" s="370">
        <v>0</v>
      </c>
      <c r="E70" s="279"/>
      <c r="F70" s="279"/>
    </row>
    <row r="71" spans="2:6" x14ac:dyDescent="0.25">
      <c r="B71" s="427">
        <v>45</v>
      </c>
      <c r="C71" s="428" t="s">
        <v>50</v>
      </c>
      <c r="D71" s="370">
        <v>0</v>
      </c>
      <c r="E71" s="279"/>
      <c r="F71" s="279"/>
    </row>
    <row r="72" spans="2:6" x14ac:dyDescent="0.25">
      <c r="B72" s="427">
        <v>46</v>
      </c>
      <c r="C72" s="428" t="s">
        <v>49</v>
      </c>
      <c r="D72" s="370">
        <v>0</v>
      </c>
      <c r="E72" s="279"/>
      <c r="F72" s="279"/>
    </row>
    <row r="73" spans="2:6" x14ac:dyDescent="0.25">
      <c r="B73" s="427">
        <v>47</v>
      </c>
      <c r="C73" s="428" t="s">
        <v>48</v>
      </c>
      <c r="D73" s="370">
        <v>42</v>
      </c>
      <c r="E73" s="279"/>
      <c r="F73" s="279"/>
    </row>
    <row r="74" spans="2:6" x14ac:dyDescent="0.25">
      <c r="B74" s="427">
        <v>48</v>
      </c>
      <c r="C74" s="428" t="s">
        <v>47</v>
      </c>
      <c r="D74" s="370">
        <v>99</v>
      </c>
      <c r="E74" s="279"/>
      <c r="F74" s="279"/>
    </row>
    <row r="75" spans="2:6" x14ac:dyDescent="0.25">
      <c r="B75" s="427">
        <v>49</v>
      </c>
      <c r="C75" s="428" t="s">
        <v>46</v>
      </c>
      <c r="D75" s="370">
        <v>0</v>
      </c>
      <c r="E75" s="279"/>
      <c r="F75" s="279"/>
    </row>
    <row r="76" spans="2:6" x14ac:dyDescent="0.25">
      <c r="B76" s="427">
        <v>50</v>
      </c>
      <c r="C76" s="428" t="s">
        <v>45</v>
      </c>
      <c r="D76" s="370">
        <v>43.830000000000013</v>
      </c>
      <c r="E76" s="279"/>
      <c r="F76" s="279"/>
    </row>
    <row r="77" spans="2:6" x14ac:dyDescent="0.25">
      <c r="B77" s="427">
        <v>51</v>
      </c>
      <c r="C77" s="428" t="s">
        <v>44</v>
      </c>
      <c r="D77" s="370">
        <v>15.469999999999999</v>
      </c>
      <c r="E77" s="279"/>
      <c r="F77" s="279"/>
    </row>
    <row r="78" spans="2:6" x14ac:dyDescent="0.25">
      <c r="B78" s="427">
        <v>52</v>
      </c>
      <c r="C78" s="428" t="s">
        <v>43</v>
      </c>
      <c r="D78" s="370">
        <v>0.92999999999999994</v>
      </c>
      <c r="E78" s="279"/>
      <c r="F78" s="279"/>
    </row>
    <row r="79" spans="2:6" x14ac:dyDescent="0.25">
      <c r="B79" s="427">
        <v>53</v>
      </c>
      <c r="C79" s="428" t="s">
        <v>42</v>
      </c>
      <c r="D79" s="370">
        <v>4.3199999999999985</v>
      </c>
      <c r="E79" s="279"/>
      <c r="F79" s="279"/>
    </row>
    <row r="80" spans="2:6" x14ac:dyDescent="0.25">
      <c r="B80" s="427">
        <v>54</v>
      </c>
      <c r="C80" s="428" t="s">
        <v>41</v>
      </c>
      <c r="D80" s="370">
        <v>4.6399999999999988</v>
      </c>
      <c r="E80" s="279"/>
      <c r="F80" s="279"/>
    </row>
    <row r="81" spans="2:8" x14ac:dyDescent="0.25">
      <c r="B81" s="427">
        <v>55</v>
      </c>
      <c r="C81" s="428" t="s">
        <v>40</v>
      </c>
      <c r="D81" s="370">
        <v>17.399999999999999</v>
      </c>
      <c r="E81" s="279"/>
      <c r="F81" s="279"/>
    </row>
    <row r="82" spans="2:8" x14ac:dyDescent="0.25">
      <c r="B82" s="427">
        <v>56</v>
      </c>
      <c r="C82" s="428" t="s">
        <v>39</v>
      </c>
      <c r="D82" s="370">
        <v>0.2</v>
      </c>
      <c r="E82" s="279"/>
      <c r="F82" s="279"/>
    </row>
    <row r="83" spans="2:8" x14ac:dyDescent="0.25">
      <c r="B83" s="427">
        <v>57</v>
      </c>
      <c r="C83" s="428" t="s">
        <v>38</v>
      </c>
      <c r="D83" s="370">
        <v>0</v>
      </c>
      <c r="E83" s="279"/>
      <c r="F83" s="279"/>
    </row>
    <row r="84" spans="2:8" x14ac:dyDescent="0.25">
      <c r="B84" s="427">
        <v>58</v>
      </c>
      <c r="C84" s="428" t="s">
        <v>37</v>
      </c>
      <c r="D84" s="370">
        <v>1.55</v>
      </c>
      <c r="E84" s="279"/>
      <c r="F84" s="279"/>
    </row>
    <row r="85" spans="2:8" x14ac:dyDescent="0.25">
      <c r="B85" s="427">
        <v>59</v>
      </c>
      <c r="C85" s="428" t="s">
        <v>36</v>
      </c>
      <c r="D85" s="370">
        <v>0.7</v>
      </c>
      <c r="E85" s="279"/>
      <c r="F85" s="279"/>
    </row>
    <row r="86" spans="2:8" x14ac:dyDescent="0.25">
      <c r="B86" s="427">
        <v>60</v>
      </c>
      <c r="C86" s="428" t="s">
        <v>35</v>
      </c>
      <c r="D86" s="370">
        <v>0</v>
      </c>
      <c r="E86" s="279"/>
      <c r="F86" s="279"/>
    </row>
    <row r="87" spans="2:8" x14ac:dyDescent="0.25">
      <c r="B87" s="430">
        <v>61</v>
      </c>
      <c r="C87" s="383" t="s">
        <v>34</v>
      </c>
      <c r="D87" s="473">
        <v>5.7</v>
      </c>
      <c r="E87" s="279"/>
      <c r="F87" s="279"/>
    </row>
    <row r="88" spans="2:8" x14ac:dyDescent="0.25">
      <c r="B88" s="355"/>
      <c r="C88" s="285"/>
      <c r="D88" s="339"/>
      <c r="E88" s="279"/>
      <c r="F88" s="279"/>
    </row>
    <row r="89" spans="2:8" x14ac:dyDescent="0.25">
      <c r="B89" s="321" t="s">
        <v>244</v>
      </c>
      <c r="C89" s="354"/>
      <c r="D89" s="353"/>
      <c r="E89" s="111"/>
      <c r="F89" s="111"/>
      <c r="G89" s="280"/>
      <c r="H89" s="280"/>
    </row>
    <row r="90" spans="2:8" x14ac:dyDescent="0.25">
      <c r="B90" s="321" t="s">
        <v>0</v>
      </c>
      <c r="C90" s="353"/>
      <c r="D90" s="353"/>
      <c r="E90" s="111"/>
      <c r="F90" s="111"/>
      <c r="G90" s="280"/>
      <c r="H90" s="280"/>
    </row>
    <row r="91" spans="2:8" x14ac:dyDescent="0.25">
      <c r="B91" s="354"/>
      <c r="C91" s="353"/>
      <c r="D91" s="353"/>
      <c r="E91" s="111"/>
      <c r="F91" s="111"/>
      <c r="G91" s="280"/>
      <c r="H91" s="280"/>
    </row>
    <row r="92" spans="2:8" x14ac:dyDescent="0.25">
      <c r="B92" s="354"/>
      <c r="C92" s="353"/>
      <c r="D92" s="353"/>
      <c r="E92" s="111"/>
      <c r="F92" s="111"/>
      <c r="G92" s="280"/>
      <c r="H92" s="280"/>
    </row>
    <row r="93" spans="2:8" x14ac:dyDescent="0.25">
      <c r="B93" s="354"/>
      <c r="C93" s="353"/>
      <c r="D93" s="353"/>
      <c r="E93" s="111"/>
      <c r="F93" s="111"/>
      <c r="G93" s="280"/>
      <c r="H93" s="280"/>
    </row>
    <row r="94" spans="2:8" x14ac:dyDescent="0.25">
      <c r="B94" s="354"/>
      <c r="C94" s="353"/>
      <c r="D94" s="353"/>
      <c r="E94" s="111"/>
      <c r="F94" s="111"/>
      <c r="G94" s="280"/>
      <c r="H94" s="280"/>
    </row>
    <row r="95" spans="2:8" x14ac:dyDescent="0.25">
      <c r="B95" s="354"/>
      <c r="C95" s="353"/>
      <c r="D95" s="353"/>
      <c r="E95" s="111"/>
      <c r="F95" s="111"/>
      <c r="G95" s="280"/>
      <c r="H95" s="280"/>
    </row>
    <row r="96" spans="2:8" x14ac:dyDescent="0.25">
      <c r="B96" s="354"/>
      <c r="C96" s="353"/>
      <c r="D96" s="353"/>
      <c r="E96" s="111"/>
      <c r="F96" s="111"/>
      <c r="G96" s="280"/>
      <c r="H96" s="280"/>
    </row>
    <row r="97" spans="2:8" x14ac:dyDescent="0.25">
      <c r="B97" s="354"/>
      <c r="C97" s="353"/>
      <c r="D97" s="353"/>
      <c r="E97" s="111"/>
      <c r="F97" s="111"/>
      <c r="G97" s="280"/>
      <c r="H97" s="280"/>
    </row>
    <row r="98" spans="2:8" x14ac:dyDescent="0.25">
      <c r="B98" s="354"/>
      <c r="C98" s="353"/>
      <c r="D98" s="353"/>
      <c r="E98" s="111"/>
      <c r="F98" s="111"/>
      <c r="G98" s="280"/>
      <c r="H98" s="280"/>
    </row>
    <row r="99" spans="2:8" x14ac:dyDescent="0.25">
      <c r="B99" s="354"/>
      <c r="C99" s="353"/>
      <c r="D99" s="353"/>
      <c r="E99" s="111"/>
      <c r="F99" s="111"/>
      <c r="G99" s="280"/>
      <c r="H99" s="280"/>
    </row>
    <row r="100" spans="2:8" x14ac:dyDescent="0.25">
      <c r="B100" s="354"/>
      <c r="C100" s="353"/>
      <c r="D100" s="353"/>
      <c r="E100" s="111"/>
      <c r="F100" s="111"/>
      <c r="G100" s="280"/>
      <c r="H100" s="280"/>
    </row>
    <row r="101" spans="2:8" x14ac:dyDescent="0.25">
      <c r="B101" s="354"/>
      <c r="C101" s="353"/>
      <c r="D101" s="353"/>
      <c r="E101" s="111"/>
      <c r="F101" s="111"/>
      <c r="G101" s="280"/>
      <c r="H101" s="280"/>
    </row>
    <row r="102" spans="2:8" x14ac:dyDescent="0.25">
      <c r="B102" s="354"/>
      <c r="C102" s="353"/>
      <c r="D102" s="353"/>
      <c r="E102" s="111"/>
      <c r="F102" s="111"/>
      <c r="G102" s="280"/>
      <c r="H102" s="280"/>
    </row>
    <row r="103" spans="2:8" x14ac:dyDescent="0.25">
      <c r="B103" s="354"/>
      <c r="C103" s="353"/>
      <c r="D103" s="353"/>
      <c r="E103" s="111"/>
      <c r="F103" s="111"/>
      <c r="G103" s="280"/>
      <c r="H103" s="280"/>
    </row>
    <row r="104" spans="2:8" x14ac:dyDescent="0.25">
      <c r="B104" s="354"/>
      <c r="C104" s="353"/>
      <c r="D104" s="353"/>
      <c r="E104" s="111"/>
      <c r="F104" s="111"/>
      <c r="G104" s="280"/>
      <c r="H104" s="280"/>
    </row>
    <row r="105" spans="2:8" x14ac:dyDescent="0.25">
      <c r="B105" s="352"/>
      <c r="C105" s="111"/>
      <c r="D105" s="111"/>
      <c r="E105" s="111"/>
      <c r="F105" s="111"/>
      <c r="G105" s="280"/>
      <c r="H105" s="280"/>
    </row>
    <row r="106" spans="2:8" x14ac:dyDescent="0.25">
      <c r="B106" s="352"/>
      <c r="C106" s="111"/>
      <c r="D106" s="111"/>
      <c r="E106" s="111"/>
      <c r="F106" s="111"/>
      <c r="G106" s="280"/>
      <c r="H106" s="280"/>
    </row>
    <row r="107" spans="2:8" x14ac:dyDescent="0.25">
      <c r="B107" s="352"/>
      <c r="C107" s="111"/>
      <c r="D107" s="111"/>
      <c r="E107" s="111"/>
      <c r="F107" s="111"/>
      <c r="G107" s="280"/>
      <c r="H107" s="280"/>
    </row>
    <row r="108" spans="2:8" x14ac:dyDescent="0.25">
      <c r="B108" s="352"/>
      <c r="C108" s="111"/>
      <c r="D108" s="111"/>
      <c r="E108" s="111"/>
      <c r="F108" s="111"/>
      <c r="G108" s="280"/>
      <c r="H108" s="280"/>
    </row>
    <row r="109" spans="2:8" x14ac:dyDescent="0.25">
      <c r="B109" s="352"/>
      <c r="C109" s="111"/>
      <c r="D109" s="111"/>
      <c r="E109" s="111"/>
      <c r="F109" s="111"/>
      <c r="G109" s="280"/>
      <c r="H109" s="280"/>
    </row>
    <row r="110" spans="2:8" x14ac:dyDescent="0.25">
      <c r="B110" s="352"/>
      <c r="C110" s="111"/>
      <c r="D110" s="111"/>
      <c r="E110" s="111"/>
      <c r="F110" s="111"/>
      <c r="G110" s="280"/>
      <c r="H110" s="280"/>
    </row>
    <row r="111" spans="2:8" x14ac:dyDescent="0.25">
      <c r="B111" s="352"/>
      <c r="C111" s="111"/>
      <c r="D111" s="111"/>
      <c r="E111" s="111"/>
      <c r="F111" s="111"/>
      <c r="G111" s="280"/>
      <c r="H111" s="280"/>
    </row>
    <row r="112" spans="2:8" x14ac:dyDescent="0.25">
      <c r="B112" s="352"/>
      <c r="C112" s="111"/>
      <c r="D112" s="111"/>
      <c r="E112" s="111"/>
      <c r="F112" s="111"/>
      <c r="G112" s="280"/>
      <c r="H112" s="280"/>
    </row>
    <row r="113" spans="2:8" x14ac:dyDescent="0.25">
      <c r="B113" s="352"/>
      <c r="C113" s="111"/>
      <c r="D113" s="111"/>
      <c r="E113" s="111"/>
      <c r="F113" s="111"/>
      <c r="G113" s="280"/>
      <c r="H113" s="280"/>
    </row>
    <row r="114" spans="2:8" x14ac:dyDescent="0.25">
      <c r="B114" s="352"/>
      <c r="C114" s="111"/>
      <c r="D114" s="111"/>
      <c r="E114" s="111"/>
      <c r="F114" s="111"/>
      <c r="G114" s="280"/>
      <c r="H114" s="280"/>
    </row>
    <row r="115" spans="2:8" x14ac:dyDescent="0.25">
      <c r="B115" s="352"/>
      <c r="C115" s="111"/>
      <c r="D115" s="111"/>
      <c r="E115" s="111"/>
      <c r="F115" s="111"/>
      <c r="G115" s="280"/>
      <c r="H115" s="280"/>
    </row>
    <row r="116" spans="2:8" x14ac:dyDescent="0.25">
      <c r="B116" s="352"/>
      <c r="C116" s="111"/>
      <c r="D116" s="111"/>
      <c r="E116" s="111"/>
      <c r="F116" s="111"/>
      <c r="G116" s="280"/>
      <c r="H116" s="280"/>
    </row>
    <row r="117" spans="2:8" x14ac:dyDescent="0.25">
      <c r="B117" s="352"/>
      <c r="C117" s="111"/>
      <c r="D117" s="111"/>
      <c r="E117" s="111"/>
      <c r="F117" s="111"/>
      <c r="G117" s="280"/>
      <c r="H117" s="280"/>
    </row>
    <row r="118" spans="2:8" x14ac:dyDescent="0.25">
      <c r="B118" s="352"/>
      <c r="C118" s="111"/>
      <c r="D118" s="111"/>
      <c r="E118" s="111"/>
      <c r="F118" s="111"/>
      <c r="G118" s="280"/>
      <c r="H118" s="280"/>
    </row>
    <row r="119" spans="2:8" x14ac:dyDescent="0.25">
      <c r="B119" s="352"/>
      <c r="C119" s="111"/>
      <c r="D119" s="111"/>
      <c r="E119" s="111"/>
      <c r="F119" s="111"/>
      <c r="G119" s="280"/>
      <c r="H119" s="280"/>
    </row>
    <row r="120" spans="2:8" x14ac:dyDescent="0.25">
      <c r="B120" s="352"/>
      <c r="C120" s="111"/>
      <c r="D120" s="111"/>
      <c r="E120" s="111"/>
      <c r="F120" s="111"/>
      <c r="G120" s="280"/>
      <c r="H120" s="280"/>
    </row>
    <row r="121" spans="2:8" x14ac:dyDescent="0.25">
      <c r="B121" s="352"/>
      <c r="C121" s="111"/>
      <c r="D121" s="111"/>
      <c r="E121" s="111"/>
      <c r="F121" s="111"/>
      <c r="G121" s="280"/>
      <c r="H121" s="280"/>
    </row>
    <row r="122" spans="2:8" x14ac:dyDescent="0.25">
      <c r="B122" s="352"/>
      <c r="C122" s="111"/>
      <c r="D122" s="111"/>
      <c r="E122" s="111"/>
      <c r="F122" s="111"/>
      <c r="G122" s="280"/>
      <c r="H122" s="280"/>
    </row>
    <row r="123" spans="2:8" x14ac:dyDescent="0.25">
      <c r="B123" s="352"/>
      <c r="C123" s="111"/>
      <c r="D123" s="111"/>
      <c r="E123" s="111"/>
      <c r="F123" s="111"/>
      <c r="G123" s="280"/>
      <c r="H123" s="280"/>
    </row>
    <row r="124" spans="2:8" x14ac:dyDescent="0.25">
      <c r="B124" s="352"/>
      <c r="C124" s="111"/>
      <c r="D124" s="111"/>
      <c r="E124" s="111"/>
      <c r="F124" s="111"/>
      <c r="G124" s="280"/>
      <c r="H124" s="280"/>
    </row>
    <row r="125" spans="2:8" x14ac:dyDescent="0.25">
      <c r="B125" s="352"/>
      <c r="C125" s="111"/>
      <c r="D125" s="111"/>
      <c r="E125" s="111"/>
      <c r="F125" s="111"/>
      <c r="G125" s="280"/>
      <c r="H125" s="280"/>
    </row>
    <row r="126" spans="2:8" x14ac:dyDescent="0.25">
      <c r="B126" s="352"/>
      <c r="C126" s="111"/>
      <c r="D126" s="111"/>
      <c r="E126" s="111"/>
      <c r="F126" s="350"/>
      <c r="G126" s="280"/>
      <c r="H126" s="280"/>
    </row>
    <row r="127" spans="2:8" x14ac:dyDescent="0.25">
      <c r="B127" s="352"/>
      <c r="C127" s="111"/>
      <c r="D127" s="111"/>
      <c r="E127" s="111"/>
      <c r="F127" s="350"/>
      <c r="G127" s="280"/>
      <c r="H127" s="280"/>
    </row>
    <row r="128" spans="2:8" x14ac:dyDescent="0.25">
      <c r="B128" s="352"/>
      <c r="C128" s="111"/>
      <c r="D128" s="111"/>
      <c r="E128" s="111"/>
      <c r="F128" s="280"/>
      <c r="G128" s="280"/>
      <c r="H128" s="280"/>
    </row>
    <row r="129" spans="2:8" x14ac:dyDescent="0.25">
      <c r="B129" s="352"/>
      <c r="C129" s="111"/>
      <c r="D129" s="111"/>
      <c r="E129" s="111"/>
      <c r="F129" s="280"/>
      <c r="G129" s="280"/>
      <c r="H129" s="280"/>
    </row>
    <row r="130" spans="2:8" x14ac:dyDescent="0.25">
      <c r="B130" s="352"/>
      <c r="C130" s="111"/>
      <c r="D130" s="111"/>
      <c r="E130" s="111"/>
      <c r="F130" s="280"/>
      <c r="G130" s="280"/>
      <c r="H130" s="280"/>
    </row>
    <row r="131" spans="2:8" x14ac:dyDescent="0.25">
      <c r="B131" s="352"/>
      <c r="C131" s="111"/>
      <c r="D131" s="111"/>
      <c r="E131" s="111"/>
      <c r="F131" s="280"/>
      <c r="G131" s="280"/>
      <c r="H131" s="280"/>
    </row>
    <row r="132" spans="2:8" x14ac:dyDescent="0.25">
      <c r="B132" s="352"/>
      <c r="C132" s="111"/>
      <c r="D132" s="111"/>
      <c r="E132" s="111"/>
      <c r="F132" s="280"/>
      <c r="G132" s="280"/>
      <c r="H132" s="280"/>
    </row>
    <row r="133" spans="2:8" x14ac:dyDescent="0.25">
      <c r="B133" s="352"/>
      <c r="C133" s="111"/>
      <c r="D133" s="111"/>
      <c r="E133" s="111"/>
      <c r="F133" s="280"/>
      <c r="G133" s="280"/>
      <c r="H133" s="280"/>
    </row>
    <row r="134" spans="2:8" x14ac:dyDescent="0.25">
      <c r="B134" s="352"/>
      <c r="C134" s="111"/>
      <c r="D134" s="111"/>
      <c r="E134" s="111"/>
      <c r="F134" s="280"/>
      <c r="G134" s="280"/>
      <c r="H134" s="280"/>
    </row>
    <row r="135" spans="2:8" x14ac:dyDescent="0.25">
      <c r="B135" s="352"/>
      <c r="C135" s="111"/>
      <c r="D135" s="111"/>
      <c r="E135" s="111"/>
      <c r="F135" s="280"/>
      <c r="G135" s="280"/>
      <c r="H135" s="280"/>
    </row>
    <row r="136" spans="2:8" x14ac:dyDescent="0.25">
      <c r="B136" s="352"/>
      <c r="C136" s="111"/>
      <c r="D136" s="111"/>
      <c r="E136" s="111"/>
      <c r="F136" s="280"/>
      <c r="G136" s="280"/>
      <c r="H136" s="280"/>
    </row>
    <row r="137" spans="2:8" x14ac:dyDescent="0.25">
      <c r="B137" s="352"/>
      <c r="C137" s="111"/>
      <c r="D137" s="111"/>
      <c r="E137" s="111"/>
      <c r="F137" s="280"/>
      <c r="G137" s="280"/>
      <c r="H137" s="280"/>
    </row>
    <row r="138" spans="2:8" x14ac:dyDescent="0.25">
      <c r="B138" s="351"/>
      <c r="C138" s="350"/>
      <c r="D138" s="350"/>
      <c r="E138" s="350"/>
      <c r="F138" s="280"/>
      <c r="G138" s="280"/>
      <c r="H138" s="280"/>
    </row>
    <row r="139" spans="2:8" x14ac:dyDescent="0.25">
      <c r="B139" s="351"/>
      <c r="C139" s="350"/>
      <c r="D139" s="350"/>
      <c r="E139" s="350"/>
      <c r="F139" s="280"/>
      <c r="G139" s="280"/>
      <c r="H139" s="280"/>
    </row>
    <row r="140" spans="2:8" x14ac:dyDescent="0.25">
      <c r="B140" s="351"/>
      <c r="C140" s="350"/>
      <c r="D140" s="350"/>
      <c r="E140" s="350"/>
      <c r="F140" s="280"/>
      <c r="G140" s="280"/>
      <c r="H140" s="280"/>
    </row>
    <row r="141" spans="2:8" x14ac:dyDescent="0.25">
      <c r="B141" s="351"/>
      <c r="C141" s="350"/>
      <c r="D141" s="350"/>
      <c r="E141" s="350"/>
      <c r="F141" s="280"/>
      <c r="G141" s="280"/>
      <c r="H141" s="280"/>
    </row>
    <row r="142" spans="2:8" x14ac:dyDescent="0.25">
      <c r="B142" s="351"/>
      <c r="C142" s="350"/>
      <c r="D142" s="350"/>
      <c r="E142" s="350"/>
      <c r="F142" s="280"/>
      <c r="G142" s="280"/>
      <c r="H142" s="280"/>
    </row>
    <row r="143" spans="2:8" x14ac:dyDescent="0.25">
      <c r="B143" s="351"/>
      <c r="C143" s="350"/>
      <c r="D143" s="350"/>
      <c r="E143" s="350"/>
      <c r="F143" s="280"/>
      <c r="G143" s="280"/>
      <c r="H143" s="280"/>
    </row>
    <row r="144" spans="2:8" x14ac:dyDescent="0.25">
      <c r="B144" s="351"/>
      <c r="C144" s="350"/>
      <c r="D144" s="350"/>
      <c r="E144" s="280"/>
      <c r="F144" s="280"/>
      <c r="G144" s="280"/>
      <c r="H144" s="280"/>
    </row>
    <row r="145" spans="2:8" x14ac:dyDescent="0.25">
      <c r="B145" s="351"/>
      <c r="C145" s="350"/>
      <c r="D145" s="350"/>
      <c r="E145" s="280"/>
      <c r="F145" s="280"/>
      <c r="G145" s="280"/>
      <c r="H145" s="280"/>
    </row>
    <row r="146" spans="2:8" x14ac:dyDescent="0.25">
      <c r="B146" s="351"/>
      <c r="C146" s="350"/>
      <c r="D146" s="350"/>
      <c r="E146" s="280"/>
      <c r="F146" s="280"/>
      <c r="G146" s="280"/>
      <c r="H146" s="280"/>
    </row>
    <row r="147" spans="2:8" x14ac:dyDescent="0.25">
      <c r="B147" s="349"/>
      <c r="C147" s="222"/>
      <c r="D147" s="222"/>
      <c r="E147" s="279"/>
      <c r="F147" s="279"/>
    </row>
    <row r="148" spans="2:8" x14ac:dyDescent="0.25">
      <c r="B148" s="349"/>
      <c r="C148" s="222"/>
      <c r="D148" s="222"/>
      <c r="E148" s="279"/>
      <c r="F148" s="279"/>
    </row>
    <row r="149" spans="2:8" x14ac:dyDescent="0.25">
      <c r="B149" s="349"/>
      <c r="C149" s="222"/>
      <c r="D149" s="222"/>
      <c r="E149" s="279"/>
      <c r="F149" s="279"/>
    </row>
    <row r="150" spans="2:8" x14ac:dyDescent="0.25">
      <c r="B150" s="349"/>
      <c r="C150" s="222"/>
      <c r="D150" s="222"/>
      <c r="E150" s="279"/>
      <c r="F150" s="279"/>
    </row>
    <row r="151" spans="2:8" x14ac:dyDescent="0.25">
      <c r="B151" s="349"/>
      <c r="C151" s="222"/>
      <c r="D151" s="222"/>
      <c r="E151" s="279"/>
      <c r="F151" s="279"/>
    </row>
    <row r="152" spans="2:8" x14ac:dyDescent="0.25">
      <c r="B152" s="349"/>
      <c r="C152" s="222"/>
      <c r="D152" s="222"/>
      <c r="E152" s="279"/>
      <c r="F152" s="279"/>
    </row>
    <row r="153" spans="2:8" x14ac:dyDescent="0.25">
      <c r="B153" s="349"/>
      <c r="C153" s="222"/>
      <c r="D153" s="222"/>
      <c r="E153" s="279"/>
      <c r="F153" s="279"/>
    </row>
    <row r="154" spans="2:8" x14ac:dyDescent="0.25">
      <c r="B154" s="349"/>
      <c r="C154" s="222"/>
      <c r="D154" s="222"/>
      <c r="E154" s="279"/>
      <c r="F154" s="279"/>
    </row>
    <row r="155" spans="2:8" x14ac:dyDescent="0.25">
      <c r="B155" s="349"/>
      <c r="C155" s="222"/>
      <c r="D155" s="222"/>
      <c r="E155" s="279"/>
      <c r="F155" s="279"/>
    </row>
    <row r="156" spans="2:8" x14ac:dyDescent="0.25">
      <c r="B156" s="349"/>
      <c r="C156" s="222"/>
      <c r="D156" s="222"/>
      <c r="E156" s="279"/>
      <c r="F156" s="279"/>
    </row>
    <row r="157" spans="2:8" x14ac:dyDescent="0.25">
      <c r="B157" s="349"/>
      <c r="C157" s="222"/>
      <c r="D157" s="222"/>
      <c r="E157" s="279"/>
      <c r="F157" s="279"/>
    </row>
    <row r="158" spans="2:8" x14ac:dyDescent="0.25">
      <c r="B158" s="349"/>
      <c r="C158" s="222"/>
      <c r="D158" s="222"/>
      <c r="E158" s="279"/>
      <c r="F158" s="279"/>
    </row>
    <row r="159" spans="2:8" x14ac:dyDescent="0.25">
      <c r="B159" s="349"/>
      <c r="C159" s="222"/>
      <c r="D159" s="222"/>
      <c r="E159" s="279"/>
      <c r="F159" s="279"/>
    </row>
    <row r="160" spans="2:8" x14ac:dyDescent="0.25">
      <c r="B160" s="349"/>
      <c r="C160" s="222"/>
      <c r="D160" s="222"/>
      <c r="E160" s="279"/>
      <c r="F160" s="279"/>
    </row>
    <row r="161" spans="2:6" x14ac:dyDescent="0.25">
      <c r="B161" s="349"/>
      <c r="C161" s="222"/>
      <c r="D161" s="222"/>
      <c r="E161" s="279"/>
      <c r="F161" s="279"/>
    </row>
    <row r="162" spans="2:6" x14ac:dyDescent="0.25">
      <c r="B162" s="349"/>
      <c r="C162" s="222"/>
      <c r="D162" s="222"/>
      <c r="E162" s="279"/>
      <c r="F162" s="279"/>
    </row>
    <row r="163" spans="2:6" x14ac:dyDescent="0.25">
      <c r="B163" s="349"/>
      <c r="C163" s="222"/>
      <c r="D163" s="222"/>
      <c r="E163" s="279"/>
      <c r="F163" s="279"/>
    </row>
    <row r="164" spans="2:6" x14ac:dyDescent="0.25">
      <c r="B164" s="349"/>
      <c r="C164" s="222"/>
      <c r="D164" s="222"/>
      <c r="E164" s="279"/>
      <c r="F164" s="279"/>
    </row>
    <row r="165" spans="2:6" x14ac:dyDescent="0.25">
      <c r="B165" s="349"/>
      <c r="C165" s="222"/>
      <c r="D165" s="222"/>
      <c r="E165" s="279"/>
      <c r="F165" s="279"/>
    </row>
    <row r="166" spans="2:6" x14ac:dyDescent="0.25">
      <c r="B166" s="349"/>
      <c r="C166" s="222"/>
      <c r="D166" s="222"/>
      <c r="E166" s="279"/>
      <c r="F166" s="279"/>
    </row>
    <row r="167" spans="2:6" x14ac:dyDescent="0.25">
      <c r="B167" s="349"/>
      <c r="C167" s="222"/>
      <c r="D167" s="222"/>
      <c r="E167" s="279"/>
      <c r="F167" s="279"/>
    </row>
    <row r="168" spans="2:6" x14ac:dyDescent="0.25">
      <c r="B168" s="349"/>
      <c r="C168" s="222"/>
      <c r="D168" s="222"/>
      <c r="E168" s="279"/>
      <c r="F168" s="279"/>
    </row>
    <row r="169" spans="2:6" x14ac:dyDescent="0.25">
      <c r="B169" s="349"/>
      <c r="C169" s="222"/>
      <c r="D169" s="222"/>
      <c r="E169" s="279"/>
      <c r="F169" s="279"/>
    </row>
  </sheetData>
  <mergeCells count="2">
    <mergeCell ref="B26:C26"/>
    <mergeCell ref="B17:C17"/>
  </mergeCells>
  <printOptions horizontalCentered="1"/>
  <pageMargins left="0.7" right="0.7" top="0.75" bottom="0.75" header="0.3" footer="0.3"/>
  <pageSetup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>
    <tabColor rgb="FF92D050"/>
  </sheetPr>
  <dimension ref="B1:M169"/>
  <sheetViews>
    <sheetView workbookViewId="0">
      <selection activeCell="B22" sqref="B22"/>
    </sheetView>
  </sheetViews>
  <sheetFormatPr defaultRowHeight="15" x14ac:dyDescent="0.25"/>
  <cols>
    <col min="1" max="1" width="5.140625" style="279" customWidth="1"/>
    <col min="2" max="2" width="9.140625" style="279" customWidth="1"/>
    <col min="3" max="3" width="20.140625" style="279" customWidth="1"/>
    <col min="4" max="9" width="12.7109375" style="279" customWidth="1"/>
    <col min="10" max="17" width="11.140625" style="279" customWidth="1"/>
    <col min="18" max="16384" width="9.140625" style="279"/>
  </cols>
  <sheetData>
    <row r="1" spans="2:13" x14ac:dyDescent="0.25">
      <c r="B1" s="466" t="s">
        <v>457</v>
      </c>
      <c r="C1" s="454"/>
      <c r="D1" s="474"/>
      <c r="E1" s="403"/>
      <c r="F1" s="403"/>
      <c r="G1" s="403"/>
      <c r="H1" s="403"/>
    </row>
    <row r="2" spans="2:13" x14ac:dyDescent="0.25">
      <c r="B2" s="466" t="s">
        <v>458</v>
      </c>
      <c r="C2" s="454"/>
      <c r="D2" s="474"/>
      <c r="E2" s="403"/>
      <c r="F2" s="403"/>
      <c r="G2" s="403"/>
      <c r="H2" s="403"/>
    </row>
    <row r="3" spans="2:13" x14ac:dyDescent="0.25">
      <c r="B3" s="455"/>
      <c r="C3" s="454"/>
      <c r="D3" s="474"/>
      <c r="E3" s="403"/>
      <c r="F3" s="403"/>
      <c r="G3" s="403"/>
      <c r="H3" s="404" t="s">
        <v>112</v>
      </c>
    </row>
    <row r="4" spans="2:13" ht="31.5" customHeight="1" x14ac:dyDescent="0.25">
      <c r="B4" s="397" t="s">
        <v>248</v>
      </c>
      <c r="C4" s="397" t="s">
        <v>251</v>
      </c>
      <c r="D4" s="554">
        <v>2019</v>
      </c>
      <c r="E4" s="554">
        <v>2020</v>
      </c>
      <c r="F4" s="554">
        <v>2021</v>
      </c>
      <c r="G4" s="554">
        <v>2022</v>
      </c>
      <c r="H4" s="578">
        <v>2023</v>
      </c>
    </row>
    <row r="5" spans="2:13" x14ac:dyDescent="0.25">
      <c r="B5" s="398">
        <v>1</v>
      </c>
      <c r="C5" s="35" t="s">
        <v>93</v>
      </c>
      <c r="D5" s="132">
        <v>43411</v>
      </c>
      <c r="E5" s="132">
        <v>43397</v>
      </c>
      <c r="F5" s="132">
        <v>44720</v>
      </c>
      <c r="G5" s="132">
        <v>48298</v>
      </c>
      <c r="H5" s="132">
        <v>48533.4</v>
      </c>
      <c r="I5" s="27"/>
      <c r="J5" s="27"/>
      <c r="K5" s="27"/>
      <c r="L5" s="27"/>
      <c r="M5" s="27"/>
    </row>
    <row r="6" spans="2:13" x14ac:dyDescent="0.25">
      <c r="B6" s="398">
        <v>2</v>
      </c>
      <c r="C6" s="35" t="s">
        <v>88</v>
      </c>
      <c r="D6" s="132">
        <v>321</v>
      </c>
      <c r="E6" s="132">
        <v>155</v>
      </c>
      <c r="F6" s="132">
        <v>177</v>
      </c>
      <c r="G6" s="132">
        <v>314</v>
      </c>
      <c r="H6" s="132">
        <v>271</v>
      </c>
      <c r="I6" s="27"/>
      <c r="J6" s="27"/>
      <c r="K6" s="27"/>
      <c r="L6" s="27"/>
      <c r="M6" s="27"/>
    </row>
    <row r="7" spans="2:13" x14ac:dyDescent="0.25">
      <c r="B7" s="461">
        <v>3</v>
      </c>
      <c r="C7" s="35" t="s">
        <v>85</v>
      </c>
      <c r="D7" s="132">
        <v>5385.7</v>
      </c>
      <c r="E7" s="132">
        <v>5214</v>
      </c>
      <c r="F7" s="132">
        <v>4573.5</v>
      </c>
      <c r="G7" s="132">
        <v>4065.06</v>
      </c>
      <c r="H7" s="132">
        <v>4426.5</v>
      </c>
      <c r="I7" s="27"/>
      <c r="J7" s="27"/>
      <c r="K7" s="27"/>
      <c r="L7" s="27"/>
      <c r="M7" s="27"/>
    </row>
    <row r="8" spans="2:13" x14ac:dyDescent="0.25">
      <c r="B8" s="398">
        <v>4</v>
      </c>
      <c r="C8" s="35" t="s">
        <v>80</v>
      </c>
      <c r="D8" s="132">
        <v>13543.380000000001</v>
      </c>
      <c r="E8" s="132">
        <v>14164.599999999999</v>
      </c>
      <c r="F8" s="132">
        <v>14791.599999999999</v>
      </c>
      <c r="G8" s="132">
        <v>17399.68</v>
      </c>
      <c r="H8" s="132">
        <v>19475.8</v>
      </c>
      <c r="I8" s="27"/>
      <c r="J8" s="27"/>
      <c r="K8" s="27"/>
      <c r="L8" s="27"/>
      <c r="M8" s="27"/>
    </row>
    <row r="9" spans="2:13" x14ac:dyDescent="0.25">
      <c r="B9" s="398">
        <v>5</v>
      </c>
      <c r="C9" s="35" t="s">
        <v>75</v>
      </c>
      <c r="D9" s="132">
        <v>70659.05</v>
      </c>
      <c r="E9" s="132">
        <v>78424.2</v>
      </c>
      <c r="F9" s="132">
        <v>82079.899999999994</v>
      </c>
      <c r="G9" s="132">
        <v>81886.399999999994</v>
      </c>
      <c r="H9" s="132">
        <v>84767.6</v>
      </c>
      <c r="I9" s="27"/>
      <c r="J9" s="27"/>
      <c r="K9" s="27"/>
      <c r="L9" s="27"/>
      <c r="M9" s="27"/>
    </row>
    <row r="10" spans="2:13" x14ac:dyDescent="0.25">
      <c r="B10" s="461">
        <v>6</v>
      </c>
      <c r="C10" s="35" t="s">
        <v>69</v>
      </c>
      <c r="D10" s="132">
        <v>120</v>
      </c>
      <c r="E10" s="132">
        <v>88</v>
      </c>
      <c r="F10" s="132">
        <v>48.15</v>
      </c>
      <c r="G10" s="132">
        <v>54</v>
      </c>
      <c r="H10" s="132">
        <v>54</v>
      </c>
      <c r="I10" s="27"/>
      <c r="J10" s="27"/>
      <c r="K10" s="27"/>
      <c r="L10" s="27"/>
      <c r="M10" s="27"/>
    </row>
    <row r="11" spans="2:13" x14ac:dyDescent="0.25">
      <c r="B11" s="398">
        <v>7</v>
      </c>
      <c r="C11" s="35" t="s">
        <v>62</v>
      </c>
      <c r="D11" s="99" t="s">
        <v>142</v>
      </c>
      <c r="E11" s="132">
        <v>120</v>
      </c>
      <c r="F11" s="132">
        <v>124</v>
      </c>
      <c r="G11" s="132">
        <v>124</v>
      </c>
      <c r="H11" s="132">
        <v>674</v>
      </c>
      <c r="I11" s="27"/>
      <c r="J11" s="27"/>
      <c r="K11" s="27"/>
      <c r="L11" s="27"/>
      <c r="M11" s="27"/>
    </row>
    <row r="12" spans="2:13" x14ac:dyDescent="0.25">
      <c r="B12" s="398">
        <v>8</v>
      </c>
      <c r="C12" s="35" t="s">
        <v>55</v>
      </c>
      <c r="D12" s="132">
        <v>120</v>
      </c>
      <c r="E12" s="132">
        <v>74</v>
      </c>
      <c r="F12" s="132">
        <v>91</v>
      </c>
      <c r="G12" s="132">
        <v>104</v>
      </c>
      <c r="H12" s="132">
        <v>68</v>
      </c>
      <c r="I12" s="27"/>
      <c r="J12" s="27"/>
      <c r="K12" s="27"/>
      <c r="L12" s="27"/>
      <c r="M12" s="27"/>
    </row>
    <row r="13" spans="2:13" x14ac:dyDescent="0.25">
      <c r="B13" s="461">
        <v>9</v>
      </c>
      <c r="C13" s="35" t="s">
        <v>52</v>
      </c>
      <c r="D13" s="132">
        <v>797</v>
      </c>
      <c r="E13" s="132">
        <v>795</v>
      </c>
      <c r="F13" s="132">
        <v>785</v>
      </c>
      <c r="G13" s="132">
        <v>800</v>
      </c>
      <c r="H13" s="132">
        <v>799</v>
      </c>
      <c r="I13" s="27"/>
      <c r="J13" s="27"/>
      <c r="K13" s="27"/>
      <c r="L13" s="27"/>
      <c r="M13" s="27"/>
    </row>
    <row r="14" spans="2:13" x14ac:dyDescent="0.25">
      <c r="B14" s="398">
        <v>10</v>
      </c>
      <c r="C14" s="35" t="s">
        <v>48</v>
      </c>
      <c r="D14" s="132">
        <v>9135.2000000000007</v>
      </c>
      <c r="E14" s="132">
        <v>10918</v>
      </c>
      <c r="F14" s="132">
        <v>11528</v>
      </c>
      <c r="G14" s="132">
        <v>13596</v>
      </c>
      <c r="H14" s="132">
        <v>13596</v>
      </c>
      <c r="I14" s="27"/>
      <c r="J14" s="27"/>
      <c r="K14" s="27"/>
      <c r="L14" s="27"/>
      <c r="M14" s="27"/>
    </row>
    <row r="15" spans="2:13" x14ac:dyDescent="0.25">
      <c r="B15" s="398">
        <v>11</v>
      </c>
      <c r="C15" s="35" t="s">
        <v>45</v>
      </c>
      <c r="D15" s="132">
        <v>3349.9</v>
      </c>
      <c r="E15" s="132">
        <v>2672.1269726775963</v>
      </c>
      <c r="F15" s="132">
        <v>3087.2132000000001</v>
      </c>
      <c r="G15" s="132">
        <v>3186.1691000000001</v>
      </c>
      <c r="H15" s="132">
        <v>3603.579377767619</v>
      </c>
      <c r="I15" s="27"/>
      <c r="J15" s="27"/>
      <c r="K15" s="27"/>
      <c r="L15" s="27"/>
      <c r="M15" s="27"/>
    </row>
    <row r="16" spans="2:13" x14ac:dyDescent="0.25">
      <c r="B16" s="461">
        <v>12</v>
      </c>
      <c r="C16" s="35" t="s">
        <v>40</v>
      </c>
      <c r="D16" s="132">
        <v>1146</v>
      </c>
      <c r="E16" s="132">
        <v>1153</v>
      </c>
      <c r="F16" s="132">
        <v>1153</v>
      </c>
      <c r="G16" s="132">
        <v>1153</v>
      </c>
      <c r="H16" s="132">
        <v>1153</v>
      </c>
      <c r="I16" s="27"/>
      <c r="J16" s="27"/>
      <c r="K16" s="27"/>
      <c r="L16" s="27"/>
      <c r="M16" s="27"/>
    </row>
    <row r="17" spans="2:13" x14ac:dyDescent="0.25">
      <c r="B17" s="409"/>
      <c r="C17" s="446" t="s">
        <v>245</v>
      </c>
      <c r="D17" s="446">
        <v>147988.23000000004</v>
      </c>
      <c r="E17" s="446">
        <v>157174.92697267758</v>
      </c>
      <c r="F17" s="446">
        <v>163158.36319999999</v>
      </c>
      <c r="G17" s="446">
        <v>170980.30909999998</v>
      </c>
      <c r="H17" s="446">
        <v>177421.87937776762</v>
      </c>
      <c r="I17" s="365"/>
      <c r="J17" s="365"/>
      <c r="K17" s="365"/>
      <c r="L17" s="365"/>
      <c r="M17" s="365"/>
    </row>
    <row r="18" spans="2:13" ht="13.5" customHeight="1" x14ac:dyDescent="0.25">
      <c r="B18" s="403"/>
      <c r="C18" s="403"/>
      <c r="D18" s="403"/>
      <c r="E18" s="403"/>
      <c r="F18" s="403"/>
      <c r="G18" s="403"/>
      <c r="H18" s="403"/>
      <c r="I18" s="27"/>
    </row>
    <row r="19" spans="2:13" ht="13.5" customHeight="1" x14ac:dyDescent="0.25">
      <c r="B19" s="321" t="s">
        <v>244</v>
      </c>
      <c r="C19" s="280"/>
      <c r="D19" s="280"/>
      <c r="E19" s="280"/>
      <c r="F19" s="280"/>
      <c r="G19" s="280"/>
      <c r="H19" s="280"/>
    </row>
    <row r="20" spans="2:13" ht="13.5" customHeight="1" x14ac:dyDescent="0.25">
      <c r="B20" s="321" t="s">
        <v>0</v>
      </c>
      <c r="C20" s="280"/>
      <c r="D20" s="280"/>
      <c r="E20" s="280"/>
      <c r="F20" s="280"/>
      <c r="G20" s="280"/>
      <c r="H20" s="280"/>
    </row>
    <row r="21" spans="2:13" x14ac:dyDescent="0.25">
      <c r="B21" s="280"/>
      <c r="C21" s="280"/>
      <c r="D21" s="280"/>
      <c r="E21" s="280"/>
      <c r="F21" s="280"/>
      <c r="G21" s="280"/>
      <c r="H21" s="280"/>
    </row>
    <row r="22" spans="2:13" x14ac:dyDescent="0.25">
      <c r="B22" s="468" t="s">
        <v>340</v>
      </c>
      <c r="C22" s="469"/>
      <c r="D22" s="475"/>
      <c r="E22" s="280"/>
      <c r="F22" s="280"/>
      <c r="G22" s="280"/>
      <c r="H22" s="280"/>
    </row>
    <row r="23" spans="2:13" x14ac:dyDescent="0.25">
      <c r="B23" s="466" t="s">
        <v>339</v>
      </c>
      <c r="C23" s="469"/>
      <c r="D23" s="475"/>
      <c r="E23" s="280"/>
      <c r="F23" s="280"/>
      <c r="G23" s="280"/>
      <c r="H23" s="280"/>
    </row>
    <row r="24" spans="2:13" x14ac:dyDescent="0.25">
      <c r="B24" s="470"/>
      <c r="C24" s="471"/>
      <c r="D24" s="476" t="s">
        <v>272</v>
      </c>
      <c r="E24" s="364"/>
      <c r="G24" s="280"/>
      <c r="H24" s="280"/>
    </row>
    <row r="25" spans="2:13" ht="30.75" customHeight="1" x14ac:dyDescent="0.25">
      <c r="B25" s="397" t="s">
        <v>248</v>
      </c>
      <c r="C25" s="397" t="s">
        <v>236</v>
      </c>
      <c r="D25" s="397">
        <v>2023</v>
      </c>
      <c r="E25" s="280"/>
      <c r="F25" s="280"/>
      <c r="G25" s="280"/>
      <c r="H25" s="280"/>
    </row>
    <row r="26" spans="2:13" x14ac:dyDescent="0.25">
      <c r="B26" s="805" t="s">
        <v>245</v>
      </c>
      <c r="C26" s="805"/>
      <c r="D26" s="446">
        <v>177421.87937776762</v>
      </c>
      <c r="E26" s="280"/>
      <c r="F26" s="280"/>
      <c r="G26" s="280"/>
      <c r="H26" s="280"/>
    </row>
    <row r="27" spans="2:13" x14ac:dyDescent="0.25">
      <c r="B27" s="427">
        <v>1</v>
      </c>
      <c r="C27" s="428" t="s">
        <v>93</v>
      </c>
      <c r="D27" s="132">
        <v>4039.8999999999996</v>
      </c>
      <c r="E27" s="280"/>
      <c r="F27" s="280"/>
      <c r="G27" s="280"/>
      <c r="H27" s="280"/>
    </row>
    <row r="28" spans="2:13" x14ac:dyDescent="0.25">
      <c r="B28" s="427">
        <v>2</v>
      </c>
      <c r="C28" s="428" t="s">
        <v>283</v>
      </c>
      <c r="D28" s="132">
        <v>37017.5</v>
      </c>
      <c r="E28" s="280"/>
      <c r="F28" s="280"/>
      <c r="G28" s="280"/>
      <c r="H28" s="280"/>
    </row>
    <row r="29" spans="2:13" x14ac:dyDescent="0.25">
      <c r="B29" s="427">
        <v>3</v>
      </c>
      <c r="C29" s="428" t="s">
        <v>92</v>
      </c>
      <c r="D29" s="132">
        <v>5866</v>
      </c>
      <c r="E29" s="280"/>
      <c r="F29" s="280"/>
      <c r="G29" s="280"/>
      <c r="H29" s="280"/>
    </row>
    <row r="30" spans="2:13" x14ac:dyDescent="0.25">
      <c r="B30" s="427">
        <v>4</v>
      </c>
      <c r="C30" s="428" t="s">
        <v>201</v>
      </c>
      <c r="D30" s="99">
        <v>0</v>
      </c>
      <c r="E30" s="280"/>
      <c r="F30" s="280"/>
      <c r="G30" s="280"/>
      <c r="H30" s="280"/>
    </row>
    <row r="31" spans="2:13" x14ac:dyDescent="0.25">
      <c r="B31" s="427">
        <v>5</v>
      </c>
      <c r="C31" s="428" t="s">
        <v>90</v>
      </c>
      <c r="D31" s="132">
        <v>1610</v>
      </c>
      <c r="E31" s="280"/>
      <c r="F31" s="280"/>
      <c r="G31" s="280"/>
      <c r="H31" s="280"/>
    </row>
    <row r="32" spans="2:13" x14ac:dyDescent="0.25">
      <c r="B32" s="427">
        <v>6</v>
      </c>
      <c r="C32" s="428" t="s">
        <v>89</v>
      </c>
      <c r="D32" s="99">
        <v>0</v>
      </c>
      <c r="E32" s="280"/>
      <c r="F32" s="280"/>
      <c r="G32" s="280"/>
      <c r="H32" s="280"/>
    </row>
    <row r="33" spans="2:13" x14ac:dyDescent="0.25">
      <c r="B33" s="427">
        <v>7</v>
      </c>
      <c r="C33" s="428" t="s">
        <v>88</v>
      </c>
      <c r="D33" s="132">
        <v>0</v>
      </c>
      <c r="E33" s="280"/>
      <c r="F33" s="280"/>
      <c r="G33" s="280"/>
      <c r="H33" s="280"/>
    </row>
    <row r="34" spans="2:13" x14ac:dyDescent="0.25">
      <c r="B34" s="427">
        <v>8</v>
      </c>
      <c r="C34" s="428" t="s">
        <v>87</v>
      </c>
      <c r="D34" s="132">
        <v>128</v>
      </c>
      <c r="E34" s="280"/>
      <c r="F34" s="280"/>
      <c r="G34" s="280"/>
      <c r="H34" s="280"/>
    </row>
    <row r="35" spans="2:13" x14ac:dyDescent="0.25">
      <c r="B35" s="427">
        <v>9</v>
      </c>
      <c r="C35" s="428" t="s">
        <v>86</v>
      </c>
      <c r="D35" s="132">
        <v>143</v>
      </c>
      <c r="E35" s="280"/>
      <c r="F35" s="280"/>
      <c r="G35" s="280"/>
      <c r="H35" s="280"/>
      <c r="I35" s="363"/>
      <c r="J35" s="363"/>
      <c r="K35" s="363"/>
      <c r="L35" s="363"/>
      <c r="M35" s="363"/>
    </row>
    <row r="36" spans="2:13" x14ac:dyDescent="0.25">
      <c r="B36" s="427">
        <v>10</v>
      </c>
      <c r="C36" s="428" t="s">
        <v>85</v>
      </c>
      <c r="D36" s="132">
        <v>1704.5</v>
      </c>
      <c r="E36" s="280"/>
      <c r="F36" s="280"/>
      <c r="G36" s="280"/>
      <c r="H36" s="280"/>
    </row>
    <row r="37" spans="2:13" x14ac:dyDescent="0.25">
      <c r="B37" s="427">
        <v>11</v>
      </c>
      <c r="C37" s="428" t="s">
        <v>84</v>
      </c>
      <c r="D37" s="132">
        <v>1874.0000000000002</v>
      </c>
      <c r="E37" s="280"/>
      <c r="F37" s="280"/>
      <c r="G37" s="280"/>
      <c r="H37" s="280"/>
    </row>
    <row r="38" spans="2:13" x14ac:dyDescent="0.25">
      <c r="B38" s="427">
        <v>12</v>
      </c>
      <c r="C38" s="428" t="s">
        <v>83</v>
      </c>
      <c r="D38" s="132">
        <v>848</v>
      </c>
      <c r="E38" s="280"/>
      <c r="F38" s="280"/>
      <c r="G38" s="280"/>
      <c r="H38" s="280"/>
    </row>
    <row r="39" spans="2:13" x14ac:dyDescent="0.25">
      <c r="B39" s="427">
        <v>13</v>
      </c>
      <c r="C39" s="428" t="s">
        <v>82</v>
      </c>
      <c r="D39" s="132">
        <v>1832</v>
      </c>
      <c r="E39" s="280"/>
      <c r="F39" s="280"/>
      <c r="G39" s="280"/>
      <c r="H39" s="280"/>
    </row>
    <row r="40" spans="2:13" x14ac:dyDescent="0.25">
      <c r="B40" s="427">
        <v>14</v>
      </c>
      <c r="C40" s="428" t="s">
        <v>81</v>
      </c>
      <c r="D40" s="132">
        <v>1038</v>
      </c>
      <c r="E40" s="280"/>
      <c r="F40" s="280"/>
      <c r="G40" s="280"/>
      <c r="H40" s="280"/>
    </row>
    <row r="41" spans="2:13" x14ac:dyDescent="0.25">
      <c r="B41" s="427">
        <v>15</v>
      </c>
      <c r="C41" s="428" t="s">
        <v>80</v>
      </c>
      <c r="D41" s="132">
        <v>5715.5</v>
      </c>
      <c r="E41" s="280"/>
      <c r="F41" s="280"/>
      <c r="G41" s="280"/>
      <c r="H41" s="280"/>
    </row>
    <row r="42" spans="2:13" x14ac:dyDescent="0.25">
      <c r="B42" s="427">
        <v>16</v>
      </c>
      <c r="C42" s="428" t="s">
        <v>79</v>
      </c>
      <c r="D42" s="132">
        <v>140</v>
      </c>
      <c r="E42" s="280"/>
      <c r="F42" s="280"/>
      <c r="G42" s="280"/>
      <c r="H42" s="280"/>
    </row>
    <row r="43" spans="2:13" x14ac:dyDescent="0.25">
      <c r="B43" s="427">
        <v>17</v>
      </c>
      <c r="C43" s="428" t="s">
        <v>78</v>
      </c>
      <c r="D43" s="132">
        <v>4.8000000000000007</v>
      </c>
      <c r="E43" s="280"/>
      <c r="F43" s="280"/>
      <c r="G43" s="280"/>
      <c r="H43" s="280"/>
    </row>
    <row r="44" spans="2:13" x14ac:dyDescent="0.25">
      <c r="B44" s="427">
        <v>18</v>
      </c>
      <c r="C44" s="428" t="s">
        <v>77</v>
      </c>
      <c r="D44" s="99">
        <v>0</v>
      </c>
      <c r="E44" s="280"/>
      <c r="F44" s="280"/>
      <c r="G44" s="280"/>
      <c r="H44" s="280"/>
    </row>
    <row r="45" spans="2:13" x14ac:dyDescent="0.25">
      <c r="B45" s="427">
        <v>19</v>
      </c>
      <c r="C45" s="428" t="s">
        <v>76</v>
      </c>
      <c r="D45" s="132">
        <v>10745.5</v>
      </c>
      <c r="E45" s="280"/>
      <c r="F45" s="280"/>
      <c r="G45" s="280"/>
      <c r="H45" s="280"/>
    </row>
    <row r="46" spans="2:13" x14ac:dyDescent="0.25">
      <c r="B46" s="427">
        <v>20</v>
      </c>
      <c r="C46" s="428" t="s">
        <v>75</v>
      </c>
      <c r="D46" s="132">
        <v>7631.65</v>
      </c>
      <c r="E46" s="281"/>
      <c r="F46" s="280"/>
      <c r="G46" s="280"/>
      <c r="H46" s="280"/>
    </row>
    <row r="47" spans="2:13" x14ac:dyDescent="0.25">
      <c r="B47" s="427">
        <v>21</v>
      </c>
      <c r="C47" s="428" t="s">
        <v>74</v>
      </c>
      <c r="D47" s="132">
        <v>2630</v>
      </c>
      <c r="E47" s="280"/>
      <c r="F47" s="280"/>
      <c r="G47" s="280"/>
      <c r="H47" s="280"/>
    </row>
    <row r="48" spans="2:13" x14ac:dyDescent="0.25">
      <c r="B48" s="427">
        <v>22</v>
      </c>
      <c r="C48" s="428" t="s">
        <v>73</v>
      </c>
      <c r="D48" s="132">
        <v>14957.599999999999</v>
      </c>
      <c r="E48" s="280"/>
      <c r="F48" s="280"/>
      <c r="G48" s="280"/>
      <c r="H48" s="280"/>
    </row>
    <row r="49" spans="2:8" x14ac:dyDescent="0.25">
      <c r="B49" s="427">
        <v>23</v>
      </c>
      <c r="C49" s="428" t="s">
        <v>72</v>
      </c>
      <c r="D49" s="132">
        <v>108.34999999999998</v>
      </c>
      <c r="E49" s="280"/>
      <c r="F49" s="280"/>
      <c r="G49" s="280"/>
      <c r="H49" s="280"/>
    </row>
    <row r="50" spans="2:8" x14ac:dyDescent="0.25">
      <c r="B50" s="427">
        <v>24</v>
      </c>
      <c r="C50" s="428" t="s">
        <v>71</v>
      </c>
      <c r="D50" s="132">
        <v>14846</v>
      </c>
      <c r="E50" s="280"/>
      <c r="F50" s="280"/>
      <c r="G50" s="280"/>
      <c r="H50" s="280"/>
    </row>
    <row r="51" spans="2:8" x14ac:dyDescent="0.25">
      <c r="B51" s="427">
        <v>25</v>
      </c>
      <c r="C51" s="428" t="s">
        <v>70</v>
      </c>
      <c r="D51" s="132">
        <v>44594</v>
      </c>
      <c r="E51" s="280"/>
      <c r="F51" s="280"/>
      <c r="G51" s="280"/>
      <c r="H51" s="280"/>
    </row>
    <row r="52" spans="2:8" x14ac:dyDescent="0.25">
      <c r="B52" s="427">
        <v>26</v>
      </c>
      <c r="C52" s="428" t="s">
        <v>69</v>
      </c>
      <c r="D52" s="132">
        <v>9</v>
      </c>
      <c r="E52" s="280"/>
      <c r="F52" s="280"/>
      <c r="G52" s="280"/>
      <c r="H52" s="280"/>
    </row>
    <row r="53" spans="2:8" x14ac:dyDescent="0.25">
      <c r="B53" s="427">
        <v>27</v>
      </c>
      <c r="C53" s="428" t="s">
        <v>68</v>
      </c>
      <c r="D53" s="132">
        <v>11</v>
      </c>
      <c r="E53" s="280"/>
      <c r="F53" s="280"/>
      <c r="G53" s="280"/>
      <c r="H53" s="280"/>
    </row>
    <row r="54" spans="2:8" x14ac:dyDescent="0.25">
      <c r="B54" s="427">
        <v>28</v>
      </c>
      <c r="C54" s="428" t="s">
        <v>67</v>
      </c>
      <c r="D54" s="132">
        <v>34</v>
      </c>
      <c r="E54" s="280"/>
      <c r="F54" s="280"/>
      <c r="G54" s="280"/>
      <c r="H54" s="280"/>
    </row>
    <row r="55" spans="2:8" x14ac:dyDescent="0.25">
      <c r="B55" s="427">
        <v>29</v>
      </c>
      <c r="C55" s="428" t="s">
        <v>66</v>
      </c>
      <c r="D55" s="99">
        <v>0</v>
      </c>
      <c r="E55" s="280"/>
      <c r="F55" s="280"/>
      <c r="G55" s="280"/>
      <c r="H55" s="280"/>
    </row>
    <row r="56" spans="2:8" x14ac:dyDescent="0.25">
      <c r="B56" s="427">
        <v>30</v>
      </c>
      <c r="C56" s="428" t="s">
        <v>65</v>
      </c>
      <c r="D56" s="99">
        <v>0</v>
      </c>
      <c r="E56" s="280"/>
      <c r="F56" s="280"/>
      <c r="G56" s="280"/>
      <c r="H56" s="280"/>
    </row>
    <row r="57" spans="2:8" x14ac:dyDescent="0.25">
      <c r="B57" s="427">
        <v>31</v>
      </c>
      <c r="C57" s="428" t="s">
        <v>64</v>
      </c>
      <c r="D57" s="99">
        <v>0</v>
      </c>
      <c r="E57" s="280"/>
      <c r="F57" s="280"/>
      <c r="G57" s="280"/>
      <c r="H57" s="280"/>
    </row>
    <row r="58" spans="2:8" x14ac:dyDescent="0.25">
      <c r="B58" s="427">
        <v>32</v>
      </c>
      <c r="C58" s="428" t="s">
        <v>63</v>
      </c>
      <c r="D58" s="99">
        <v>0</v>
      </c>
      <c r="E58" s="280"/>
      <c r="F58" s="280"/>
      <c r="G58" s="280"/>
      <c r="H58" s="280"/>
    </row>
    <row r="59" spans="2:8" x14ac:dyDescent="0.25">
      <c r="B59" s="427">
        <v>33</v>
      </c>
      <c r="C59" s="428" t="s">
        <v>62</v>
      </c>
      <c r="D59" s="99">
        <v>0</v>
      </c>
      <c r="E59" s="280"/>
      <c r="F59" s="280"/>
      <c r="G59" s="280"/>
      <c r="H59" s="280"/>
    </row>
    <row r="60" spans="2:8" x14ac:dyDescent="0.25">
      <c r="B60" s="427">
        <v>34</v>
      </c>
      <c r="C60" s="428" t="s">
        <v>61</v>
      </c>
      <c r="D60" s="99">
        <v>550</v>
      </c>
      <c r="E60" s="280"/>
      <c r="F60" s="280"/>
      <c r="G60" s="280"/>
      <c r="H60" s="280"/>
    </row>
    <row r="61" spans="2:8" x14ac:dyDescent="0.25">
      <c r="B61" s="427">
        <v>35</v>
      </c>
      <c r="C61" s="428" t="s">
        <v>60</v>
      </c>
      <c r="D61" s="99">
        <v>0</v>
      </c>
      <c r="E61" s="280"/>
      <c r="F61" s="280"/>
      <c r="G61" s="280"/>
      <c r="H61" s="280"/>
    </row>
    <row r="62" spans="2:8" x14ac:dyDescent="0.25">
      <c r="B62" s="427">
        <v>36</v>
      </c>
      <c r="C62" s="428" t="s">
        <v>59</v>
      </c>
      <c r="D62" s="132">
        <v>124</v>
      </c>
      <c r="E62" s="280"/>
      <c r="F62" s="280"/>
      <c r="G62" s="280"/>
      <c r="H62" s="280"/>
    </row>
    <row r="63" spans="2:8" x14ac:dyDescent="0.25">
      <c r="B63" s="427">
        <v>37</v>
      </c>
      <c r="C63" s="428" t="s">
        <v>58</v>
      </c>
      <c r="D63" s="99">
        <v>0</v>
      </c>
      <c r="E63" s="280"/>
      <c r="F63" s="280"/>
      <c r="G63" s="280"/>
      <c r="H63" s="280"/>
    </row>
    <row r="64" spans="2:8" x14ac:dyDescent="0.25">
      <c r="B64" s="427">
        <v>38</v>
      </c>
      <c r="C64" s="428" t="s">
        <v>57</v>
      </c>
      <c r="D64" s="99">
        <v>0</v>
      </c>
      <c r="E64" s="280"/>
      <c r="F64" s="280"/>
      <c r="G64" s="280"/>
      <c r="H64" s="280"/>
    </row>
    <row r="65" spans="2:8" x14ac:dyDescent="0.25">
      <c r="B65" s="427">
        <v>39</v>
      </c>
      <c r="C65" s="428" t="s">
        <v>56</v>
      </c>
      <c r="D65" s="99">
        <v>0</v>
      </c>
      <c r="E65" s="280"/>
      <c r="F65" s="280"/>
      <c r="G65" s="280"/>
      <c r="H65" s="280"/>
    </row>
    <row r="66" spans="2:8" x14ac:dyDescent="0.25">
      <c r="B66" s="427">
        <v>40</v>
      </c>
      <c r="C66" s="428" t="s">
        <v>55</v>
      </c>
      <c r="D66" s="132">
        <v>68</v>
      </c>
      <c r="E66" s="280"/>
      <c r="F66" s="280"/>
      <c r="G66" s="280"/>
      <c r="H66" s="280"/>
    </row>
    <row r="67" spans="2:8" x14ac:dyDescent="0.25">
      <c r="B67" s="427">
        <v>41</v>
      </c>
      <c r="C67" s="428" t="s">
        <v>54</v>
      </c>
      <c r="D67" s="99">
        <v>0</v>
      </c>
      <c r="E67" s="280"/>
      <c r="F67" s="280"/>
      <c r="G67" s="280"/>
      <c r="H67" s="280"/>
    </row>
    <row r="68" spans="2:8" x14ac:dyDescent="0.25">
      <c r="B68" s="427">
        <v>42</v>
      </c>
      <c r="C68" s="428" t="s">
        <v>53</v>
      </c>
      <c r="D68" s="132">
        <v>300</v>
      </c>
      <c r="E68" s="280"/>
      <c r="F68" s="280"/>
      <c r="G68" s="280"/>
      <c r="H68" s="280"/>
    </row>
    <row r="69" spans="2:8" x14ac:dyDescent="0.25">
      <c r="B69" s="427">
        <v>43</v>
      </c>
      <c r="C69" s="428" t="s">
        <v>52</v>
      </c>
      <c r="D69" s="132">
        <v>499</v>
      </c>
      <c r="E69" s="280"/>
      <c r="F69" s="280"/>
      <c r="G69" s="280"/>
      <c r="H69" s="280"/>
    </row>
    <row r="70" spans="2:8" x14ac:dyDescent="0.25">
      <c r="B70" s="427">
        <v>44</v>
      </c>
      <c r="C70" s="428" t="s">
        <v>51</v>
      </c>
      <c r="D70" s="99">
        <v>0</v>
      </c>
      <c r="E70" s="280"/>
      <c r="F70" s="280"/>
      <c r="G70" s="280"/>
      <c r="H70" s="280"/>
    </row>
    <row r="71" spans="2:8" x14ac:dyDescent="0.25">
      <c r="B71" s="427">
        <v>45</v>
      </c>
      <c r="C71" s="428" t="s">
        <v>50</v>
      </c>
      <c r="D71" s="99">
        <v>0</v>
      </c>
      <c r="E71" s="280"/>
      <c r="F71" s="280"/>
      <c r="G71" s="280"/>
      <c r="H71" s="280"/>
    </row>
    <row r="72" spans="2:8" x14ac:dyDescent="0.25">
      <c r="B72" s="427">
        <v>46</v>
      </c>
      <c r="C72" s="428" t="s">
        <v>49</v>
      </c>
      <c r="D72" s="99">
        <v>0</v>
      </c>
      <c r="E72" s="280"/>
      <c r="F72" s="280"/>
      <c r="G72" s="280"/>
      <c r="H72" s="280"/>
    </row>
    <row r="73" spans="2:8" x14ac:dyDescent="0.25">
      <c r="B73" s="427">
        <v>47</v>
      </c>
      <c r="C73" s="428" t="s">
        <v>48</v>
      </c>
      <c r="D73" s="132">
        <v>2768</v>
      </c>
      <c r="E73" s="280"/>
      <c r="F73" s="280"/>
      <c r="G73" s="280"/>
      <c r="H73" s="280"/>
    </row>
    <row r="74" spans="2:8" x14ac:dyDescent="0.25">
      <c r="B74" s="427">
        <v>48</v>
      </c>
      <c r="C74" s="428" t="s">
        <v>47</v>
      </c>
      <c r="D74" s="132">
        <v>10828</v>
      </c>
      <c r="E74" s="280"/>
      <c r="F74" s="280"/>
      <c r="G74" s="280"/>
      <c r="H74" s="280"/>
    </row>
    <row r="75" spans="2:8" x14ac:dyDescent="0.25">
      <c r="B75" s="427">
        <v>49</v>
      </c>
      <c r="C75" s="428" t="s">
        <v>46</v>
      </c>
      <c r="D75" s="99">
        <v>0</v>
      </c>
      <c r="E75" s="280"/>
      <c r="F75" s="280"/>
      <c r="G75" s="280"/>
      <c r="H75" s="280"/>
    </row>
    <row r="76" spans="2:8" x14ac:dyDescent="0.25">
      <c r="B76" s="427">
        <v>50</v>
      </c>
      <c r="C76" s="428" t="s">
        <v>45</v>
      </c>
      <c r="D76" s="132">
        <v>2252.1000000000004</v>
      </c>
      <c r="E76" s="280"/>
      <c r="F76" s="280"/>
      <c r="G76" s="280"/>
      <c r="H76" s="280"/>
    </row>
    <row r="77" spans="2:8" x14ac:dyDescent="0.25">
      <c r="B77" s="427">
        <v>51</v>
      </c>
      <c r="C77" s="428" t="s">
        <v>44</v>
      </c>
      <c r="D77" s="132">
        <v>613.70000000000016</v>
      </c>
      <c r="E77" s="280"/>
      <c r="F77" s="280"/>
      <c r="G77" s="280"/>
      <c r="H77" s="280"/>
    </row>
    <row r="78" spans="2:8" x14ac:dyDescent="0.25">
      <c r="B78" s="427">
        <v>52</v>
      </c>
      <c r="C78" s="428" t="s">
        <v>43</v>
      </c>
      <c r="D78" s="132">
        <v>37</v>
      </c>
      <c r="E78" s="280"/>
      <c r="F78" s="280"/>
      <c r="G78" s="280"/>
      <c r="H78" s="280"/>
    </row>
    <row r="79" spans="2:8" x14ac:dyDescent="0.25">
      <c r="B79" s="427">
        <v>53</v>
      </c>
      <c r="C79" s="428" t="s">
        <v>42</v>
      </c>
      <c r="D79" s="132">
        <v>326.57937776761844</v>
      </c>
      <c r="E79" s="280"/>
      <c r="F79" s="280"/>
      <c r="G79" s="280"/>
      <c r="H79" s="280"/>
    </row>
    <row r="80" spans="2:8" x14ac:dyDescent="0.25">
      <c r="B80" s="427">
        <v>54</v>
      </c>
      <c r="C80" s="428" t="s">
        <v>41</v>
      </c>
      <c r="D80" s="132">
        <v>374.2000000000001</v>
      </c>
      <c r="E80" s="280"/>
      <c r="F80" s="280"/>
      <c r="G80" s="280"/>
      <c r="H80" s="280"/>
    </row>
    <row r="81" spans="2:8" x14ac:dyDescent="0.25">
      <c r="B81" s="427">
        <v>55</v>
      </c>
      <c r="C81" s="428" t="s">
        <v>40</v>
      </c>
      <c r="D81" s="132">
        <v>761</v>
      </c>
      <c r="E81" s="280"/>
      <c r="F81" s="280"/>
      <c r="G81" s="280"/>
      <c r="H81" s="280"/>
    </row>
    <row r="82" spans="2:8" x14ac:dyDescent="0.25">
      <c r="B82" s="427">
        <v>56</v>
      </c>
      <c r="C82" s="428" t="s">
        <v>39</v>
      </c>
      <c r="D82" s="132">
        <v>8</v>
      </c>
      <c r="E82" s="280"/>
      <c r="F82" s="280"/>
      <c r="G82" s="280"/>
      <c r="H82" s="280"/>
    </row>
    <row r="83" spans="2:8" x14ac:dyDescent="0.25">
      <c r="B83" s="427">
        <v>57</v>
      </c>
      <c r="C83" s="428" t="s">
        <v>38</v>
      </c>
      <c r="D83" s="99">
        <v>0</v>
      </c>
      <c r="E83" s="280"/>
      <c r="F83" s="280"/>
      <c r="G83" s="280"/>
      <c r="H83" s="280"/>
    </row>
    <row r="84" spans="2:8" x14ac:dyDescent="0.25">
      <c r="B84" s="427">
        <v>58</v>
      </c>
      <c r="C84" s="428" t="s">
        <v>37</v>
      </c>
      <c r="D84" s="132">
        <v>17</v>
      </c>
      <c r="E84" s="280"/>
      <c r="F84" s="280"/>
      <c r="G84" s="280"/>
      <c r="H84" s="280"/>
    </row>
    <row r="85" spans="2:8" x14ac:dyDescent="0.25">
      <c r="B85" s="427">
        <v>59</v>
      </c>
      <c r="C85" s="428" t="s">
        <v>36</v>
      </c>
      <c r="D85" s="132">
        <v>31</v>
      </c>
      <c r="E85" s="280"/>
      <c r="F85" s="280"/>
      <c r="G85" s="280"/>
      <c r="H85" s="280"/>
    </row>
    <row r="86" spans="2:8" x14ac:dyDescent="0.25">
      <c r="B86" s="427">
        <v>60</v>
      </c>
      <c r="C86" s="428" t="s">
        <v>35</v>
      </c>
      <c r="D86" s="99">
        <v>0</v>
      </c>
      <c r="E86" s="280"/>
      <c r="F86" s="280"/>
      <c r="G86" s="280"/>
      <c r="H86" s="280"/>
    </row>
    <row r="87" spans="2:8" x14ac:dyDescent="0.25">
      <c r="B87" s="430">
        <v>61</v>
      </c>
      <c r="C87" s="383" t="s">
        <v>34</v>
      </c>
      <c r="D87" s="442">
        <v>336</v>
      </c>
      <c r="E87" s="280"/>
      <c r="F87" s="280"/>
      <c r="G87" s="280"/>
      <c r="H87" s="280"/>
    </row>
    <row r="88" spans="2:8" x14ac:dyDescent="0.25">
      <c r="B88" s="355"/>
      <c r="C88" s="285"/>
      <c r="D88" s="350"/>
      <c r="E88" s="280"/>
      <c r="F88" s="280"/>
      <c r="G88" s="280"/>
      <c r="H88" s="280"/>
    </row>
    <row r="89" spans="2:8" x14ac:dyDescent="0.25">
      <c r="B89" s="321" t="s">
        <v>244</v>
      </c>
      <c r="C89" s="353"/>
      <c r="D89" s="111"/>
      <c r="E89" s="280"/>
      <c r="F89" s="280"/>
      <c r="G89" s="280"/>
      <c r="H89" s="280"/>
    </row>
    <row r="90" spans="2:8" x14ac:dyDescent="0.25">
      <c r="B90" s="321" t="s">
        <v>0</v>
      </c>
      <c r="C90" s="353"/>
      <c r="D90" s="111"/>
      <c r="E90" s="280"/>
      <c r="F90" s="280"/>
      <c r="G90" s="280"/>
      <c r="H90" s="280"/>
    </row>
    <row r="91" spans="2:8" x14ac:dyDescent="0.25">
      <c r="B91" s="354"/>
      <c r="C91" s="353"/>
      <c r="D91" s="111"/>
      <c r="E91" s="280"/>
      <c r="F91" s="280"/>
      <c r="G91" s="280"/>
      <c r="H91" s="280"/>
    </row>
    <row r="92" spans="2:8" x14ac:dyDescent="0.25">
      <c r="B92" s="354"/>
      <c r="C92" s="353"/>
      <c r="D92" s="111"/>
      <c r="E92" s="280"/>
      <c r="F92" s="280"/>
      <c r="G92" s="280"/>
      <c r="H92" s="280"/>
    </row>
    <row r="93" spans="2:8" x14ac:dyDescent="0.25">
      <c r="B93" s="354"/>
      <c r="C93" s="353"/>
      <c r="D93" s="111"/>
      <c r="E93" s="280"/>
      <c r="F93" s="280"/>
      <c r="G93" s="280"/>
      <c r="H93" s="280"/>
    </row>
    <row r="94" spans="2:8" x14ac:dyDescent="0.25">
      <c r="B94" s="354"/>
      <c r="C94" s="353"/>
      <c r="D94" s="111"/>
      <c r="E94" s="280"/>
      <c r="F94" s="280"/>
      <c r="G94" s="280"/>
      <c r="H94" s="280"/>
    </row>
    <row r="95" spans="2:8" x14ac:dyDescent="0.25">
      <c r="B95" s="354"/>
      <c r="C95" s="353"/>
      <c r="D95" s="111"/>
      <c r="E95" s="280"/>
      <c r="F95" s="280"/>
      <c r="G95" s="280"/>
      <c r="H95" s="280"/>
    </row>
    <row r="96" spans="2:8" x14ac:dyDescent="0.25">
      <c r="B96" s="354"/>
      <c r="C96" s="353"/>
      <c r="D96" s="111"/>
      <c r="E96" s="280"/>
      <c r="F96" s="280"/>
      <c r="G96" s="280"/>
      <c r="H96" s="280"/>
    </row>
    <row r="97" spans="2:8" x14ac:dyDescent="0.25">
      <c r="B97" s="354"/>
      <c r="C97" s="353"/>
      <c r="D97" s="111"/>
      <c r="E97" s="280"/>
      <c r="F97" s="280"/>
      <c r="G97" s="280"/>
      <c r="H97" s="280"/>
    </row>
    <row r="98" spans="2:8" x14ac:dyDescent="0.25">
      <c r="B98" s="354"/>
      <c r="C98" s="353"/>
      <c r="D98" s="111"/>
      <c r="E98" s="280"/>
      <c r="F98" s="280"/>
      <c r="G98" s="280"/>
      <c r="H98" s="280"/>
    </row>
    <row r="99" spans="2:8" x14ac:dyDescent="0.25">
      <c r="B99" s="354"/>
      <c r="C99" s="353"/>
      <c r="D99" s="111"/>
      <c r="E99" s="280"/>
      <c r="F99" s="280"/>
      <c r="G99" s="280"/>
      <c r="H99" s="280"/>
    </row>
    <row r="100" spans="2:8" x14ac:dyDescent="0.25">
      <c r="B100" s="354"/>
      <c r="C100" s="353"/>
      <c r="D100" s="111"/>
      <c r="E100" s="280"/>
      <c r="F100" s="280"/>
      <c r="G100" s="280"/>
      <c r="H100" s="280"/>
    </row>
    <row r="101" spans="2:8" x14ac:dyDescent="0.25">
      <c r="B101" s="354"/>
      <c r="C101" s="353"/>
      <c r="D101" s="111"/>
      <c r="E101" s="280"/>
      <c r="F101" s="280"/>
      <c r="G101" s="280"/>
      <c r="H101" s="280"/>
    </row>
    <row r="102" spans="2:8" x14ac:dyDescent="0.25">
      <c r="B102" s="354"/>
      <c r="C102" s="353"/>
      <c r="D102" s="111"/>
      <c r="E102" s="280"/>
      <c r="F102" s="280"/>
      <c r="G102" s="280"/>
      <c r="H102" s="280"/>
    </row>
    <row r="103" spans="2:8" x14ac:dyDescent="0.25">
      <c r="B103" s="354"/>
      <c r="C103" s="353"/>
      <c r="D103" s="111"/>
      <c r="E103" s="280"/>
      <c r="F103" s="280"/>
      <c r="G103" s="280"/>
      <c r="H103" s="280"/>
    </row>
    <row r="104" spans="2:8" x14ac:dyDescent="0.25">
      <c r="B104" s="354"/>
      <c r="C104" s="353"/>
      <c r="D104" s="111"/>
      <c r="E104" s="280"/>
      <c r="F104" s="280"/>
      <c r="G104" s="280"/>
      <c r="H104" s="280"/>
    </row>
    <row r="105" spans="2:8" x14ac:dyDescent="0.25">
      <c r="B105" s="352"/>
      <c r="C105" s="111"/>
      <c r="D105" s="111"/>
      <c r="E105" s="280"/>
      <c r="F105" s="280"/>
      <c r="G105" s="280"/>
      <c r="H105" s="280"/>
    </row>
    <row r="106" spans="2:8" x14ac:dyDescent="0.25">
      <c r="B106" s="352"/>
      <c r="C106" s="111"/>
      <c r="D106" s="111"/>
      <c r="E106" s="280"/>
      <c r="F106" s="280"/>
      <c r="G106" s="280"/>
      <c r="H106" s="280"/>
    </row>
    <row r="107" spans="2:8" x14ac:dyDescent="0.25">
      <c r="B107" s="352"/>
      <c r="C107" s="111"/>
      <c r="D107" s="111"/>
      <c r="E107" s="280"/>
      <c r="F107" s="280"/>
      <c r="G107" s="280"/>
      <c r="H107" s="280"/>
    </row>
    <row r="108" spans="2:8" x14ac:dyDescent="0.25">
      <c r="B108" s="352"/>
      <c r="C108" s="111"/>
      <c r="D108" s="111"/>
      <c r="E108" s="280"/>
      <c r="F108" s="280"/>
      <c r="G108" s="280"/>
      <c r="H108" s="280"/>
    </row>
    <row r="109" spans="2:8" x14ac:dyDescent="0.25">
      <c r="B109" s="352"/>
      <c r="C109" s="111"/>
      <c r="D109" s="111"/>
      <c r="E109" s="280"/>
      <c r="F109" s="280"/>
      <c r="G109" s="280"/>
      <c r="H109" s="280"/>
    </row>
    <row r="110" spans="2:8" x14ac:dyDescent="0.25">
      <c r="B110" s="352"/>
      <c r="C110" s="111"/>
      <c r="D110" s="111"/>
      <c r="E110" s="280"/>
      <c r="F110" s="280"/>
      <c r="G110" s="280"/>
      <c r="H110" s="280"/>
    </row>
    <row r="111" spans="2:8" x14ac:dyDescent="0.25">
      <c r="B111" s="352"/>
      <c r="C111" s="111"/>
      <c r="D111" s="111"/>
      <c r="E111" s="280"/>
      <c r="F111" s="280"/>
      <c r="G111" s="280"/>
      <c r="H111" s="280"/>
    </row>
    <row r="112" spans="2:8" x14ac:dyDescent="0.25">
      <c r="B112" s="352"/>
      <c r="C112" s="111"/>
      <c r="D112" s="111"/>
      <c r="E112" s="280"/>
      <c r="F112" s="280"/>
      <c r="G112" s="280"/>
      <c r="H112" s="280"/>
    </row>
    <row r="113" spans="2:8" x14ac:dyDescent="0.25">
      <c r="B113" s="352"/>
      <c r="C113" s="111"/>
      <c r="D113" s="111"/>
      <c r="E113" s="280"/>
      <c r="F113" s="280"/>
      <c r="G113" s="280"/>
      <c r="H113" s="280"/>
    </row>
    <row r="114" spans="2:8" x14ac:dyDescent="0.25">
      <c r="B114" s="352"/>
      <c r="C114" s="111"/>
      <c r="D114" s="111"/>
      <c r="E114" s="280"/>
      <c r="F114" s="280"/>
      <c r="G114" s="280"/>
      <c r="H114" s="280"/>
    </row>
    <row r="115" spans="2:8" x14ac:dyDescent="0.25">
      <c r="B115" s="352"/>
      <c r="C115" s="111"/>
      <c r="D115" s="111"/>
      <c r="E115" s="280"/>
      <c r="F115" s="280"/>
      <c r="G115" s="280"/>
      <c r="H115" s="280"/>
    </row>
    <row r="116" spans="2:8" x14ac:dyDescent="0.25">
      <c r="B116" s="352"/>
      <c r="C116" s="111"/>
      <c r="D116" s="111"/>
      <c r="E116" s="280"/>
      <c r="F116" s="280"/>
      <c r="G116" s="280"/>
      <c r="H116" s="280"/>
    </row>
    <row r="117" spans="2:8" x14ac:dyDescent="0.25">
      <c r="B117" s="352"/>
      <c r="C117" s="111"/>
      <c r="D117" s="111"/>
      <c r="E117" s="280"/>
      <c r="F117" s="280"/>
      <c r="G117" s="280"/>
      <c r="H117" s="280"/>
    </row>
    <row r="118" spans="2:8" x14ac:dyDescent="0.25">
      <c r="B118" s="352"/>
      <c r="C118" s="111"/>
      <c r="D118" s="111"/>
      <c r="E118" s="280"/>
      <c r="F118" s="280"/>
      <c r="G118" s="280"/>
      <c r="H118" s="280"/>
    </row>
    <row r="119" spans="2:8" x14ac:dyDescent="0.25">
      <c r="B119" s="352"/>
      <c r="C119" s="111"/>
      <c r="D119" s="111"/>
      <c r="E119" s="280"/>
      <c r="F119" s="280"/>
      <c r="G119" s="280"/>
      <c r="H119" s="280"/>
    </row>
    <row r="120" spans="2:8" x14ac:dyDescent="0.25">
      <c r="B120" s="352"/>
      <c r="C120" s="111"/>
      <c r="D120" s="111"/>
      <c r="E120" s="280"/>
      <c r="F120" s="280"/>
      <c r="G120" s="280"/>
      <c r="H120" s="280"/>
    </row>
    <row r="121" spans="2:8" x14ac:dyDescent="0.25">
      <c r="B121" s="352"/>
      <c r="C121" s="111"/>
      <c r="D121" s="111"/>
      <c r="E121" s="280"/>
      <c r="F121" s="280"/>
      <c r="G121" s="280"/>
      <c r="H121" s="280"/>
    </row>
    <row r="122" spans="2:8" x14ac:dyDescent="0.25">
      <c r="B122" s="352"/>
      <c r="C122" s="111"/>
      <c r="D122" s="111"/>
      <c r="E122" s="280"/>
      <c r="F122" s="280"/>
      <c r="G122" s="280"/>
      <c r="H122" s="280"/>
    </row>
    <row r="123" spans="2:8" x14ac:dyDescent="0.25">
      <c r="B123" s="352"/>
      <c r="C123" s="111"/>
      <c r="D123" s="111"/>
      <c r="E123" s="280"/>
      <c r="F123" s="280"/>
      <c r="G123" s="280"/>
      <c r="H123" s="280"/>
    </row>
    <row r="124" spans="2:8" x14ac:dyDescent="0.25">
      <c r="B124" s="352"/>
      <c r="C124" s="111"/>
      <c r="D124" s="111"/>
      <c r="E124" s="280"/>
      <c r="F124" s="280"/>
      <c r="G124" s="280"/>
      <c r="H124" s="280"/>
    </row>
    <row r="125" spans="2:8" x14ac:dyDescent="0.25">
      <c r="B125" s="352"/>
      <c r="C125" s="111"/>
      <c r="D125" s="111"/>
      <c r="E125" s="280"/>
      <c r="F125" s="280"/>
      <c r="G125" s="280"/>
      <c r="H125" s="280"/>
    </row>
    <row r="126" spans="2:8" x14ac:dyDescent="0.25">
      <c r="B126" s="352"/>
      <c r="C126" s="111"/>
      <c r="D126" s="111"/>
      <c r="E126" s="280"/>
      <c r="G126" s="280"/>
      <c r="H126" s="280"/>
    </row>
    <row r="127" spans="2:8" x14ac:dyDescent="0.25">
      <c r="B127" s="362"/>
      <c r="C127" s="274"/>
      <c r="D127" s="274"/>
    </row>
    <row r="128" spans="2:8" x14ac:dyDescent="0.25">
      <c r="B128" s="362"/>
      <c r="C128" s="274"/>
      <c r="D128" s="274"/>
    </row>
    <row r="129" spans="2:4" x14ac:dyDescent="0.25">
      <c r="B129" s="362"/>
      <c r="C129" s="274"/>
      <c r="D129" s="274"/>
    </row>
    <row r="130" spans="2:4" x14ac:dyDescent="0.25">
      <c r="B130" s="362"/>
      <c r="C130" s="274"/>
      <c r="D130" s="274"/>
    </row>
    <row r="131" spans="2:4" x14ac:dyDescent="0.25">
      <c r="B131" s="362"/>
      <c r="C131" s="274"/>
      <c r="D131" s="274"/>
    </row>
    <row r="132" spans="2:4" x14ac:dyDescent="0.25">
      <c r="B132" s="362"/>
      <c r="C132" s="274"/>
      <c r="D132" s="274"/>
    </row>
    <row r="133" spans="2:4" x14ac:dyDescent="0.25">
      <c r="B133" s="362"/>
      <c r="C133" s="274"/>
      <c r="D133" s="274"/>
    </row>
    <row r="134" spans="2:4" x14ac:dyDescent="0.25">
      <c r="B134" s="362"/>
      <c r="C134" s="274"/>
      <c r="D134" s="274"/>
    </row>
    <row r="135" spans="2:4" x14ac:dyDescent="0.25">
      <c r="B135" s="362"/>
      <c r="C135" s="274"/>
      <c r="D135" s="274"/>
    </row>
    <row r="136" spans="2:4" x14ac:dyDescent="0.25">
      <c r="B136" s="362"/>
      <c r="C136" s="274"/>
      <c r="D136" s="274"/>
    </row>
    <row r="137" spans="2:4" x14ac:dyDescent="0.25">
      <c r="B137" s="362"/>
      <c r="C137" s="274"/>
      <c r="D137" s="274"/>
    </row>
    <row r="138" spans="2:4" x14ac:dyDescent="0.25">
      <c r="B138" s="349"/>
      <c r="C138" s="222"/>
      <c r="D138" s="222"/>
    </row>
    <row r="139" spans="2:4" x14ac:dyDescent="0.25">
      <c r="B139" s="349"/>
      <c r="C139" s="222"/>
      <c r="D139" s="222"/>
    </row>
    <row r="140" spans="2:4" x14ac:dyDescent="0.25">
      <c r="B140" s="349"/>
      <c r="C140" s="222"/>
      <c r="D140" s="222"/>
    </row>
    <row r="141" spans="2:4" x14ac:dyDescent="0.25">
      <c r="B141" s="349"/>
      <c r="C141" s="222"/>
      <c r="D141" s="222"/>
    </row>
    <row r="142" spans="2:4" x14ac:dyDescent="0.25">
      <c r="B142" s="349"/>
      <c r="C142" s="222"/>
      <c r="D142" s="222"/>
    </row>
    <row r="143" spans="2:4" x14ac:dyDescent="0.25">
      <c r="B143" s="349"/>
      <c r="C143" s="222"/>
      <c r="D143" s="222"/>
    </row>
    <row r="144" spans="2:4" x14ac:dyDescent="0.25">
      <c r="B144" s="349"/>
      <c r="C144" s="222"/>
      <c r="D144" s="222"/>
    </row>
    <row r="145" spans="2:4" hidden="1" x14ac:dyDescent="0.25">
      <c r="B145" s="349"/>
      <c r="C145" s="222"/>
    </row>
    <row r="146" spans="2:4" hidden="1" x14ac:dyDescent="0.25">
      <c r="B146" s="222"/>
      <c r="D146" s="349"/>
    </row>
    <row r="147" spans="2:4" x14ac:dyDescent="0.25">
      <c r="C147" s="349"/>
      <c r="D147" s="222"/>
    </row>
    <row r="148" spans="2:4" hidden="1" x14ac:dyDescent="0.25">
      <c r="B148" s="349"/>
      <c r="C148" s="222"/>
    </row>
    <row r="149" spans="2:4" hidden="1" x14ac:dyDescent="0.25">
      <c r="B149" s="222"/>
      <c r="D149" s="349"/>
    </row>
    <row r="150" spans="2:4" x14ac:dyDescent="0.25">
      <c r="C150" s="349"/>
      <c r="D150" s="222"/>
    </row>
    <row r="151" spans="2:4" hidden="1" x14ac:dyDescent="0.25">
      <c r="B151" s="349"/>
      <c r="C151" s="222"/>
    </row>
    <row r="152" spans="2:4" hidden="1" x14ac:dyDescent="0.25">
      <c r="B152" s="222"/>
      <c r="D152" s="349"/>
    </row>
    <row r="153" spans="2:4" x14ac:dyDescent="0.25">
      <c r="C153" s="349"/>
      <c r="D153" s="222"/>
    </row>
    <row r="154" spans="2:4" hidden="1" x14ac:dyDescent="0.25">
      <c r="B154" s="349"/>
      <c r="C154" s="222"/>
    </row>
    <row r="155" spans="2:4" hidden="1" x14ac:dyDescent="0.25">
      <c r="B155" s="222"/>
      <c r="D155" s="349"/>
    </row>
    <row r="156" spans="2:4" x14ac:dyDescent="0.25">
      <c r="C156" s="349"/>
      <c r="D156" s="222"/>
    </row>
    <row r="157" spans="2:4" hidden="1" x14ac:dyDescent="0.25">
      <c r="B157" s="349"/>
      <c r="C157" s="222"/>
    </row>
    <row r="158" spans="2:4" hidden="1" x14ac:dyDescent="0.25">
      <c r="B158" s="222"/>
      <c r="D158" s="349"/>
    </row>
    <row r="159" spans="2:4" x14ac:dyDescent="0.25">
      <c r="C159" s="349"/>
      <c r="D159" s="222"/>
    </row>
    <row r="160" spans="2:4" hidden="1" x14ac:dyDescent="0.25">
      <c r="B160" s="349"/>
      <c r="C160" s="222"/>
    </row>
    <row r="161" spans="2:4" hidden="1" x14ac:dyDescent="0.25">
      <c r="B161" s="222"/>
      <c r="D161" s="349"/>
    </row>
    <row r="162" spans="2:4" x14ac:dyDescent="0.25">
      <c r="C162" s="349"/>
      <c r="D162" s="222"/>
    </row>
    <row r="163" spans="2:4" x14ac:dyDescent="0.25">
      <c r="B163" s="349"/>
      <c r="C163" s="222"/>
    </row>
    <row r="164" spans="2:4" x14ac:dyDescent="0.25">
      <c r="B164" s="346"/>
      <c r="C164" s="222"/>
    </row>
    <row r="165" spans="2:4" hidden="1" x14ac:dyDescent="0.25"/>
    <row r="166" spans="2:4" hidden="1" x14ac:dyDescent="0.25"/>
    <row r="167" spans="2:4" hidden="1" x14ac:dyDescent="0.25"/>
    <row r="168" spans="2:4" hidden="1" x14ac:dyDescent="0.25"/>
    <row r="169" spans="2:4" hidden="1" x14ac:dyDescent="0.25"/>
  </sheetData>
  <mergeCells count="1">
    <mergeCell ref="B26:C26"/>
  </mergeCells>
  <printOptions horizontalCentered="1"/>
  <pageMargins left="0.7" right="0.7" top="0.75" bottom="0.75" header="0.3" footer="0.3"/>
  <pageSetup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>
    <tabColor rgb="FF92D050"/>
  </sheetPr>
  <dimension ref="A1:H105"/>
  <sheetViews>
    <sheetView zoomScaleNormal="100" workbookViewId="0">
      <selection activeCell="D25" sqref="D25"/>
    </sheetView>
  </sheetViews>
  <sheetFormatPr defaultRowHeight="15" x14ac:dyDescent="0.25"/>
  <cols>
    <col min="1" max="1" width="5.140625" style="367" customWidth="1"/>
    <col min="2" max="2" width="9.140625" style="366" customWidth="1"/>
    <col min="3" max="3" width="17.5703125" style="279" customWidth="1"/>
    <col min="4" max="8" width="12.7109375" style="279" customWidth="1"/>
    <col min="9" max="16384" width="9.140625" style="279"/>
  </cols>
  <sheetData>
    <row r="1" spans="2:8" s="279" customFormat="1" x14ac:dyDescent="0.25">
      <c r="B1" s="465" t="s">
        <v>343</v>
      </c>
      <c r="C1" s="466"/>
      <c r="D1" s="454"/>
      <c r="E1" s="454"/>
      <c r="F1" s="454"/>
      <c r="G1" s="454"/>
    </row>
    <row r="2" spans="2:8" s="279" customFormat="1" x14ac:dyDescent="0.25">
      <c r="B2" s="465" t="s">
        <v>344</v>
      </c>
      <c r="C2" s="466"/>
      <c r="D2" s="454"/>
      <c r="E2" s="454"/>
      <c r="F2" s="454"/>
      <c r="G2" s="454"/>
    </row>
    <row r="3" spans="2:8" s="279" customFormat="1" x14ac:dyDescent="0.25">
      <c r="B3" s="465"/>
      <c r="C3" s="454"/>
      <c r="D3" s="403"/>
      <c r="E3" s="477"/>
      <c r="F3" s="477"/>
      <c r="G3" s="477"/>
      <c r="H3" s="477" t="s">
        <v>184</v>
      </c>
    </row>
    <row r="4" spans="2:8" s="279" customFormat="1" ht="33.75" customHeight="1" x14ac:dyDescent="0.25">
      <c r="B4" s="397" t="s">
        <v>248</v>
      </c>
      <c r="C4" s="397" t="s">
        <v>251</v>
      </c>
      <c r="D4" s="397">
        <v>2019</v>
      </c>
      <c r="E4" s="397">
        <v>2020</v>
      </c>
      <c r="F4" s="397">
        <v>2021</v>
      </c>
      <c r="G4" s="397">
        <v>2022</v>
      </c>
      <c r="H4" s="578">
        <v>2023</v>
      </c>
    </row>
    <row r="5" spans="2:8" s="279" customFormat="1" x14ac:dyDescent="0.25">
      <c r="B5" s="478">
        <v>1</v>
      </c>
      <c r="C5" s="35" t="s">
        <v>93</v>
      </c>
      <c r="D5" s="479">
        <v>485</v>
      </c>
      <c r="E5" s="479">
        <v>572</v>
      </c>
      <c r="F5" s="479">
        <v>576</v>
      </c>
      <c r="G5" s="479">
        <v>597</v>
      </c>
      <c r="H5" s="479">
        <v>590.5</v>
      </c>
    </row>
    <row r="6" spans="2:8" s="279" customFormat="1" x14ac:dyDescent="0.25">
      <c r="B6" s="478">
        <v>2</v>
      </c>
      <c r="C6" s="35" t="s">
        <v>88</v>
      </c>
      <c r="D6" s="479">
        <v>0.8</v>
      </c>
      <c r="E6" s="479">
        <v>1.7</v>
      </c>
      <c r="F6" s="479">
        <v>2</v>
      </c>
      <c r="G6" s="479">
        <v>3</v>
      </c>
      <c r="H6" s="479">
        <v>2.8</v>
      </c>
    </row>
    <row r="7" spans="2:8" s="279" customFormat="1" x14ac:dyDescent="0.25">
      <c r="B7" s="478">
        <v>3</v>
      </c>
      <c r="C7" s="35" t="s">
        <v>85</v>
      </c>
      <c r="D7" s="479">
        <v>34.25</v>
      </c>
      <c r="E7" s="479">
        <v>47.625</v>
      </c>
      <c r="F7" s="479">
        <v>37.825000000000003</v>
      </c>
      <c r="G7" s="479">
        <v>43</v>
      </c>
      <c r="H7" s="479">
        <v>44.953000000000003</v>
      </c>
    </row>
    <row r="8" spans="2:8" s="279" customFormat="1" x14ac:dyDescent="0.25">
      <c r="B8" s="478">
        <v>4</v>
      </c>
      <c r="C8" s="35" t="s">
        <v>80</v>
      </c>
      <c r="D8" s="479">
        <v>130.44999999999999</v>
      </c>
      <c r="E8" s="479">
        <v>138.17000000000002</v>
      </c>
      <c r="F8" s="479">
        <v>140.37</v>
      </c>
      <c r="G8" s="479">
        <v>151</v>
      </c>
      <c r="H8" s="479">
        <v>156.17000000000002</v>
      </c>
    </row>
    <row r="9" spans="2:8" s="279" customFormat="1" x14ac:dyDescent="0.25">
      <c r="B9" s="478">
        <v>5</v>
      </c>
      <c r="C9" s="35" t="s">
        <v>75</v>
      </c>
      <c r="D9" s="479">
        <v>758.07999999999993</v>
      </c>
      <c r="E9" s="479">
        <v>790.2</v>
      </c>
      <c r="F9" s="479">
        <v>839.98</v>
      </c>
      <c r="G9" s="479">
        <v>863</v>
      </c>
      <c r="H9" s="479">
        <v>869.5</v>
      </c>
    </row>
    <row r="10" spans="2:8" s="279" customFormat="1" x14ac:dyDescent="0.25">
      <c r="B10" s="478">
        <v>6</v>
      </c>
      <c r="C10" s="35" t="s">
        <v>69</v>
      </c>
      <c r="D10" s="479">
        <v>1.7</v>
      </c>
      <c r="E10" s="479">
        <v>0.89999999999999991</v>
      </c>
      <c r="F10" s="479">
        <v>0.6</v>
      </c>
      <c r="G10" s="479">
        <v>1</v>
      </c>
      <c r="H10" s="479">
        <v>0.9</v>
      </c>
    </row>
    <row r="11" spans="2:8" s="279" customFormat="1" x14ac:dyDescent="0.25">
      <c r="B11" s="478">
        <v>7</v>
      </c>
      <c r="C11" s="35" t="s">
        <v>62</v>
      </c>
      <c r="D11" s="479">
        <v>0</v>
      </c>
      <c r="E11" s="479">
        <v>0</v>
      </c>
      <c r="F11" s="479">
        <v>0</v>
      </c>
      <c r="G11" s="479" t="s">
        <v>290</v>
      </c>
      <c r="H11" s="479">
        <v>0</v>
      </c>
    </row>
    <row r="12" spans="2:8" s="279" customFormat="1" x14ac:dyDescent="0.25">
      <c r="B12" s="478">
        <v>8</v>
      </c>
      <c r="C12" s="35" t="s">
        <v>55</v>
      </c>
      <c r="D12" s="479">
        <v>0</v>
      </c>
      <c r="E12" s="479">
        <v>0.2</v>
      </c>
      <c r="F12" s="479">
        <v>0</v>
      </c>
      <c r="G12" s="479">
        <v>0</v>
      </c>
      <c r="H12" s="479">
        <v>0</v>
      </c>
    </row>
    <row r="13" spans="2:8" s="279" customFormat="1" x14ac:dyDescent="0.25">
      <c r="B13" s="478">
        <v>9</v>
      </c>
      <c r="C13" s="35" t="s">
        <v>52</v>
      </c>
      <c r="D13" s="479">
        <v>8</v>
      </c>
      <c r="E13" s="479">
        <v>8.3000000000000007</v>
      </c>
      <c r="F13" s="479">
        <v>8</v>
      </c>
      <c r="G13" s="479">
        <v>9</v>
      </c>
      <c r="H13" s="479">
        <v>8.5</v>
      </c>
    </row>
    <row r="14" spans="2:8" s="279" customFormat="1" x14ac:dyDescent="0.25">
      <c r="B14" s="478">
        <v>10</v>
      </c>
      <c r="C14" s="35" t="s">
        <v>48</v>
      </c>
      <c r="D14" s="479">
        <v>96</v>
      </c>
      <c r="E14" s="479">
        <v>96</v>
      </c>
      <c r="F14" s="479">
        <v>96</v>
      </c>
      <c r="G14" s="479">
        <v>96</v>
      </c>
      <c r="H14" s="479">
        <v>38</v>
      </c>
    </row>
    <row r="15" spans="2:8" s="279" customFormat="1" x14ac:dyDescent="0.25">
      <c r="B15" s="478">
        <v>11</v>
      </c>
      <c r="C15" s="35" t="s">
        <v>45</v>
      </c>
      <c r="D15" s="479">
        <v>55.599999999999994</v>
      </c>
      <c r="E15" s="479">
        <v>51.679999999999993</v>
      </c>
      <c r="F15" s="479">
        <v>58.489999999999995</v>
      </c>
      <c r="G15" s="479">
        <v>62</v>
      </c>
      <c r="H15" s="479">
        <v>63.919999999999995</v>
      </c>
    </row>
    <row r="16" spans="2:8" s="279" customFormat="1" x14ac:dyDescent="0.25">
      <c r="B16" s="478">
        <v>12</v>
      </c>
      <c r="C16" s="35" t="s">
        <v>40</v>
      </c>
      <c r="D16" s="479">
        <v>18.7</v>
      </c>
      <c r="E16" s="479">
        <v>18.799999999999997</v>
      </c>
      <c r="F16" s="479">
        <v>18.799999999999997</v>
      </c>
      <c r="G16" s="479">
        <v>19</v>
      </c>
      <c r="H16" s="479">
        <v>18.799999999999997</v>
      </c>
    </row>
    <row r="17" spans="1:8" x14ac:dyDescent="0.25">
      <c r="A17" s="279"/>
      <c r="B17" s="806" t="s">
        <v>245</v>
      </c>
      <c r="C17" s="806"/>
      <c r="D17" s="480">
        <v>1588.58</v>
      </c>
      <c r="E17" s="480">
        <v>1725.575</v>
      </c>
      <c r="F17" s="480">
        <v>1778.0650000000001</v>
      </c>
      <c r="G17" s="480">
        <v>1844</v>
      </c>
      <c r="H17" s="480">
        <v>1794.0429999999999</v>
      </c>
    </row>
    <row r="18" spans="1:8" x14ac:dyDescent="0.25">
      <c r="A18" s="279"/>
      <c r="B18" s="321" t="s">
        <v>244</v>
      </c>
      <c r="C18" s="374"/>
      <c r="D18" s="373"/>
      <c r="E18" s="280"/>
    </row>
    <row r="19" spans="1:8" x14ac:dyDescent="0.25">
      <c r="A19" s="279"/>
      <c r="B19" s="321" t="s">
        <v>0</v>
      </c>
      <c r="C19" s="374"/>
      <c r="D19" s="373"/>
      <c r="E19" s="280"/>
    </row>
    <row r="20" spans="1:8" x14ac:dyDescent="0.25">
      <c r="A20" s="279"/>
      <c r="B20" s="372"/>
      <c r="C20" s="280"/>
      <c r="D20" s="280"/>
      <c r="E20" s="280"/>
    </row>
    <row r="21" spans="1:8" x14ac:dyDescent="0.25">
      <c r="A21" s="279"/>
      <c r="B21" s="358"/>
      <c r="C21" s="280"/>
      <c r="D21" s="280"/>
      <c r="E21" s="280"/>
    </row>
    <row r="22" spans="1:8" x14ac:dyDescent="0.25">
      <c r="A22" s="279"/>
      <c r="B22" s="468" t="s">
        <v>341</v>
      </c>
      <c r="C22" s="469"/>
      <c r="D22" s="469"/>
      <c r="E22" s="357"/>
    </row>
    <row r="23" spans="1:8" x14ac:dyDescent="0.25">
      <c r="A23" s="279"/>
      <c r="B23" s="465" t="s">
        <v>342</v>
      </c>
      <c r="C23" s="469"/>
      <c r="D23" s="469"/>
      <c r="E23" s="357"/>
    </row>
    <row r="24" spans="1:8" x14ac:dyDescent="0.25">
      <c r="A24" s="279"/>
      <c r="B24" s="470"/>
      <c r="C24" s="471"/>
      <c r="D24" s="477" t="s">
        <v>184</v>
      </c>
      <c r="E24" s="371"/>
    </row>
    <row r="25" spans="1:8" ht="31.5" customHeight="1" x14ac:dyDescent="0.25">
      <c r="A25" s="279"/>
      <c r="B25" s="397" t="s">
        <v>248</v>
      </c>
      <c r="C25" s="397" t="s">
        <v>236</v>
      </c>
      <c r="D25" s="397">
        <v>2023</v>
      </c>
    </row>
    <row r="26" spans="1:8" x14ac:dyDescent="0.25">
      <c r="A26" s="279"/>
      <c r="B26" s="807" t="s">
        <v>245</v>
      </c>
      <c r="C26" s="807"/>
      <c r="D26" s="480">
        <v>1794.0430000000003</v>
      </c>
    </row>
    <row r="27" spans="1:8" x14ac:dyDescent="0.25">
      <c r="A27" s="279"/>
      <c r="B27" s="427">
        <v>1</v>
      </c>
      <c r="C27" s="428" t="s">
        <v>93</v>
      </c>
      <c r="D27" s="370">
        <v>41</v>
      </c>
    </row>
    <row r="28" spans="1:8" x14ac:dyDescent="0.25">
      <c r="A28" s="279"/>
      <c r="B28" s="427">
        <v>2</v>
      </c>
      <c r="C28" s="428" t="s">
        <v>283</v>
      </c>
      <c r="D28" s="370">
        <v>447.5</v>
      </c>
    </row>
    <row r="29" spans="1:8" x14ac:dyDescent="0.25">
      <c r="A29" s="279"/>
      <c r="B29" s="427">
        <v>3</v>
      </c>
      <c r="C29" s="428" t="s">
        <v>92</v>
      </c>
      <c r="D29" s="370">
        <v>80</v>
      </c>
    </row>
    <row r="30" spans="1:8" x14ac:dyDescent="0.25">
      <c r="A30" s="279"/>
      <c r="B30" s="427">
        <v>4</v>
      </c>
      <c r="C30" s="428" t="s">
        <v>201</v>
      </c>
      <c r="D30" s="481">
        <v>0</v>
      </c>
    </row>
    <row r="31" spans="1:8" x14ac:dyDescent="0.25">
      <c r="A31" s="279"/>
      <c r="B31" s="427">
        <v>5</v>
      </c>
      <c r="C31" s="428" t="s">
        <v>90</v>
      </c>
      <c r="D31" s="370">
        <v>22</v>
      </c>
    </row>
    <row r="32" spans="1:8" x14ac:dyDescent="0.25">
      <c r="A32" s="279"/>
      <c r="B32" s="427">
        <v>6</v>
      </c>
      <c r="C32" s="428" t="s">
        <v>89</v>
      </c>
      <c r="D32" s="481">
        <v>0</v>
      </c>
    </row>
    <row r="33" spans="1:4" x14ac:dyDescent="0.25">
      <c r="A33" s="279"/>
      <c r="B33" s="427">
        <v>7</v>
      </c>
      <c r="C33" s="428" t="s">
        <v>88</v>
      </c>
      <c r="D33" s="481">
        <v>0</v>
      </c>
    </row>
    <row r="34" spans="1:4" x14ac:dyDescent="0.25">
      <c r="A34" s="279"/>
      <c r="B34" s="427">
        <v>8</v>
      </c>
      <c r="C34" s="428" t="s">
        <v>87</v>
      </c>
      <c r="D34" s="370">
        <v>1</v>
      </c>
    </row>
    <row r="35" spans="1:4" x14ac:dyDescent="0.25">
      <c r="A35" s="279"/>
      <c r="B35" s="427">
        <v>9</v>
      </c>
      <c r="C35" s="428" t="s">
        <v>86</v>
      </c>
      <c r="D35" s="370">
        <v>1.7999999999999998</v>
      </c>
    </row>
    <row r="36" spans="1:4" x14ac:dyDescent="0.25">
      <c r="A36" s="279"/>
      <c r="B36" s="427">
        <v>10</v>
      </c>
      <c r="C36" s="428" t="s">
        <v>85</v>
      </c>
      <c r="D36" s="370">
        <v>17.025000000000002</v>
      </c>
    </row>
    <row r="37" spans="1:4" x14ac:dyDescent="0.25">
      <c r="A37" s="279"/>
      <c r="B37" s="427">
        <v>11</v>
      </c>
      <c r="C37" s="428" t="s">
        <v>84</v>
      </c>
      <c r="D37" s="370">
        <v>18.580000000000002</v>
      </c>
    </row>
    <row r="38" spans="1:4" x14ac:dyDescent="0.25">
      <c r="A38" s="279"/>
      <c r="B38" s="427">
        <v>12</v>
      </c>
      <c r="C38" s="428" t="s">
        <v>83</v>
      </c>
      <c r="D38" s="370">
        <v>9.3480000000000008</v>
      </c>
    </row>
    <row r="39" spans="1:4" x14ac:dyDescent="0.25">
      <c r="A39" s="279"/>
      <c r="B39" s="427">
        <v>13</v>
      </c>
      <c r="C39" s="428" t="s">
        <v>82</v>
      </c>
      <c r="D39" s="370">
        <v>15</v>
      </c>
    </row>
    <row r="40" spans="1:4" x14ac:dyDescent="0.25">
      <c r="A40" s="279"/>
      <c r="B40" s="427">
        <v>14</v>
      </c>
      <c r="C40" s="428" t="s">
        <v>81</v>
      </c>
      <c r="D40" s="370">
        <v>9.1999999999999993</v>
      </c>
    </row>
    <row r="41" spans="1:4" x14ac:dyDescent="0.25">
      <c r="A41" s="279"/>
      <c r="B41" s="427">
        <v>15</v>
      </c>
      <c r="C41" s="428" t="s">
        <v>80</v>
      </c>
      <c r="D41" s="370">
        <v>58.899999999999991</v>
      </c>
    </row>
    <row r="42" spans="1:4" x14ac:dyDescent="0.25">
      <c r="A42" s="279"/>
      <c r="B42" s="427">
        <v>16</v>
      </c>
      <c r="C42" s="428" t="s">
        <v>79</v>
      </c>
      <c r="D42" s="370">
        <v>1.4000000000000001</v>
      </c>
    </row>
    <row r="43" spans="1:4" x14ac:dyDescent="0.25">
      <c r="A43" s="279"/>
      <c r="B43" s="427">
        <v>17</v>
      </c>
      <c r="C43" s="428" t="s">
        <v>78</v>
      </c>
      <c r="D43" s="370">
        <v>7.0000000000000007E-2</v>
      </c>
    </row>
    <row r="44" spans="1:4" x14ac:dyDescent="0.25">
      <c r="A44" s="279"/>
      <c r="B44" s="427">
        <v>18</v>
      </c>
      <c r="C44" s="428" t="s">
        <v>77</v>
      </c>
      <c r="D44" s="481">
        <v>0</v>
      </c>
    </row>
    <row r="45" spans="1:4" x14ac:dyDescent="0.25">
      <c r="A45" s="279"/>
      <c r="B45" s="427">
        <v>19</v>
      </c>
      <c r="C45" s="428" t="s">
        <v>76</v>
      </c>
      <c r="D45" s="370">
        <v>71.600000000000009</v>
      </c>
    </row>
    <row r="46" spans="1:4" x14ac:dyDescent="0.25">
      <c r="A46" s="279"/>
      <c r="B46" s="427">
        <v>20</v>
      </c>
      <c r="C46" s="428" t="s">
        <v>75</v>
      </c>
      <c r="D46" s="370">
        <v>75.500000000000014</v>
      </c>
    </row>
    <row r="47" spans="1:4" x14ac:dyDescent="0.25">
      <c r="A47" s="279"/>
      <c r="B47" s="427">
        <v>21</v>
      </c>
      <c r="C47" s="428" t="s">
        <v>74</v>
      </c>
      <c r="D47" s="370">
        <v>28</v>
      </c>
    </row>
    <row r="48" spans="1:4" x14ac:dyDescent="0.25">
      <c r="A48" s="279"/>
      <c r="B48" s="427">
        <v>22</v>
      </c>
      <c r="C48" s="428" t="s">
        <v>73</v>
      </c>
      <c r="D48" s="370">
        <v>142</v>
      </c>
    </row>
    <row r="49" spans="1:4" x14ac:dyDescent="0.25">
      <c r="A49" s="279"/>
      <c r="B49" s="427">
        <v>23</v>
      </c>
      <c r="C49" s="428" t="s">
        <v>72</v>
      </c>
      <c r="D49" s="370">
        <v>2.15</v>
      </c>
    </row>
    <row r="50" spans="1:4" x14ac:dyDescent="0.25">
      <c r="A50" s="279"/>
      <c r="B50" s="427">
        <v>24</v>
      </c>
      <c r="C50" s="428" t="s">
        <v>71</v>
      </c>
      <c r="D50" s="370">
        <v>174.25000000000003</v>
      </c>
    </row>
    <row r="51" spans="1:4" x14ac:dyDescent="0.25">
      <c r="A51" s="279"/>
      <c r="B51" s="427">
        <v>25</v>
      </c>
      <c r="C51" s="428" t="s">
        <v>70</v>
      </c>
      <c r="D51" s="370">
        <v>447.6</v>
      </c>
    </row>
    <row r="52" spans="1:4" x14ac:dyDescent="0.25">
      <c r="A52" s="279"/>
      <c r="B52" s="427">
        <v>26</v>
      </c>
      <c r="C52" s="428" t="s">
        <v>69</v>
      </c>
      <c r="D52" s="370">
        <v>0.2</v>
      </c>
    </row>
    <row r="53" spans="1:4" x14ac:dyDescent="0.25">
      <c r="A53" s="279"/>
      <c r="B53" s="427">
        <v>27</v>
      </c>
      <c r="C53" s="428" t="s">
        <v>68</v>
      </c>
      <c r="D53" s="370">
        <v>0.2</v>
      </c>
    </row>
    <row r="54" spans="1:4" x14ac:dyDescent="0.25">
      <c r="A54" s="279"/>
      <c r="B54" s="427">
        <v>28</v>
      </c>
      <c r="C54" s="428" t="s">
        <v>67</v>
      </c>
      <c r="D54" s="370">
        <v>0.5</v>
      </c>
    </row>
    <row r="55" spans="1:4" x14ac:dyDescent="0.25">
      <c r="A55" s="279"/>
      <c r="B55" s="427">
        <v>29</v>
      </c>
      <c r="C55" s="428" t="s">
        <v>66</v>
      </c>
      <c r="D55" s="481">
        <v>0</v>
      </c>
    </row>
    <row r="56" spans="1:4" x14ac:dyDescent="0.25">
      <c r="A56" s="279"/>
      <c r="B56" s="427">
        <v>30</v>
      </c>
      <c r="C56" s="428" t="s">
        <v>65</v>
      </c>
      <c r="D56" s="481">
        <v>0</v>
      </c>
    </row>
    <row r="57" spans="1:4" x14ac:dyDescent="0.25">
      <c r="A57" s="279"/>
      <c r="B57" s="427">
        <v>31</v>
      </c>
      <c r="C57" s="428" t="s">
        <v>64</v>
      </c>
      <c r="D57" s="481">
        <v>0</v>
      </c>
    </row>
    <row r="58" spans="1:4" x14ac:dyDescent="0.25">
      <c r="A58" s="279"/>
      <c r="B58" s="427">
        <v>32</v>
      </c>
      <c r="C58" s="428" t="s">
        <v>63</v>
      </c>
      <c r="D58" s="481">
        <v>0</v>
      </c>
    </row>
    <row r="59" spans="1:4" x14ac:dyDescent="0.25">
      <c r="A59" s="279"/>
      <c r="B59" s="427">
        <v>33</v>
      </c>
      <c r="C59" s="428" t="s">
        <v>62</v>
      </c>
      <c r="D59" s="481">
        <v>0</v>
      </c>
    </row>
    <row r="60" spans="1:4" x14ac:dyDescent="0.25">
      <c r="A60" s="279"/>
      <c r="B60" s="427">
        <v>34</v>
      </c>
      <c r="C60" s="428" t="s">
        <v>61</v>
      </c>
      <c r="D60" s="481">
        <v>0</v>
      </c>
    </row>
    <row r="61" spans="1:4" x14ac:dyDescent="0.25">
      <c r="A61" s="279"/>
      <c r="B61" s="427">
        <v>35</v>
      </c>
      <c r="C61" s="428" t="s">
        <v>60</v>
      </c>
      <c r="D61" s="481">
        <v>0</v>
      </c>
    </row>
    <row r="62" spans="1:4" x14ac:dyDescent="0.25">
      <c r="A62" s="279"/>
      <c r="B62" s="427">
        <v>36</v>
      </c>
      <c r="C62" s="428" t="s">
        <v>59</v>
      </c>
      <c r="D62" s="481">
        <v>0</v>
      </c>
    </row>
    <row r="63" spans="1:4" x14ac:dyDescent="0.25">
      <c r="A63" s="279"/>
      <c r="B63" s="427">
        <v>37</v>
      </c>
      <c r="C63" s="428" t="s">
        <v>58</v>
      </c>
      <c r="D63" s="481">
        <v>0</v>
      </c>
    </row>
    <row r="64" spans="1:4" x14ac:dyDescent="0.25">
      <c r="A64" s="279"/>
      <c r="B64" s="427">
        <v>38</v>
      </c>
      <c r="C64" s="428" t="s">
        <v>57</v>
      </c>
      <c r="D64" s="481">
        <v>0</v>
      </c>
    </row>
    <row r="65" spans="1:4" x14ac:dyDescent="0.25">
      <c r="A65" s="279"/>
      <c r="B65" s="427">
        <v>39</v>
      </c>
      <c r="C65" s="428" t="s">
        <v>56</v>
      </c>
      <c r="D65" s="481">
        <v>0</v>
      </c>
    </row>
    <row r="66" spans="1:4" x14ac:dyDescent="0.25">
      <c r="A66" s="279"/>
      <c r="B66" s="427">
        <v>40</v>
      </c>
      <c r="C66" s="428" t="s">
        <v>55</v>
      </c>
      <c r="D66" s="370">
        <v>0</v>
      </c>
    </row>
    <row r="67" spans="1:4" x14ac:dyDescent="0.25">
      <c r="A67" s="279"/>
      <c r="B67" s="427">
        <v>41</v>
      </c>
      <c r="C67" s="428" t="s">
        <v>54</v>
      </c>
      <c r="D67" s="481">
        <v>0</v>
      </c>
    </row>
    <row r="68" spans="1:4" x14ac:dyDescent="0.25">
      <c r="A68" s="279"/>
      <c r="B68" s="427">
        <v>42</v>
      </c>
      <c r="C68" s="428" t="s">
        <v>53</v>
      </c>
      <c r="D68" s="370">
        <v>3</v>
      </c>
    </row>
    <row r="69" spans="1:4" x14ac:dyDescent="0.25">
      <c r="A69" s="279"/>
      <c r="B69" s="427">
        <v>43</v>
      </c>
      <c r="C69" s="428" t="s">
        <v>52</v>
      </c>
      <c r="D69" s="370">
        <v>5.5</v>
      </c>
    </row>
    <row r="70" spans="1:4" x14ac:dyDescent="0.25">
      <c r="A70" s="279"/>
      <c r="B70" s="427">
        <v>44</v>
      </c>
      <c r="C70" s="428" t="s">
        <v>51</v>
      </c>
      <c r="D70" s="481">
        <v>0</v>
      </c>
    </row>
    <row r="71" spans="1:4" x14ac:dyDescent="0.25">
      <c r="A71" s="279"/>
      <c r="B71" s="427">
        <v>45</v>
      </c>
      <c r="C71" s="428" t="s">
        <v>50</v>
      </c>
      <c r="D71" s="481">
        <v>0</v>
      </c>
    </row>
    <row r="72" spans="1:4" x14ac:dyDescent="0.25">
      <c r="A72" s="279"/>
      <c r="B72" s="427">
        <v>46</v>
      </c>
      <c r="C72" s="428" t="s">
        <v>49</v>
      </c>
      <c r="D72" s="481">
        <v>0</v>
      </c>
    </row>
    <row r="73" spans="1:4" x14ac:dyDescent="0.25">
      <c r="A73" s="279"/>
      <c r="B73" s="427">
        <v>47</v>
      </c>
      <c r="C73" s="428" t="s">
        <v>48</v>
      </c>
      <c r="D73" s="370">
        <v>14</v>
      </c>
    </row>
    <row r="74" spans="1:4" x14ac:dyDescent="0.25">
      <c r="A74" s="279"/>
      <c r="B74" s="427">
        <v>48</v>
      </c>
      <c r="C74" s="428" t="s">
        <v>47</v>
      </c>
      <c r="D74" s="370">
        <v>24</v>
      </c>
    </row>
    <row r="75" spans="1:4" x14ac:dyDescent="0.25">
      <c r="A75" s="279"/>
      <c r="B75" s="427">
        <v>49</v>
      </c>
      <c r="C75" s="428" t="s">
        <v>46</v>
      </c>
      <c r="D75" s="481">
        <v>0</v>
      </c>
    </row>
    <row r="76" spans="1:4" x14ac:dyDescent="0.25">
      <c r="A76" s="279"/>
      <c r="B76" s="427">
        <v>50</v>
      </c>
      <c r="C76" s="428" t="s">
        <v>45</v>
      </c>
      <c r="D76" s="370">
        <v>43.76</v>
      </c>
    </row>
    <row r="77" spans="1:4" x14ac:dyDescent="0.25">
      <c r="A77" s="279"/>
      <c r="B77" s="427">
        <v>51</v>
      </c>
      <c r="C77" s="428" t="s">
        <v>44</v>
      </c>
      <c r="D77" s="370">
        <v>10.5</v>
      </c>
    </row>
    <row r="78" spans="1:4" x14ac:dyDescent="0.25">
      <c r="A78" s="279"/>
      <c r="B78" s="427">
        <v>52</v>
      </c>
      <c r="C78" s="428" t="s">
        <v>43</v>
      </c>
      <c r="D78" s="370">
        <v>0</v>
      </c>
    </row>
    <row r="79" spans="1:4" x14ac:dyDescent="0.25">
      <c r="A79" s="279"/>
      <c r="B79" s="427">
        <v>53</v>
      </c>
      <c r="C79" s="428" t="s">
        <v>42</v>
      </c>
      <c r="D79" s="370">
        <v>4.59</v>
      </c>
    </row>
    <row r="80" spans="1:4" x14ac:dyDescent="0.25">
      <c r="A80" s="279"/>
      <c r="B80" s="427">
        <v>54</v>
      </c>
      <c r="C80" s="428" t="s">
        <v>41</v>
      </c>
      <c r="D80" s="370">
        <v>5.07</v>
      </c>
    </row>
    <row r="81" spans="1:5" x14ac:dyDescent="0.25">
      <c r="A81" s="279"/>
      <c r="B81" s="427">
        <v>55</v>
      </c>
      <c r="C81" s="428" t="s">
        <v>40</v>
      </c>
      <c r="D81" s="370">
        <v>17</v>
      </c>
    </row>
    <row r="82" spans="1:5" x14ac:dyDescent="0.25">
      <c r="A82" s="279"/>
      <c r="B82" s="427">
        <v>56</v>
      </c>
      <c r="C82" s="428" t="s">
        <v>39</v>
      </c>
      <c r="D82" s="370">
        <v>0.2</v>
      </c>
    </row>
    <row r="83" spans="1:5" x14ac:dyDescent="0.25">
      <c r="A83" s="279"/>
      <c r="B83" s="427">
        <v>57</v>
      </c>
      <c r="C83" s="428" t="s">
        <v>38</v>
      </c>
      <c r="D83" s="481">
        <v>0</v>
      </c>
    </row>
    <row r="84" spans="1:5" x14ac:dyDescent="0.25">
      <c r="A84" s="279"/>
      <c r="B84" s="427">
        <v>58</v>
      </c>
      <c r="C84" s="428" t="s">
        <v>37</v>
      </c>
      <c r="D84" s="370">
        <v>0.2</v>
      </c>
    </row>
    <row r="85" spans="1:5" x14ac:dyDescent="0.25">
      <c r="A85" s="279"/>
      <c r="B85" s="427">
        <v>59</v>
      </c>
      <c r="C85" s="428" t="s">
        <v>36</v>
      </c>
      <c r="D85" s="370">
        <v>0.7</v>
      </c>
    </row>
    <row r="86" spans="1:5" x14ac:dyDescent="0.25">
      <c r="A86" s="279"/>
      <c r="B86" s="427">
        <v>60</v>
      </c>
      <c r="C86" s="428" t="s">
        <v>35</v>
      </c>
      <c r="D86" s="481">
        <v>0</v>
      </c>
    </row>
    <row r="87" spans="1:5" x14ac:dyDescent="0.25">
      <c r="A87" s="279"/>
      <c r="B87" s="430">
        <v>61</v>
      </c>
      <c r="C87" s="383" t="s">
        <v>34</v>
      </c>
      <c r="D87" s="473">
        <v>0.7</v>
      </c>
    </row>
    <row r="88" spans="1:5" x14ac:dyDescent="0.25">
      <c r="A88" s="279"/>
      <c r="B88" s="369"/>
      <c r="C88" s="324"/>
      <c r="D88" s="368"/>
      <c r="E88" s="280"/>
    </row>
    <row r="89" spans="1:5" x14ac:dyDescent="0.25">
      <c r="A89" s="279"/>
      <c r="B89" s="321" t="s">
        <v>244</v>
      </c>
      <c r="C89" s="280"/>
      <c r="D89" s="280"/>
      <c r="E89" s="280"/>
    </row>
    <row r="90" spans="1:5" x14ac:dyDescent="0.25">
      <c r="A90" s="279"/>
      <c r="B90" s="321" t="s">
        <v>0</v>
      </c>
      <c r="C90" s="280"/>
      <c r="D90" s="280"/>
      <c r="E90" s="280"/>
    </row>
    <row r="91" spans="1:5" x14ac:dyDescent="0.25">
      <c r="A91" s="279"/>
      <c r="B91" s="353"/>
      <c r="C91" s="280"/>
      <c r="D91" s="280"/>
      <c r="E91" s="280"/>
    </row>
    <row r="92" spans="1:5" x14ac:dyDescent="0.25">
      <c r="A92" s="279"/>
      <c r="B92" s="353"/>
      <c r="C92" s="280"/>
      <c r="D92" s="280"/>
      <c r="E92" s="280"/>
    </row>
    <row r="93" spans="1:5" x14ac:dyDescent="0.25">
      <c r="A93" s="279"/>
      <c r="B93" s="353"/>
      <c r="C93" s="280"/>
      <c r="D93" s="280"/>
      <c r="E93" s="280"/>
    </row>
    <row r="94" spans="1:5" x14ac:dyDescent="0.25">
      <c r="A94" s="279"/>
      <c r="B94" s="353"/>
      <c r="C94" s="280"/>
      <c r="D94" s="280"/>
      <c r="E94" s="280"/>
    </row>
    <row r="95" spans="1:5" x14ac:dyDescent="0.25">
      <c r="A95" s="279"/>
      <c r="B95" s="353"/>
      <c r="C95" s="280"/>
      <c r="D95" s="280"/>
      <c r="E95" s="280"/>
    </row>
    <row r="96" spans="1:5" x14ac:dyDescent="0.25">
      <c r="A96" s="279"/>
      <c r="B96" s="280"/>
      <c r="C96" s="280"/>
      <c r="D96" s="280"/>
      <c r="E96" s="280"/>
    </row>
    <row r="97" spans="1:5" x14ac:dyDescent="0.25">
      <c r="A97" s="279"/>
      <c r="B97" s="280"/>
      <c r="C97" s="280"/>
      <c r="D97" s="280"/>
      <c r="E97" s="280"/>
    </row>
    <row r="98" spans="1:5" x14ac:dyDescent="0.25">
      <c r="A98" s="279"/>
      <c r="B98" s="280"/>
      <c r="C98" s="280"/>
      <c r="D98" s="280"/>
      <c r="E98" s="280"/>
    </row>
    <row r="99" spans="1:5" x14ac:dyDescent="0.25">
      <c r="A99" s="279"/>
      <c r="B99" s="280"/>
      <c r="C99" s="280"/>
      <c r="D99" s="280"/>
      <c r="E99" s="280"/>
    </row>
    <row r="100" spans="1:5" x14ac:dyDescent="0.25">
      <c r="A100" s="279"/>
      <c r="B100" s="279"/>
    </row>
    <row r="101" spans="1:5" x14ac:dyDescent="0.25">
      <c r="A101" s="279"/>
      <c r="B101" s="279"/>
    </row>
    <row r="102" spans="1:5" x14ac:dyDescent="0.25">
      <c r="A102" s="279"/>
      <c r="B102" s="279"/>
    </row>
    <row r="103" spans="1:5" x14ac:dyDescent="0.25">
      <c r="A103" s="279"/>
      <c r="B103" s="279"/>
    </row>
    <row r="104" spans="1:5" x14ac:dyDescent="0.25">
      <c r="A104" s="279"/>
      <c r="B104" s="279"/>
    </row>
    <row r="105" spans="1:5" x14ac:dyDescent="0.25">
      <c r="A105" s="279"/>
      <c r="B105" s="279"/>
    </row>
  </sheetData>
  <mergeCells count="2">
    <mergeCell ref="B17:C17"/>
    <mergeCell ref="B26:C2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6">
    <tabColor rgb="FF92D050"/>
  </sheetPr>
  <dimension ref="B1:J169"/>
  <sheetViews>
    <sheetView workbookViewId="0">
      <selection activeCell="B22" sqref="B22"/>
    </sheetView>
  </sheetViews>
  <sheetFormatPr defaultRowHeight="15" x14ac:dyDescent="0.25"/>
  <cols>
    <col min="1" max="1" width="5.140625" style="279" customWidth="1"/>
    <col min="2" max="2" width="9.42578125" style="348" customWidth="1"/>
    <col min="3" max="3" width="20.140625" style="346" customWidth="1"/>
    <col min="4" max="4" width="12.7109375" style="222" customWidth="1"/>
    <col min="5" max="8" width="12.7109375" style="279" customWidth="1"/>
    <col min="9" max="10" width="14.42578125" style="279" customWidth="1"/>
    <col min="11" max="16384" width="9.140625" style="279"/>
  </cols>
  <sheetData>
    <row r="1" spans="2:8" x14ac:dyDescent="0.25">
      <c r="B1" s="466" t="s">
        <v>348</v>
      </c>
      <c r="C1" s="454"/>
      <c r="D1" s="474"/>
      <c r="E1" s="403"/>
      <c r="F1" s="403"/>
      <c r="G1" s="403"/>
      <c r="H1" s="403"/>
    </row>
    <row r="2" spans="2:8" x14ac:dyDescent="0.25">
      <c r="B2" s="466" t="s">
        <v>347</v>
      </c>
      <c r="C2" s="454"/>
      <c r="D2" s="474"/>
      <c r="E2" s="403"/>
      <c r="F2" s="403"/>
      <c r="G2" s="403"/>
      <c r="H2" s="403"/>
    </row>
    <row r="3" spans="2:8" ht="18.75" customHeight="1" x14ac:dyDescent="0.25">
      <c r="B3" s="455"/>
      <c r="C3" s="454"/>
      <c r="D3" s="474"/>
      <c r="E3" s="404"/>
      <c r="F3" s="403"/>
      <c r="H3" s="404" t="s">
        <v>112</v>
      </c>
    </row>
    <row r="4" spans="2:8" ht="33" customHeight="1" x14ac:dyDescent="0.25">
      <c r="B4" s="397" t="s">
        <v>248</v>
      </c>
      <c r="C4" s="397" t="s">
        <v>251</v>
      </c>
      <c r="D4" s="397">
        <v>2019</v>
      </c>
      <c r="E4" s="397">
        <v>2020</v>
      </c>
      <c r="F4" s="397">
        <v>2021</v>
      </c>
      <c r="G4" s="397">
        <v>2022</v>
      </c>
      <c r="H4" s="578">
        <v>2023</v>
      </c>
    </row>
    <row r="5" spans="2:8" x14ac:dyDescent="0.25">
      <c r="B5" s="398">
        <v>1</v>
      </c>
      <c r="C5" s="35" t="s">
        <v>93</v>
      </c>
      <c r="D5" s="482">
        <v>37317</v>
      </c>
      <c r="E5" s="482">
        <v>41986</v>
      </c>
      <c r="F5" s="482">
        <v>40466.5</v>
      </c>
      <c r="G5" s="482">
        <v>47835</v>
      </c>
      <c r="H5" s="482">
        <v>46626</v>
      </c>
    </row>
    <row r="6" spans="2:8" x14ac:dyDescent="0.25">
      <c r="B6" s="398">
        <v>2</v>
      </c>
      <c r="C6" s="35" t="s">
        <v>88</v>
      </c>
      <c r="D6" s="482">
        <v>88.5</v>
      </c>
      <c r="E6" s="482">
        <v>29.024999999999999</v>
      </c>
      <c r="F6" s="482">
        <v>41</v>
      </c>
      <c r="G6" s="482">
        <v>57</v>
      </c>
      <c r="H6" s="482">
        <v>58</v>
      </c>
    </row>
    <row r="7" spans="2:8" x14ac:dyDescent="0.25">
      <c r="B7" s="461">
        <v>3</v>
      </c>
      <c r="C7" s="35" t="s">
        <v>85</v>
      </c>
      <c r="D7" s="482">
        <v>1704.1999999999998</v>
      </c>
      <c r="E7" s="482">
        <v>2531.1</v>
      </c>
      <c r="F7" s="482">
        <v>1963.5000000000002</v>
      </c>
      <c r="G7" s="482">
        <v>2688.3800000000006</v>
      </c>
      <c r="H7" s="482">
        <v>2508</v>
      </c>
    </row>
    <row r="8" spans="2:8" x14ac:dyDescent="0.25">
      <c r="B8" s="398">
        <v>4</v>
      </c>
      <c r="C8" s="35" t="s">
        <v>80</v>
      </c>
      <c r="D8" s="482">
        <v>8947.5</v>
      </c>
      <c r="E8" s="482">
        <v>9663</v>
      </c>
      <c r="F8" s="482">
        <v>9887.2000000000007</v>
      </c>
      <c r="G8" s="482">
        <v>12670.599999999999</v>
      </c>
      <c r="H8" s="482">
        <v>13831.6</v>
      </c>
    </row>
    <row r="9" spans="2:8" x14ac:dyDescent="0.25">
      <c r="B9" s="398">
        <v>5</v>
      </c>
      <c r="C9" s="35" t="s">
        <v>75</v>
      </c>
      <c r="D9" s="482">
        <v>64017.5</v>
      </c>
      <c r="E9" s="482">
        <v>65277.1</v>
      </c>
      <c r="F9" s="482">
        <v>68475</v>
      </c>
      <c r="G9" s="482">
        <v>70350</v>
      </c>
      <c r="H9" s="482">
        <v>63806.8</v>
      </c>
    </row>
    <row r="10" spans="2:8" x14ac:dyDescent="0.25">
      <c r="B10" s="461">
        <v>6</v>
      </c>
      <c r="C10" s="35" t="s">
        <v>69</v>
      </c>
      <c r="D10" s="482">
        <v>15</v>
      </c>
      <c r="E10" s="482">
        <v>12</v>
      </c>
      <c r="F10" s="482">
        <v>23</v>
      </c>
      <c r="G10" s="482">
        <v>9</v>
      </c>
      <c r="H10" s="482">
        <v>9</v>
      </c>
    </row>
    <row r="11" spans="2:8" x14ac:dyDescent="0.25">
      <c r="B11" s="398">
        <v>7</v>
      </c>
      <c r="C11" s="35" t="s">
        <v>62</v>
      </c>
      <c r="D11" s="482">
        <v>0</v>
      </c>
      <c r="E11" s="482">
        <v>0</v>
      </c>
      <c r="F11" s="482">
        <v>0</v>
      </c>
      <c r="G11" s="482">
        <v>0</v>
      </c>
      <c r="H11" s="482">
        <v>0</v>
      </c>
    </row>
    <row r="12" spans="2:8" x14ac:dyDescent="0.25">
      <c r="B12" s="398">
        <v>8</v>
      </c>
      <c r="C12" s="35" t="s">
        <v>55</v>
      </c>
      <c r="D12" s="482">
        <v>0</v>
      </c>
      <c r="E12" s="482">
        <v>12</v>
      </c>
      <c r="F12" s="482">
        <v>0</v>
      </c>
      <c r="G12" s="482">
        <v>12</v>
      </c>
      <c r="H12" s="482">
        <v>0</v>
      </c>
    </row>
    <row r="13" spans="2:8" x14ac:dyDescent="0.25">
      <c r="B13" s="461">
        <v>9</v>
      </c>
      <c r="C13" s="35" t="s">
        <v>52</v>
      </c>
      <c r="D13" s="482">
        <v>637</v>
      </c>
      <c r="E13" s="482">
        <v>633</v>
      </c>
      <c r="F13" s="482">
        <v>640</v>
      </c>
      <c r="G13" s="482">
        <v>650</v>
      </c>
      <c r="H13" s="482">
        <v>693</v>
      </c>
    </row>
    <row r="14" spans="2:8" x14ac:dyDescent="0.25">
      <c r="B14" s="398">
        <v>10</v>
      </c>
      <c r="C14" s="35" t="s">
        <v>48</v>
      </c>
      <c r="D14" s="482">
        <v>6085</v>
      </c>
      <c r="E14" s="482">
        <v>3499.5</v>
      </c>
      <c r="F14" s="482">
        <v>3560</v>
      </c>
      <c r="G14" s="482">
        <v>3585</v>
      </c>
      <c r="H14" s="482">
        <v>3366</v>
      </c>
    </row>
    <row r="15" spans="2:8" x14ac:dyDescent="0.25">
      <c r="B15" s="398">
        <v>11</v>
      </c>
      <c r="C15" s="35" t="s">
        <v>45</v>
      </c>
      <c r="D15" s="482">
        <v>1274.7</v>
      </c>
      <c r="E15" s="482">
        <v>1180.7642987249544</v>
      </c>
      <c r="F15" s="482">
        <v>1256.24</v>
      </c>
      <c r="G15" s="482">
        <v>1568.9700000000003</v>
      </c>
      <c r="H15" s="482">
        <v>1572.4200000000003</v>
      </c>
    </row>
    <row r="16" spans="2:8" x14ac:dyDescent="0.25">
      <c r="B16" s="461">
        <v>12</v>
      </c>
      <c r="C16" s="35" t="s">
        <v>40</v>
      </c>
      <c r="D16" s="482">
        <v>556</v>
      </c>
      <c r="E16" s="482">
        <v>558.5</v>
      </c>
      <c r="F16" s="482">
        <v>558.5</v>
      </c>
      <c r="G16" s="482">
        <v>563.5</v>
      </c>
      <c r="H16" s="482">
        <v>588</v>
      </c>
    </row>
    <row r="17" spans="2:10" x14ac:dyDescent="0.25">
      <c r="B17" s="409"/>
      <c r="C17" s="446" t="s">
        <v>245</v>
      </c>
      <c r="D17" s="446">
        <v>120642</v>
      </c>
      <c r="E17" s="446">
        <v>125381.98929872495</v>
      </c>
      <c r="F17" s="446">
        <v>126870.94</v>
      </c>
      <c r="G17" s="446">
        <v>139989.44999999998</v>
      </c>
      <c r="H17" s="446">
        <v>133058.82</v>
      </c>
    </row>
    <row r="18" spans="2:10" x14ac:dyDescent="0.25">
      <c r="B18" s="403"/>
      <c r="C18" s="403"/>
      <c r="D18" s="403"/>
      <c r="E18" s="403"/>
      <c r="F18" s="403"/>
      <c r="G18" s="444"/>
      <c r="H18" s="403"/>
      <c r="J18" s="375"/>
    </row>
    <row r="19" spans="2:10" x14ac:dyDescent="0.25">
      <c r="B19" s="321" t="s">
        <v>244</v>
      </c>
      <c r="C19" s="403"/>
      <c r="D19" s="403"/>
      <c r="E19" s="403"/>
      <c r="F19" s="403"/>
      <c r="G19" s="403"/>
      <c r="H19" s="403"/>
      <c r="J19" s="375"/>
    </row>
    <row r="20" spans="2:10" x14ac:dyDescent="0.25">
      <c r="B20" s="321" t="s">
        <v>0</v>
      </c>
      <c r="C20" s="403"/>
      <c r="D20" s="403"/>
      <c r="E20" s="403"/>
      <c r="F20" s="403"/>
      <c r="G20" s="403"/>
      <c r="H20" s="403"/>
      <c r="J20" s="375"/>
    </row>
    <row r="21" spans="2:10" x14ac:dyDescent="0.25">
      <c r="B21" s="403"/>
      <c r="C21" s="403"/>
      <c r="D21" s="403"/>
      <c r="E21" s="403"/>
      <c r="F21" s="403"/>
      <c r="G21" s="403"/>
      <c r="H21" s="403"/>
    </row>
    <row r="22" spans="2:10" x14ac:dyDescent="0.25">
      <c r="B22" s="468" t="s">
        <v>346</v>
      </c>
      <c r="C22" s="469"/>
      <c r="D22" s="475"/>
      <c r="E22" s="403"/>
      <c r="F22" s="403"/>
      <c r="G22" s="403"/>
      <c r="H22" s="403"/>
    </row>
    <row r="23" spans="2:10" x14ac:dyDescent="0.25">
      <c r="B23" s="468" t="s">
        <v>345</v>
      </c>
      <c r="C23" s="469"/>
      <c r="D23" s="475"/>
      <c r="E23" s="403"/>
      <c r="F23" s="403"/>
      <c r="G23" s="403"/>
      <c r="H23" s="403"/>
    </row>
    <row r="24" spans="2:10" ht="16.5" customHeight="1" x14ac:dyDescent="0.25">
      <c r="B24" s="470"/>
      <c r="C24" s="471"/>
      <c r="D24" s="476" t="s">
        <v>272</v>
      </c>
      <c r="E24" s="476"/>
      <c r="F24" s="403"/>
      <c r="G24" s="403"/>
      <c r="H24" s="403"/>
    </row>
    <row r="25" spans="2:10" ht="34.5" customHeight="1" x14ac:dyDescent="0.25">
      <c r="B25" s="397" t="s">
        <v>248</v>
      </c>
      <c r="C25" s="397" t="s">
        <v>236</v>
      </c>
      <c r="D25" s="397">
        <v>2023</v>
      </c>
      <c r="E25" s="403"/>
      <c r="F25" s="403"/>
      <c r="G25" s="403"/>
      <c r="H25" s="403"/>
    </row>
    <row r="26" spans="2:10" x14ac:dyDescent="0.25">
      <c r="B26" s="483"/>
      <c r="C26" s="425" t="s">
        <v>245</v>
      </c>
      <c r="D26" s="446">
        <v>133058.82</v>
      </c>
      <c r="E26" s="484"/>
      <c r="F26" s="403"/>
      <c r="G26" s="403"/>
      <c r="H26" s="403"/>
    </row>
    <row r="27" spans="2:10" x14ac:dyDescent="0.25">
      <c r="B27" s="427">
        <v>1</v>
      </c>
      <c r="C27" s="428" t="s">
        <v>93</v>
      </c>
      <c r="D27" s="132">
        <v>3292</v>
      </c>
      <c r="E27" s="484"/>
      <c r="F27" s="403"/>
      <c r="G27" s="403"/>
      <c r="H27" s="403"/>
    </row>
    <row r="28" spans="2:10" x14ac:dyDescent="0.25">
      <c r="B28" s="427">
        <v>2</v>
      </c>
      <c r="C28" s="428" t="s">
        <v>283</v>
      </c>
      <c r="D28" s="132">
        <v>35964</v>
      </c>
      <c r="E28" s="484"/>
      <c r="F28" s="403"/>
      <c r="G28" s="403"/>
      <c r="H28" s="403"/>
    </row>
    <row r="29" spans="2:10" x14ac:dyDescent="0.25">
      <c r="B29" s="427">
        <v>3</v>
      </c>
      <c r="C29" s="428" t="s">
        <v>92</v>
      </c>
      <c r="D29" s="132">
        <v>5800</v>
      </c>
      <c r="E29" s="484"/>
      <c r="F29" s="403"/>
      <c r="G29" s="403"/>
      <c r="H29" s="403"/>
    </row>
    <row r="30" spans="2:10" x14ac:dyDescent="0.25">
      <c r="B30" s="427">
        <v>4</v>
      </c>
      <c r="C30" s="428" t="s">
        <v>201</v>
      </c>
      <c r="D30" s="132">
        <v>0</v>
      </c>
      <c r="E30" s="484"/>
      <c r="F30" s="403"/>
      <c r="G30" s="403"/>
      <c r="H30" s="403"/>
    </row>
    <row r="31" spans="2:10" x14ac:dyDescent="0.25">
      <c r="B31" s="427">
        <v>5</v>
      </c>
      <c r="C31" s="428" t="s">
        <v>90</v>
      </c>
      <c r="D31" s="132">
        <v>1570</v>
      </c>
      <c r="E31" s="484"/>
      <c r="F31" s="403"/>
      <c r="G31" s="403"/>
      <c r="H31" s="403"/>
    </row>
    <row r="32" spans="2:10" x14ac:dyDescent="0.25">
      <c r="B32" s="427">
        <v>6</v>
      </c>
      <c r="C32" s="428" t="s">
        <v>89</v>
      </c>
      <c r="D32" s="132">
        <v>0</v>
      </c>
      <c r="E32" s="484"/>
      <c r="F32" s="403"/>
      <c r="G32" s="403"/>
      <c r="H32" s="403"/>
    </row>
    <row r="33" spans="2:8" x14ac:dyDescent="0.25">
      <c r="B33" s="427">
        <v>7</v>
      </c>
      <c r="C33" s="428" t="s">
        <v>88</v>
      </c>
      <c r="D33" s="132">
        <v>0</v>
      </c>
      <c r="E33" s="484"/>
      <c r="F33" s="403"/>
      <c r="G33" s="403"/>
      <c r="H33" s="403"/>
    </row>
    <row r="34" spans="2:8" x14ac:dyDescent="0.25">
      <c r="B34" s="427">
        <v>8</v>
      </c>
      <c r="C34" s="428" t="s">
        <v>87</v>
      </c>
      <c r="D34" s="132">
        <v>24</v>
      </c>
      <c r="E34" s="484"/>
      <c r="F34" s="403"/>
      <c r="G34" s="403"/>
      <c r="H34" s="403"/>
    </row>
    <row r="35" spans="2:8" x14ac:dyDescent="0.25">
      <c r="B35" s="427">
        <v>9</v>
      </c>
      <c r="C35" s="428" t="s">
        <v>86</v>
      </c>
      <c r="D35" s="132">
        <v>34</v>
      </c>
      <c r="E35" s="484"/>
      <c r="F35" s="403"/>
      <c r="G35" s="403"/>
      <c r="H35" s="403"/>
    </row>
    <row r="36" spans="2:8" x14ac:dyDescent="0.25">
      <c r="B36" s="427">
        <v>10</v>
      </c>
      <c r="C36" s="428" t="s">
        <v>85</v>
      </c>
      <c r="D36" s="132">
        <v>843.00000000000011</v>
      </c>
      <c r="E36" s="484"/>
      <c r="F36" s="403"/>
      <c r="G36" s="403"/>
      <c r="H36" s="403"/>
    </row>
    <row r="37" spans="2:8" x14ac:dyDescent="0.25">
      <c r="B37" s="427">
        <v>11</v>
      </c>
      <c r="C37" s="428" t="s">
        <v>84</v>
      </c>
      <c r="D37" s="132">
        <v>1163.9999999999998</v>
      </c>
      <c r="E37" s="484"/>
      <c r="F37" s="403"/>
      <c r="G37" s="403"/>
      <c r="H37" s="403"/>
    </row>
    <row r="38" spans="2:8" x14ac:dyDescent="0.25">
      <c r="B38" s="427">
        <v>12</v>
      </c>
      <c r="C38" s="428" t="s">
        <v>83</v>
      </c>
      <c r="D38" s="132">
        <v>501</v>
      </c>
      <c r="E38" s="484"/>
      <c r="F38" s="403"/>
      <c r="G38" s="403"/>
      <c r="H38" s="403"/>
    </row>
    <row r="39" spans="2:8" x14ac:dyDescent="0.25">
      <c r="B39" s="427">
        <v>13</v>
      </c>
      <c r="C39" s="428" t="s">
        <v>82</v>
      </c>
      <c r="D39" s="132">
        <v>1046</v>
      </c>
      <c r="E39" s="484"/>
      <c r="F39" s="403"/>
      <c r="G39" s="403"/>
      <c r="H39" s="403"/>
    </row>
    <row r="40" spans="2:8" x14ac:dyDescent="0.25">
      <c r="B40" s="427">
        <v>14</v>
      </c>
      <c r="C40" s="428" t="s">
        <v>81</v>
      </c>
      <c r="D40" s="132">
        <v>827.6</v>
      </c>
      <c r="E40" s="484"/>
      <c r="F40" s="403"/>
      <c r="G40" s="403"/>
      <c r="H40" s="403"/>
    </row>
    <row r="41" spans="2:8" x14ac:dyDescent="0.25">
      <c r="B41" s="427">
        <v>15</v>
      </c>
      <c r="C41" s="428" t="s">
        <v>80</v>
      </c>
      <c r="D41" s="132">
        <v>3359.5</v>
      </c>
      <c r="E41" s="484"/>
      <c r="F41" s="403"/>
      <c r="G41" s="403"/>
      <c r="H41" s="403"/>
    </row>
    <row r="42" spans="2:8" x14ac:dyDescent="0.25">
      <c r="B42" s="427">
        <v>16</v>
      </c>
      <c r="C42" s="428" t="s">
        <v>79</v>
      </c>
      <c r="D42" s="132">
        <v>105</v>
      </c>
      <c r="E42" s="484"/>
      <c r="F42" s="403"/>
      <c r="G42" s="403"/>
      <c r="H42" s="403"/>
    </row>
    <row r="43" spans="2:8" x14ac:dyDescent="0.25">
      <c r="B43" s="427">
        <v>17</v>
      </c>
      <c r="C43" s="428" t="s">
        <v>78</v>
      </c>
      <c r="D43" s="132">
        <v>5</v>
      </c>
      <c r="E43" s="484"/>
      <c r="F43" s="403"/>
      <c r="G43" s="403"/>
      <c r="H43" s="403"/>
    </row>
    <row r="44" spans="2:8" x14ac:dyDescent="0.25">
      <c r="B44" s="427">
        <v>18</v>
      </c>
      <c r="C44" s="428" t="s">
        <v>77</v>
      </c>
      <c r="D44" s="132">
        <v>0</v>
      </c>
      <c r="E44" s="484"/>
      <c r="F44" s="403"/>
      <c r="G44" s="403"/>
      <c r="H44" s="403"/>
    </row>
    <row r="45" spans="2:8" x14ac:dyDescent="0.25">
      <c r="B45" s="427">
        <v>19</v>
      </c>
      <c r="C45" s="428" t="s">
        <v>76</v>
      </c>
      <c r="D45" s="132">
        <v>8488.5</v>
      </c>
      <c r="E45" s="484"/>
      <c r="F45" s="403"/>
      <c r="G45" s="403"/>
      <c r="H45" s="403"/>
    </row>
    <row r="46" spans="2:8" x14ac:dyDescent="0.25">
      <c r="B46" s="427">
        <v>20</v>
      </c>
      <c r="C46" s="428" t="s">
        <v>75</v>
      </c>
      <c r="D46" s="132">
        <v>5554.5</v>
      </c>
      <c r="E46" s="484"/>
      <c r="F46" s="403"/>
      <c r="G46" s="403"/>
      <c r="H46" s="403"/>
    </row>
    <row r="47" spans="2:8" x14ac:dyDescent="0.25">
      <c r="B47" s="427">
        <v>21</v>
      </c>
      <c r="C47" s="428" t="s">
        <v>74</v>
      </c>
      <c r="D47" s="132">
        <v>2000</v>
      </c>
      <c r="E47" s="484"/>
      <c r="F47" s="403"/>
      <c r="G47" s="403"/>
      <c r="H47" s="403"/>
    </row>
    <row r="48" spans="2:8" x14ac:dyDescent="0.25">
      <c r="B48" s="427">
        <v>22</v>
      </c>
      <c r="C48" s="428" t="s">
        <v>73</v>
      </c>
      <c r="D48" s="132">
        <v>10725</v>
      </c>
      <c r="E48" s="484"/>
      <c r="F48" s="403"/>
      <c r="G48" s="403"/>
      <c r="H48" s="403"/>
    </row>
    <row r="49" spans="2:8" x14ac:dyDescent="0.25">
      <c r="B49" s="427">
        <v>23</v>
      </c>
      <c r="C49" s="428" t="s">
        <v>72</v>
      </c>
      <c r="D49" s="132">
        <v>59.8</v>
      </c>
      <c r="E49" s="484"/>
      <c r="F49" s="403"/>
      <c r="G49" s="403"/>
      <c r="H49" s="403"/>
    </row>
    <row r="50" spans="2:8" x14ac:dyDescent="0.25">
      <c r="B50" s="427">
        <v>24</v>
      </c>
      <c r="C50" s="428" t="s">
        <v>71</v>
      </c>
      <c r="D50" s="132">
        <v>13047.5</v>
      </c>
      <c r="E50" s="484"/>
      <c r="F50" s="403"/>
      <c r="G50" s="403"/>
      <c r="H50" s="403"/>
    </row>
    <row r="51" spans="2:8" x14ac:dyDescent="0.25">
      <c r="B51" s="427">
        <v>25</v>
      </c>
      <c r="C51" s="428" t="s">
        <v>70</v>
      </c>
      <c r="D51" s="132">
        <v>32420</v>
      </c>
      <c r="E51" s="484"/>
      <c r="F51" s="403"/>
      <c r="G51" s="403"/>
      <c r="H51" s="403"/>
    </row>
    <row r="52" spans="2:8" x14ac:dyDescent="0.25">
      <c r="B52" s="427">
        <v>26</v>
      </c>
      <c r="C52" s="428" t="s">
        <v>69</v>
      </c>
      <c r="D52" s="132">
        <v>1</v>
      </c>
      <c r="E52" s="484"/>
      <c r="F52" s="403"/>
      <c r="G52" s="403"/>
      <c r="H52" s="403"/>
    </row>
    <row r="53" spans="2:8" x14ac:dyDescent="0.25">
      <c r="B53" s="427">
        <v>27</v>
      </c>
      <c r="C53" s="428" t="s">
        <v>68</v>
      </c>
      <c r="D53" s="132">
        <v>1</v>
      </c>
      <c r="E53" s="484"/>
      <c r="F53" s="403"/>
      <c r="G53" s="403"/>
      <c r="H53" s="403"/>
    </row>
    <row r="54" spans="2:8" x14ac:dyDescent="0.25">
      <c r="B54" s="427">
        <v>28</v>
      </c>
      <c r="C54" s="428" t="s">
        <v>67</v>
      </c>
      <c r="D54" s="132">
        <v>7</v>
      </c>
      <c r="E54" s="484"/>
      <c r="F54" s="403"/>
      <c r="G54" s="403"/>
      <c r="H54" s="403"/>
    </row>
    <row r="55" spans="2:8" x14ac:dyDescent="0.25">
      <c r="B55" s="427">
        <v>29</v>
      </c>
      <c r="C55" s="428" t="s">
        <v>66</v>
      </c>
      <c r="D55" s="132">
        <v>0</v>
      </c>
      <c r="E55" s="484"/>
      <c r="F55" s="403"/>
      <c r="G55" s="403"/>
      <c r="H55" s="403"/>
    </row>
    <row r="56" spans="2:8" x14ac:dyDescent="0.25">
      <c r="B56" s="427">
        <v>30</v>
      </c>
      <c r="C56" s="428" t="s">
        <v>65</v>
      </c>
      <c r="D56" s="132">
        <v>0</v>
      </c>
      <c r="E56" s="484"/>
      <c r="F56" s="403"/>
      <c r="G56" s="403"/>
      <c r="H56" s="403"/>
    </row>
    <row r="57" spans="2:8" x14ac:dyDescent="0.25">
      <c r="B57" s="427">
        <v>31</v>
      </c>
      <c r="C57" s="428" t="s">
        <v>64</v>
      </c>
      <c r="D57" s="132">
        <v>0</v>
      </c>
      <c r="E57" s="484"/>
      <c r="F57" s="403"/>
      <c r="G57" s="403"/>
      <c r="H57" s="403"/>
    </row>
    <row r="58" spans="2:8" x14ac:dyDescent="0.25">
      <c r="B58" s="427">
        <v>32</v>
      </c>
      <c r="C58" s="428" t="s">
        <v>63</v>
      </c>
      <c r="D58" s="132">
        <v>0</v>
      </c>
      <c r="E58" s="484"/>
      <c r="F58" s="403"/>
      <c r="G58" s="403"/>
      <c r="H58" s="403"/>
    </row>
    <row r="59" spans="2:8" x14ac:dyDescent="0.25">
      <c r="B59" s="427">
        <v>33</v>
      </c>
      <c r="C59" s="428" t="s">
        <v>62</v>
      </c>
      <c r="D59" s="132">
        <v>0</v>
      </c>
      <c r="E59" s="484"/>
      <c r="F59" s="403"/>
      <c r="G59" s="403"/>
      <c r="H59" s="403"/>
    </row>
    <row r="60" spans="2:8" x14ac:dyDescent="0.25">
      <c r="B60" s="427">
        <v>34</v>
      </c>
      <c r="C60" s="428" t="s">
        <v>61</v>
      </c>
      <c r="D60" s="132">
        <v>0</v>
      </c>
      <c r="E60" s="484"/>
      <c r="F60" s="403"/>
      <c r="G60" s="403"/>
      <c r="H60" s="403"/>
    </row>
    <row r="61" spans="2:8" x14ac:dyDescent="0.25">
      <c r="B61" s="427">
        <v>35</v>
      </c>
      <c r="C61" s="428" t="s">
        <v>60</v>
      </c>
      <c r="D61" s="132">
        <v>0</v>
      </c>
      <c r="E61" s="484"/>
      <c r="F61" s="403"/>
      <c r="G61" s="403"/>
      <c r="H61" s="403"/>
    </row>
    <row r="62" spans="2:8" x14ac:dyDescent="0.25">
      <c r="B62" s="427">
        <v>36</v>
      </c>
      <c r="C62" s="428" t="s">
        <v>59</v>
      </c>
      <c r="D62" s="132">
        <v>0</v>
      </c>
      <c r="E62" s="484"/>
      <c r="F62" s="403"/>
      <c r="G62" s="403"/>
      <c r="H62" s="403"/>
    </row>
    <row r="63" spans="2:8" x14ac:dyDescent="0.25">
      <c r="B63" s="427">
        <v>37</v>
      </c>
      <c r="C63" s="428" t="s">
        <v>58</v>
      </c>
      <c r="D63" s="132">
        <v>0</v>
      </c>
      <c r="E63" s="484"/>
      <c r="F63" s="403"/>
      <c r="G63" s="403"/>
      <c r="H63" s="403"/>
    </row>
    <row r="64" spans="2:8" x14ac:dyDescent="0.25">
      <c r="B64" s="427">
        <v>38</v>
      </c>
      <c r="C64" s="428" t="s">
        <v>57</v>
      </c>
      <c r="D64" s="132">
        <v>0</v>
      </c>
      <c r="E64" s="484"/>
      <c r="F64" s="403"/>
      <c r="G64" s="403"/>
      <c r="H64" s="403"/>
    </row>
    <row r="65" spans="2:8" x14ac:dyDescent="0.25">
      <c r="B65" s="427">
        <v>39</v>
      </c>
      <c r="C65" s="428" t="s">
        <v>56</v>
      </c>
      <c r="D65" s="132">
        <v>0</v>
      </c>
      <c r="E65" s="484"/>
      <c r="F65" s="403"/>
      <c r="G65" s="403"/>
      <c r="H65" s="403"/>
    </row>
    <row r="66" spans="2:8" x14ac:dyDescent="0.25">
      <c r="B66" s="427">
        <v>40</v>
      </c>
      <c r="C66" s="428" t="s">
        <v>55</v>
      </c>
      <c r="D66" s="132">
        <v>0</v>
      </c>
      <c r="E66" s="484"/>
      <c r="F66" s="403"/>
      <c r="G66" s="403"/>
      <c r="H66" s="403"/>
    </row>
    <row r="67" spans="2:8" x14ac:dyDescent="0.25">
      <c r="B67" s="427">
        <v>41</v>
      </c>
      <c r="C67" s="428" t="s">
        <v>54</v>
      </c>
      <c r="D67" s="132">
        <v>0</v>
      </c>
      <c r="E67" s="484"/>
      <c r="F67" s="403"/>
      <c r="G67" s="403"/>
      <c r="H67" s="403"/>
    </row>
    <row r="68" spans="2:8" x14ac:dyDescent="0.25">
      <c r="B68" s="427">
        <v>42</v>
      </c>
      <c r="C68" s="428" t="s">
        <v>53</v>
      </c>
      <c r="D68" s="132">
        <v>250</v>
      </c>
      <c r="E68" s="484"/>
      <c r="F68" s="403"/>
      <c r="G68" s="403"/>
      <c r="H68" s="403"/>
    </row>
    <row r="69" spans="2:8" x14ac:dyDescent="0.25">
      <c r="B69" s="427">
        <v>43</v>
      </c>
      <c r="C69" s="428" t="s">
        <v>52</v>
      </c>
      <c r="D69" s="132">
        <v>443</v>
      </c>
      <c r="E69" s="484"/>
      <c r="F69" s="403"/>
      <c r="G69" s="403"/>
      <c r="H69" s="403"/>
    </row>
    <row r="70" spans="2:8" x14ac:dyDescent="0.25">
      <c r="B70" s="427">
        <v>44</v>
      </c>
      <c r="C70" s="428" t="s">
        <v>51</v>
      </c>
      <c r="D70" s="132">
        <v>0</v>
      </c>
      <c r="E70" s="484"/>
      <c r="F70" s="403"/>
      <c r="G70" s="403"/>
      <c r="H70" s="403"/>
    </row>
    <row r="71" spans="2:8" x14ac:dyDescent="0.25">
      <c r="B71" s="427">
        <v>45</v>
      </c>
      <c r="C71" s="428" t="s">
        <v>50</v>
      </c>
      <c r="D71" s="132">
        <v>0</v>
      </c>
      <c r="E71" s="484"/>
      <c r="F71" s="403"/>
      <c r="G71" s="403"/>
      <c r="H71" s="403"/>
    </row>
    <row r="72" spans="2:8" x14ac:dyDescent="0.25">
      <c r="B72" s="427">
        <v>46</v>
      </c>
      <c r="C72" s="428" t="s">
        <v>49</v>
      </c>
      <c r="D72" s="132">
        <v>0</v>
      </c>
      <c r="E72" s="484"/>
      <c r="F72" s="403"/>
      <c r="G72" s="403"/>
      <c r="H72" s="403"/>
    </row>
    <row r="73" spans="2:8" x14ac:dyDescent="0.25">
      <c r="B73" s="427">
        <v>47</v>
      </c>
      <c r="C73" s="428" t="s">
        <v>48</v>
      </c>
      <c r="D73" s="132">
        <v>586</v>
      </c>
      <c r="E73" s="484"/>
      <c r="F73" s="403"/>
      <c r="G73" s="403"/>
      <c r="H73" s="403"/>
    </row>
    <row r="74" spans="2:8" x14ac:dyDescent="0.25">
      <c r="B74" s="427">
        <v>48</v>
      </c>
      <c r="C74" s="428" t="s">
        <v>47</v>
      </c>
      <c r="D74" s="132">
        <v>2780</v>
      </c>
      <c r="E74" s="484"/>
      <c r="F74" s="403"/>
      <c r="G74" s="403"/>
      <c r="H74" s="403"/>
    </row>
    <row r="75" spans="2:8" x14ac:dyDescent="0.25">
      <c r="B75" s="427">
        <v>49</v>
      </c>
      <c r="C75" s="428" t="s">
        <v>46</v>
      </c>
      <c r="D75" s="132">
        <v>0</v>
      </c>
      <c r="E75" s="484"/>
      <c r="F75" s="403"/>
      <c r="G75" s="403"/>
      <c r="H75" s="403"/>
    </row>
    <row r="76" spans="2:8" x14ac:dyDescent="0.25">
      <c r="B76" s="427">
        <v>50</v>
      </c>
      <c r="C76" s="428" t="s">
        <v>45</v>
      </c>
      <c r="D76" s="132">
        <v>1084.8000000000002</v>
      </c>
      <c r="E76" s="484"/>
      <c r="F76" s="403"/>
      <c r="G76" s="403"/>
      <c r="H76" s="403"/>
    </row>
    <row r="77" spans="2:8" x14ac:dyDescent="0.25">
      <c r="B77" s="427">
        <v>51</v>
      </c>
      <c r="C77" s="428" t="s">
        <v>44</v>
      </c>
      <c r="D77" s="132">
        <v>129</v>
      </c>
      <c r="E77" s="484"/>
      <c r="F77" s="403"/>
      <c r="G77" s="403"/>
      <c r="H77" s="403"/>
    </row>
    <row r="78" spans="2:8" x14ac:dyDescent="0.25">
      <c r="B78" s="427">
        <v>52</v>
      </c>
      <c r="C78" s="428" t="s">
        <v>43</v>
      </c>
      <c r="D78" s="132">
        <v>0</v>
      </c>
      <c r="E78" s="484"/>
      <c r="F78" s="403"/>
      <c r="G78" s="403"/>
      <c r="H78" s="403"/>
    </row>
    <row r="79" spans="2:8" x14ac:dyDescent="0.25">
      <c r="B79" s="427">
        <v>53</v>
      </c>
      <c r="C79" s="428" t="s">
        <v>42</v>
      </c>
      <c r="D79" s="132">
        <v>158.67999999999998</v>
      </c>
      <c r="E79" s="484"/>
      <c r="F79" s="403"/>
      <c r="G79" s="403"/>
      <c r="H79" s="403"/>
    </row>
    <row r="80" spans="2:8" x14ac:dyDescent="0.25">
      <c r="B80" s="427">
        <v>54</v>
      </c>
      <c r="C80" s="428" t="s">
        <v>41</v>
      </c>
      <c r="D80" s="132">
        <v>199.94</v>
      </c>
      <c r="E80" s="484"/>
      <c r="F80" s="403"/>
      <c r="G80" s="403"/>
      <c r="H80" s="403"/>
    </row>
    <row r="81" spans="2:8" x14ac:dyDescent="0.25">
      <c r="B81" s="427">
        <v>55</v>
      </c>
      <c r="C81" s="428" t="s">
        <v>40</v>
      </c>
      <c r="D81" s="132">
        <v>509</v>
      </c>
      <c r="E81" s="484"/>
      <c r="F81" s="403"/>
      <c r="G81" s="403"/>
      <c r="H81" s="403"/>
    </row>
    <row r="82" spans="2:8" x14ac:dyDescent="0.25">
      <c r="B82" s="427">
        <v>56</v>
      </c>
      <c r="C82" s="428" t="s">
        <v>39</v>
      </c>
      <c r="D82" s="132">
        <v>6</v>
      </c>
      <c r="E82" s="484"/>
      <c r="F82" s="403"/>
      <c r="G82" s="403"/>
      <c r="H82" s="403"/>
    </row>
    <row r="83" spans="2:8" x14ac:dyDescent="0.25">
      <c r="B83" s="427">
        <v>57</v>
      </c>
      <c r="C83" s="428" t="s">
        <v>38</v>
      </c>
      <c r="D83" s="132">
        <v>0</v>
      </c>
      <c r="E83" s="484"/>
      <c r="F83" s="403"/>
      <c r="G83" s="403"/>
      <c r="H83" s="403"/>
    </row>
    <row r="84" spans="2:8" x14ac:dyDescent="0.25">
      <c r="B84" s="427">
        <v>58</v>
      </c>
      <c r="C84" s="428" t="s">
        <v>37</v>
      </c>
      <c r="D84" s="132">
        <v>10</v>
      </c>
      <c r="E84" s="484"/>
      <c r="F84" s="403"/>
      <c r="G84" s="403"/>
      <c r="H84" s="403"/>
    </row>
    <row r="85" spans="2:8" x14ac:dyDescent="0.25">
      <c r="B85" s="427">
        <v>59</v>
      </c>
      <c r="C85" s="428" t="s">
        <v>36</v>
      </c>
      <c r="D85" s="132">
        <v>28</v>
      </c>
      <c r="E85" s="484"/>
      <c r="F85" s="403"/>
      <c r="G85" s="403"/>
      <c r="H85" s="403"/>
    </row>
    <row r="86" spans="2:8" x14ac:dyDescent="0.25">
      <c r="B86" s="427">
        <v>60</v>
      </c>
      <c r="C86" s="428" t="s">
        <v>35</v>
      </c>
      <c r="D86" s="132">
        <v>0</v>
      </c>
      <c r="E86" s="484"/>
      <c r="F86" s="403"/>
      <c r="G86" s="403"/>
      <c r="H86" s="403"/>
    </row>
    <row r="87" spans="2:8" x14ac:dyDescent="0.25">
      <c r="B87" s="427">
        <v>61</v>
      </c>
      <c r="C87" s="383" t="s">
        <v>34</v>
      </c>
      <c r="D87" s="442">
        <v>35</v>
      </c>
      <c r="E87" s="484"/>
      <c r="F87" s="403"/>
      <c r="G87" s="403"/>
      <c r="H87" s="403"/>
    </row>
    <row r="88" spans="2:8" x14ac:dyDescent="0.25">
      <c r="B88" s="355"/>
      <c r="C88" s="285"/>
      <c r="D88" s="350"/>
      <c r="E88" s="280"/>
      <c r="F88" s="280"/>
    </row>
    <row r="89" spans="2:8" x14ac:dyDescent="0.25">
      <c r="B89" s="321" t="s">
        <v>244</v>
      </c>
      <c r="C89" s="353"/>
      <c r="D89" s="111"/>
      <c r="E89" s="280"/>
      <c r="F89" s="280"/>
    </row>
    <row r="90" spans="2:8" x14ac:dyDescent="0.25">
      <c r="B90" s="321" t="s">
        <v>0</v>
      </c>
      <c r="C90" s="353"/>
      <c r="D90" s="111"/>
      <c r="E90" s="280"/>
      <c r="F90" s="280"/>
    </row>
    <row r="91" spans="2:8" x14ac:dyDescent="0.25">
      <c r="B91" s="354"/>
      <c r="C91" s="353"/>
      <c r="D91" s="111"/>
      <c r="E91" s="280"/>
      <c r="F91" s="280"/>
    </row>
    <row r="92" spans="2:8" x14ac:dyDescent="0.25">
      <c r="B92" s="354"/>
      <c r="C92" s="353"/>
      <c r="D92" s="111"/>
      <c r="E92" s="280"/>
      <c r="F92" s="280"/>
    </row>
    <row r="93" spans="2:8" x14ac:dyDescent="0.25">
      <c r="B93" s="354"/>
      <c r="C93" s="353"/>
      <c r="D93" s="111"/>
      <c r="E93" s="280"/>
      <c r="F93" s="280"/>
    </row>
    <row r="94" spans="2:8" x14ac:dyDescent="0.25">
      <c r="B94" s="354"/>
      <c r="C94" s="353"/>
      <c r="D94" s="111"/>
      <c r="E94" s="280"/>
      <c r="F94" s="280"/>
    </row>
    <row r="95" spans="2:8" x14ac:dyDescent="0.25">
      <c r="B95" s="354"/>
      <c r="C95" s="353"/>
      <c r="D95" s="111"/>
      <c r="E95" s="280"/>
      <c r="F95" s="280"/>
    </row>
    <row r="96" spans="2:8" x14ac:dyDescent="0.25">
      <c r="B96" s="354"/>
      <c r="C96" s="353"/>
      <c r="D96" s="111"/>
      <c r="E96" s="280"/>
      <c r="F96" s="280"/>
    </row>
    <row r="97" spans="2:6" x14ac:dyDescent="0.25">
      <c r="B97" s="354"/>
      <c r="C97" s="353"/>
      <c r="D97" s="111"/>
      <c r="E97" s="280"/>
      <c r="F97" s="280"/>
    </row>
    <row r="98" spans="2:6" x14ac:dyDescent="0.25">
      <c r="B98" s="354"/>
      <c r="C98" s="353"/>
      <c r="D98" s="111"/>
      <c r="E98" s="280"/>
      <c r="F98" s="280"/>
    </row>
    <row r="99" spans="2:6" x14ac:dyDescent="0.25">
      <c r="B99" s="354"/>
      <c r="C99" s="353"/>
      <c r="D99" s="111"/>
      <c r="E99" s="280"/>
      <c r="F99" s="280"/>
    </row>
    <row r="100" spans="2:6" x14ac:dyDescent="0.25">
      <c r="B100" s="354"/>
      <c r="C100" s="353"/>
      <c r="D100" s="111"/>
      <c r="E100" s="280"/>
      <c r="F100" s="280"/>
    </row>
    <row r="101" spans="2:6" x14ac:dyDescent="0.25">
      <c r="B101" s="354"/>
      <c r="C101" s="353"/>
      <c r="D101" s="111"/>
      <c r="E101" s="280"/>
      <c r="F101" s="280"/>
    </row>
    <row r="102" spans="2:6" x14ac:dyDescent="0.25">
      <c r="B102" s="354"/>
      <c r="C102" s="353"/>
      <c r="D102" s="111"/>
      <c r="E102" s="280"/>
      <c r="F102" s="280"/>
    </row>
    <row r="103" spans="2:6" x14ac:dyDescent="0.25">
      <c r="B103" s="354"/>
      <c r="C103" s="353"/>
      <c r="D103" s="111"/>
      <c r="E103" s="280"/>
      <c r="F103" s="280"/>
    </row>
    <row r="104" spans="2:6" ht="9.75" customHeight="1" x14ac:dyDescent="0.25">
      <c r="B104" s="354"/>
      <c r="C104" s="353"/>
      <c r="D104" s="111"/>
      <c r="E104" s="280"/>
      <c r="F104" s="280"/>
    </row>
    <row r="105" spans="2:6" x14ac:dyDescent="0.25">
      <c r="B105" s="352"/>
      <c r="C105" s="111"/>
      <c r="D105" s="111"/>
      <c r="E105" s="280"/>
      <c r="F105" s="280"/>
    </row>
    <row r="106" spans="2:6" x14ac:dyDescent="0.25">
      <c r="B106" s="352"/>
      <c r="C106" s="111"/>
      <c r="D106" s="111"/>
      <c r="E106" s="280"/>
      <c r="F106" s="280"/>
    </row>
    <row r="107" spans="2:6" x14ac:dyDescent="0.25">
      <c r="B107" s="352"/>
      <c r="C107" s="111"/>
      <c r="D107" s="111"/>
      <c r="E107" s="280"/>
      <c r="F107" s="280"/>
    </row>
    <row r="108" spans="2:6" x14ac:dyDescent="0.25">
      <c r="B108" s="352"/>
      <c r="C108" s="111"/>
      <c r="D108" s="111"/>
      <c r="E108" s="280"/>
      <c r="F108" s="280"/>
    </row>
    <row r="109" spans="2:6" x14ac:dyDescent="0.25">
      <c r="B109" s="352"/>
      <c r="C109" s="111"/>
      <c r="D109" s="111"/>
      <c r="E109" s="280"/>
      <c r="F109" s="280"/>
    </row>
    <row r="110" spans="2:6" x14ac:dyDescent="0.25">
      <c r="B110" s="352"/>
      <c r="C110" s="111"/>
      <c r="D110" s="111"/>
      <c r="E110" s="280"/>
      <c r="F110" s="280"/>
    </row>
    <row r="111" spans="2:6" x14ac:dyDescent="0.25">
      <c r="B111" s="352"/>
      <c r="C111" s="111"/>
      <c r="D111" s="111"/>
      <c r="E111" s="280"/>
      <c r="F111" s="280"/>
    </row>
    <row r="112" spans="2:6" x14ac:dyDescent="0.25">
      <c r="B112" s="352"/>
      <c r="C112" s="111"/>
      <c r="D112" s="111"/>
      <c r="E112" s="280"/>
      <c r="F112" s="280"/>
    </row>
    <row r="113" spans="2:6" x14ac:dyDescent="0.25">
      <c r="B113" s="352"/>
      <c r="C113" s="111"/>
      <c r="D113" s="111"/>
      <c r="E113" s="280"/>
      <c r="F113" s="280"/>
    </row>
    <row r="114" spans="2:6" x14ac:dyDescent="0.25">
      <c r="B114" s="352"/>
      <c r="C114" s="111"/>
      <c r="D114" s="111"/>
      <c r="E114" s="280"/>
      <c r="F114" s="280"/>
    </row>
    <row r="115" spans="2:6" x14ac:dyDescent="0.25">
      <c r="B115" s="352"/>
      <c r="C115" s="111"/>
      <c r="D115" s="111"/>
      <c r="E115" s="280"/>
      <c r="F115" s="280"/>
    </row>
    <row r="116" spans="2:6" x14ac:dyDescent="0.25">
      <c r="B116" s="352"/>
      <c r="C116" s="111"/>
      <c r="D116" s="111"/>
      <c r="E116" s="280"/>
      <c r="F116" s="280"/>
    </row>
    <row r="117" spans="2:6" x14ac:dyDescent="0.25">
      <c r="B117" s="352"/>
      <c r="C117" s="111"/>
      <c r="D117" s="111"/>
      <c r="E117" s="280"/>
      <c r="F117" s="280"/>
    </row>
    <row r="118" spans="2:6" x14ac:dyDescent="0.25">
      <c r="B118" s="352"/>
      <c r="C118" s="111"/>
      <c r="D118" s="111"/>
      <c r="E118" s="280"/>
      <c r="F118" s="280"/>
    </row>
    <row r="119" spans="2:6" x14ac:dyDescent="0.25">
      <c r="B119" s="352"/>
      <c r="C119" s="111"/>
      <c r="D119" s="111"/>
      <c r="E119" s="280"/>
      <c r="F119" s="280"/>
    </row>
    <row r="120" spans="2:6" x14ac:dyDescent="0.25">
      <c r="B120" s="352"/>
      <c r="C120" s="111"/>
      <c r="D120" s="111"/>
      <c r="E120" s="280"/>
      <c r="F120" s="280"/>
    </row>
    <row r="121" spans="2:6" x14ac:dyDescent="0.25">
      <c r="B121" s="352"/>
      <c r="C121" s="111"/>
      <c r="D121" s="111"/>
      <c r="E121" s="280"/>
      <c r="F121" s="280"/>
    </row>
    <row r="122" spans="2:6" x14ac:dyDescent="0.25">
      <c r="B122" s="352"/>
      <c r="C122" s="111"/>
      <c r="D122" s="111"/>
      <c r="E122" s="280"/>
      <c r="F122" s="280"/>
    </row>
    <row r="123" spans="2:6" x14ac:dyDescent="0.25">
      <c r="B123" s="352"/>
      <c r="C123" s="111"/>
      <c r="D123" s="111"/>
      <c r="E123" s="280"/>
      <c r="F123" s="280"/>
    </row>
    <row r="124" spans="2:6" x14ac:dyDescent="0.25">
      <c r="B124" s="352"/>
      <c r="C124" s="111"/>
      <c r="D124" s="111"/>
      <c r="E124" s="280"/>
      <c r="F124" s="280"/>
    </row>
    <row r="125" spans="2:6" x14ac:dyDescent="0.25">
      <c r="B125" s="352"/>
      <c r="C125" s="111"/>
      <c r="D125" s="111"/>
      <c r="E125" s="280"/>
      <c r="F125" s="280"/>
    </row>
    <row r="126" spans="2:6" x14ac:dyDescent="0.25">
      <c r="B126" s="352"/>
      <c r="C126" s="111"/>
      <c r="D126" s="111"/>
      <c r="E126" s="280"/>
      <c r="F126" s="280"/>
    </row>
    <row r="127" spans="2:6" x14ac:dyDescent="0.25">
      <c r="B127" s="352"/>
      <c r="C127" s="111"/>
      <c r="D127" s="111"/>
      <c r="E127" s="280"/>
      <c r="F127" s="280"/>
    </row>
    <row r="128" spans="2:6" x14ac:dyDescent="0.25">
      <c r="B128" s="352"/>
      <c r="C128" s="111"/>
      <c r="D128" s="111"/>
      <c r="E128" s="280"/>
      <c r="F128" s="280"/>
    </row>
    <row r="129" spans="2:6" x14ac:dyDescent="0.25">
      <c r="B129" s="352"/>
      <c r="C129" s="111"/>
      <c r="D129" s="111"/>
      <c r="E129" s="280"/>
      <c r="F129" s="280"/>
    </row>
    <row r="130" spans="2:6" x14ac:dyDescent="0.25">
      <c r="B130" s="352"/>
      <c r="C130" s="111"/>
      <c r="D130" s="111"/>
      <c r="E130" s="280"/>
      <c r="F130" s="280"/>
    </row>
    <row r="131" spans="2:6" x14ac:dyDescent="0.25">
      <c r="B131" s="352"/>
      <c r="C131" s="111"/>
      <c r="D131" s="111"/>
      <c r="E131" s="280"/>
      <c r="F131" s="280"/>
    </row>
    <row r="132" spans="2:6" x14ac:dyDescent="0.25">
      <c r="B132" s="352"/>
      <c r="C132" s="111"/>
      <c r="D132" s="111"/>
      <c r="E132" s="280"/>
      <c r="F132" s="280"/>
    </row>
    <row r="133" spans="2:6" x14ac:dyDescent="0.25">
      <c r="B133" s="352"/>
      <c r="C133" s="111"/>
      <c r="D133" s="111"/>
      <c r="E133" s="280"/>
      <c r="F133" s="280"/>
    </row>
    <row r="134" spans="2:6" x14ac:dyDescent="0.25">
      <c r="B134" s="352"/>
      <c r="C134" s="111"/>
      <c r="D134" s="111"/>
      <c r="E134" s="280"/>
      <c r="F134" s="280"/>
    </row>
    <row r="135" spans="2:6" x14ac:dyDescent="0.25">
      <c r="B135" s="352"/>
      <c r="C135" s="111"/>
      <c r="D135" s="111"/>
      <c r="E135" s="280"/>
      <c r="F135" s="280"/>
    </row>
    <row r="136" spans="2:6" x14ac:dyDescent="0.25">
      <c r="B136" s="352"/>
      <c r="C136" s="111"/>
      <c r="D136" s="111"/>
      <c r="E136" s="280"/>
      <c r="F136" s="280"/>
    </row>
    <row r="137" spans="2:6" x14ac:dyDescent="0.25">
      <c r="B137" s="352"/>
      <c r="C137" s="111"/>
      <c r="D137" s="111"/>
      <c r="E137" s="280"/>
      <c r="F137" s="280"/>
    </row>
    <row r="138" spans="2:6" x14ac:dyDescent="0.25">
      <c r="B138" s="351"/>
      <c r="C138" s="350"/>
      <c r="D138" s="350"/>
      <c r="E138" s="280"/>
      <c r="F138" s="280"/>
    </row>
    <row r="139" spans="2:6" x14ac:dyDescent="0.25">
      <c r="B139" s="351"/>
      <c r="C139" s="350"/>
      <c r="D139" s="350"/>
      <c r="E139" s="280"/>
      <c r="F139" s="280"/>
    </row>
    <row r="140" spans="2:6" x14ac:dyDescent="0.25">
      <c r="B140" s="349"/>
      <c r="C140" s="222"/>
    </row>
    <row r="141" spans="2:6" x14ac:dyDescent="0.25">
      <c r="B141" s="349"/>
      <c r="C141" s="222"/>
    </row>
    <row r="142" spans="2:6" x14ac:dyDescent="0.25">
      <c r="B142" s="349"/>
      <c r="C142" s="222"/>
    </row>
    <row r="143" spans="2:6" x14ac:dyDescent="0.25">
      <c r="B143" s="349"/>
      <c r="C143" s="222"/>
    </row>
    <row r="144" spans="2:6" x14ac:dyDescent="0.25">
      <c r="B144" s="349"/>
      <c r="C144" s="222"/>
    </row>
    <row r="145" spans="2:3" s="279" customFormat="1" x14ac:dyDescent="0.25">
      <c r="B145" s="349"/>
      <c r="C145" s="222"/>
    </row>
    <row r="146" spans="2:3" s="279" customFormat="1" x14ac:dyDescent="0.25">
      <c r="B146" s="349"/>
      <c r="C146" s="222"/>
    </row>
    <row r="147" spans="2:3" s="279" customFormat="1" x14ac:dyDescent="0.25">
      <c r="B147" s="349"/>
      <c r="C147" s="222"/>
    </row>
    <row r="148" spans="2:3" s="279" customFormat="1" x14ac:dyDescent="0.25">
      <c r="B148" s="349"/>
      <c r="C148" s="222"/>
    </row>
    <row r="149" spans="2:3" s="279" customFormat="1" x14ac:dyDescent="0.25">
      <c r="B149" s="349"/>
      <c r="C149" s="222"/>
    </row>
    <row r="150" spans="2:3" s="279" customFormat="1" x14ac:dyDescent="0.25">
      <c r="B150" s="349"/>
      <c r="C150" s="222"/>
    </row>
    <row r="151" spans="2:3" s="279" customFormat="1" x14ac:dyDescent="0.25">
      <c r="B151" s="349"/>
      <c r="C151" s="222"/>
    </row>
    <row r="152" spans="2:3" s="279" customFormat="1" x14ac:dyDescent="0.25">
      <c r="B152" s="349"/>
      <c r="C152" s="222"/>
    </row>
    <row r="153" spans="2:3" s="279" customFormat="1" x14ac:dyDescent="0.25">
      <c r="B153" s="349"/>
      <c r="C153" s="222"/>
    </row>
    <row r="154" spans="2:3" s="279" customFormat="1" x14ac:dyDescent="0.25">
      <c r="B154" s="349"/>
      <c r="C154" s="222"/>
    </row>
    <row r="155" spans="2:3" s="279" customFormat="1" x14ac:dyDescent="0.25">
      <c r="B155" s="349"/>
      <c r="C155" s="222"/>
    </row>
    <row r="156" spans="2:3" s="279" customFormat="1" x14ac:dyDescent="0.25">
      <c r="B156" s="349"/>
      <c r="C156" s="222"/>
    </row>
    <row r="157" spans="2:3" s="279" customFormat="1" x14ac:dyDescent="0.25">
      <c r="B157" s="349"/>
      <c r="C157" s="222"/>
    </row>
    <row r="158" spans="2:3" s="279" customFormat="1" x14ac:dyDescent="0.25">
      <c r="B158" s="349"/>
      <c r="C158" s="222"/>
    </row>
    <row r="159" spans="2:3" s="279" customFormat="1" x14ac:dyDescent="0.25">
      <c r="B159" s="349"/>
      <c r="C159" s="222"/>
    </row>
    <row r="160" spans="2:3" s="279" customFormat="1" x14ac:dyDescent="0.25">
      <c r="B160" s="349"/>
      <c r="C160" s="222"/>
    </row>
    <row r="161" spans="2:3" s="279" customFormat="1" x14ac:dyDescent="0.25">
      <c r="B161" s="349"/>
      <c r="C161" s="222"/>
    </row>
    <row r="162" spans="2:3" s="279" customFormat="1" x14ac:dyDescent="0.25">
      <c r="B162" s="349"/>
      <c r="C162" s="222"/>
    </row>
    <row r="163" spans="2:3" s="279" customFormat="1" x14ac:dyDescent="0.25">
      <c r="B163" s="349"/>
      <c r="C163" s="222"/>
    </row>
    <row r="164" spans="2:3" s="279" customFormat="1" x14ac:dyDescent="0.25">
      <c r="B164" s="349"/>
      <c r="C164" s="222"/>
    </row>
    <row r="165" spans="2:3" s="279" customFormat="1" x14ac:dyDescent="0.25">
      <c r="B165" s="349"/>
      <c r="C165" s="222"/>
    </row>
    <row r="166" spans="2:3" s="279" customFormat="1" x14ac:dyDescent="0.25">
      <c r="B166" s="349"/>
      <c r="C166" s="222"/>
    </row>
    <row r="167" spans="2:3" s="279" customFormat="1" x14ac:dyDescent="0.25">
      <c r="B167" s="349"/>
      <c r="C167" s="222"/>
    </row>
    <row r="168" spans="2:3" s="279" customFormat="1" x14ac:dyDescent="0.25">
      <c r="B168" s="349"/>
      <c r="C168" s="222"/>
    </row>
    <row r="169" spans="2:3" s="279" customFormat="1" x14ac:dyDescent="0.25">
      <c r="B169" s="349"/>
      <c r="C169" s="222"/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844BC-7FE1-4D3A-922D-B18526B00A32}">
  <sheetPr codeName="Sheet27"/>
  <dimension ref="A1:AS472"/>
  <sheetViews>
    <sheetView workbookViewId="0">
      <selection activeCell="D4" sqref="D4"/>
    </sheetView>
  </sheetViews>
  <sheetFormatPr defaultRowHeight="15" x14ac:dyDescent="0.25"/>
  <cols>
    <col min="1" max="1" width="6.140625" style="13" customWidth="1"/>
    <col min="2" max="2" width="14" customWidth="1"/>
    <col min="3" max="3" width="19.140625" customWidth="1"/>
    <col min="4" max="9" width="14" customWidth="1"/>
    <col min="10" max="10" width="23.140625" customWidth="1"/>
    <col min="11" max="45" width="9.140625" style="13"/>
  </cols>
  <sheetData>
    <row r="1" spans="2:45" x14ac:dyDescent="0.25">
      <c r="B1" s="13"/>
      <c r="C1" s="13"/>
      <c r="D1" s="13"/>
      <c r="E1" s="13"/>
      <c r="F1" s="13"/>
      <c r="G1" s="13"/>
      <c r="H1" s="13"/>
      <c r="I1" s="13"/>
      <c r="J1" s="13"/>
    </row>
    <row r="2" spans="2:45" ht="27" customHeight="1" x14ac:dyDescent="0.25">
      <c r="B2" s="808" t="s">
        <v>459</v>
      </c>
      <c r="C2" s="808"/>
      <c r="D2" s="808"/>
      <c r="E2" s="808"/>
      <c r="F2" s="808"/>
      <c r="G2" s="808"/>
      <c r="H2" s="808"/>
      <c r="I2" s="808"/>
      <c r="J2" s="808"/>
    </row>
    <row r="3" spans="2:45" x14ac:dyDescent="0.25">
      <c r="B3" s="119"/>
      <c r="C3" s="119"/>
      <c r="D3" s="119"/>
      <c r="E3" s="119"/>
      <c r="F3" s="119"/>
      <c r="G3" s="119"/>
      <c r="H3" s="119"/>
      <c r="I3" s="119"/>
      <c r="J3" s="119"/>
    </row>
    <row r="4" spans="2:45" x14ac:dyDescent="0.25">
      <c r="B4" s="31" t="s">
        <v>33</v>
      </c>
      <c r="C4" s="146" t="s">
        <v>32</v>
      </c>
      <c r="D4" s="623">
        <v>2019</v>
      </c>
      <c r="E4" s="623">
        <v>2020</v>
      </c>
      <c r="F4" s="623">
        <v>2021</v>
      </c>
      <c r="G4" s="623">
        <v>2022</v>
      </c>
      <c r="H4" s="623">
        <v>2023</v>
      </c>
      <c r="I4" s="88" t="s">
        <v>31</v>
      </c>
      <c r="J4" s="13"/>
      <c r="AS4"/>
    </row>
    <row r="5" spans="2:45" x14ac:dyDescent="0.25">
      <c r="B5" s="144" t="s">
        <v>30</v>
      </c>
      <c r="C5" s="141" t="s">
        <v>29</v>
      </c>
      <c r="D5" s="624"/>
      <c r="E5" s="144"/>
      <c r="F5" s="141"/>
      <c r="G5" s="624"/>
      <c r="H5" s="624"/>
      <c r="I5" s="625" t="s">
        <v>28</v>
      </c>
      <c r="J5" s="13"/>
      <c r="AS5"/>
    </row>
    <row r="6" spans="2:45" x14ac:dyDescent="0.25">
      <c r="B6" s="134"/>
      <c r="C6" s="35" t="s">
        <v>16</v>
      </c>
      <c r="D6" s="626">
        <v>13821.532999999999</v>
      </c>
      <c r="E6" s="128">
        <v>14038.468999999999</v>
      </c>
      <c r="F6" s="129">
        <v>14286.14</v>
      </c>
      <c r="G6" s="626">
        <v>14568.647999999999</v>
      </c>
      <c r="H6" s="626">
        <v>14700.200500000001</v>
      </c>
      <c r="I6" s="627" t="s">
        <v>15</v>
      </c>
      <c r="J6" s="13"/>
      <c r="AS6"/>
    </row>
    <row r="7" spans="2:45" x14ac:dyDescent="0.25">
      <c r="B7" s="134"/>
      <c r="C7" s="35" t="s">
        <v>14</v>
      </c>
      <c r="D7" s="626">
        <v>11579.100000000002</v>
      </c>
      <c r="E7" s="128">
        <v>11767.227999999999</v>
      </c>
      <c r="F7" s="129">
        <v>11955.891</v>
      </c>
      <c r="G7" s="626">
        <v>12301.522999999999</v>
      </c>
      <c r="H7" s="626">
        <v>12754.934300000001</v>
      </c>
      <c r="I7" s="627" t="s">
        <v>13</v>
      </c>
      <c r="J7" s="13"/>
      <c r="AS7"/>
    </row>
    <row r="8" spans="2:45" x14ac:dyDescent="0.25">
      <c r="B8" s="133"/>
      <c r="C8" s="35" t="s">
        <v>12</v>
      </c>
      <c r="D8" s="628">
        <v>23.69</v>
      </c>
      <c r="E8" s="629">
        <v>23.26</v>
      </c>
      <c r="F8" s="630">
        <v>24.02</v>
      </c>
      <c r="G8" s="628">
        <v>24.015000000000001</v>
      </c>
      <c r="H8" s="628">
        <v>22.104101947862453</v>
      </c>
      <c r="I8" s="627" t="s">
        <v>11</v>
      </c>
      <c r="J8" s="13"/>
      <c r="AS8"/>
    </row>
    <row r="9" spans="2:45" x14ac:dyDescent="0.25">
      <c r="B9" s="134"/>
      <c r="C9" s="35" t="s">
        <v>21</v>
      </c>
      <c r="D9" s="631">
        <v>274.423</v>
      </c>
      <c r="E9" s="632">
        <v>273.74900000000002</v>
      </c>
      <c r="F9" s="633">
        <v>287.20978125989996</v>
      </c>
      <c r="G9" s="631">
        <v>295.42759999999998</v>
      </c>
      <c r="H9" s="631">
        <v>281.93636810548765</v>
      </c>
      <c r="I9" s="627" t="s">
        <v>20</v>
      </c>
      <c r="J9" s="13"/>
      <c r="K9" s="688"/>
      <c r="AS9"/>
    </row>
    <row r="10" spans="2:45" x14ac:dyDescent="0.25">
      <c r="B10" s="140" t="s">
        <v>27</v>
      </c>
      <c r="C10" s="141" t="s">
        <v>26</v>
      </c>
      <c r="D10" s="634"/>
      <c r="E10" s="142"/>
      <c r="F10" s="143"/>
      <c r="G10" s="634"/>
      <c r="H10" s="634"/>
      <c r="I10" s="625" t="s">
        <v>25</v>
      </c>
      <c r="J10" s="13"/>
      <c r="AS10"/>
    </row>
    <row r="11" spans="2:45" x14ac:dyDescent="0.25">
      <c r="B11" s="133"/>
      <c r="C11" s="35" t="s">
        <v>16</v>
      </c>
      <c r="D11" s="626">
        <v>10288.124</v>
      </c>
      <c r="E11" s="130">
        <v>10532.333000000001</v>
      </c>
      <c r="F11" s="129">
        <v>10745.911</v>
      </c>
      <c r="G11" s="626">
        <v>10941.056</v>
      </c>
      <c r="H11" s="626">
        <v>11058.880999999999</v>
      </c>
      <c r="I11" s="627" t="s">
        <v>15</v>
      </c>
      <c r="J11" s="13"/>
      <c r="AS11"/>
    </row>
    <row r="12" spans="2:45" x14ac:dyDescent="0.25">
      <c r="B12" s="134"/>
      <c r="C12" s="35" t="s">
        <v>14</v>
      </c>
      <c r="D12" s="626">
        <v>8225.994999999999</v>
      </c>
      <c r="E12" s="128">
        <v>8616.1550000000007</v>
      </c>
      <c r="F12" s="129">
        <v>8826.5939999999991</v>
      </c>
      <c r="G12" s="626">
        <v>9166.0059999999994</v>
      </c>
      <c r="H12" s="626">
        <v>9459.1489999999994</v>
      </c>
      <c r="I12" s="627" t="s">
        <v>13</v>
      </c>
      <c r="J12" s="13"/>
      <c r="AS12"/>
    </row>
    <row r="13" spans="2:45" x14ac:dyDescent="0.25">
      <c r="B13" s="134"/>
      <c r="C13" s="35" t="s">
        <v>12</v>
      </c>
      <c r="D13" s="628">
        <v>12.003256675536724</v>
      </c>
      <c r="E13" s="635">
        <v>15.3166762900621</v>
      </c>
      <c r="F13" s="630">
        <v>12.480971320704226</v>
      </c>
      <c r="G13" s="628">
        <v>17.205940909650288</v>
      </c>
      <c r="H13" s="628">
        <v>12.434316522656033</v>
      </c>
      <c r="I13" s="627" t="s">
        <v>11</v>
      </c>
      <c r="J13" s="13"/>
      <c r="AS13"/>
    </row>
    <row r="14" spans="2:45" x14ac:dyDescent="0.25">
      <c r="B14" s="133"/>
      <c r="C14" s="35" t="s">
        <v>21</v>
      </c>
      <c r="D14" s="626">
        <v>98.3125</v>
      </c>
      <c r="E14" s="130">
        <v>131.970857</v>
      </c>
      <c r="F14" s="129">
        <v>110.16446657350001</v>
      </c>
      <c r="G14" s="626">
        <v>157.70975761349999</v>
      </c>
      <c r="H14" s="626">
        <v>117.61805270096531</v>
      </c>
      <c r="I14" s="627" t="s">
        <v>20</v>
      </c>
      <c r="J14" s="13"/>
      <c r="K14" s="688"/>
      <c r="L14" s="688"/>
      <c r="AS14"/>
    </row>
    <row r="15" spans="2:45" x14ac:dyDescent="0.25">
      <c r="B15" s="140" t="s">
        <v>24</v>
      </c>
      <c r="C15" s="141" t="s">
        <v>23</v>
      </c>
      <c r="D15" s="634"/>
      <c r="E15" s="142"/>
      <c r="F15" s="143"/>
      <c r="G15" s="634"/>
      <c r="H15" s="634"/>
      <c r="I15" s="625" t="s">
        <v>22</v>
      </c>
      <c r="J15" s="13"/>
      <c r="AS15"/>
    </row>
    <row r="16" spans="2:45" x14ac:dyDescent="0.25">
      <c r="B16" s="134"/>
      <c r="C16" s="35" t="s">
        <v>16</v>
      </c>
      <c r="D16" s="626">
        <v>1520.7560000000001</v>
      </c>
      <c r="E16" s="128">
        <v>1589.231</v>
      </c>
      <c r="F16" s="129">
        <v>1644.251</v>
      </c>
      <c r="G16" s="626">
        <v>1707.2860000000001</v>
      </c>
      <c r="H16" s="626">
        <v>1745.251</v>
      </c>
      <c r="I16" s="627" t="s">
        <v>15</v>
      </c>
      <c r="J16" s="13"/>
      <c r="AS16"/>
    </row>
    <row r="17" spans="2:45" x14ac:dyDescent="0.25">
      <c r="B17" s="133"/>
      <c r="C17" s="35" t="s">
        <v>14</v>
      </c>
      <c r="D17" s="626">
        <v>1264.739</v>
      </c>
      <c r="E17" s="130">
        <v>1329.037</v>
      </c>
      <c r="F17" s="129">
        <v>1354.3315</v>
      </c>
      <c r="G17" s="626">
        <v>1461.8910000000001</v>
      </c>
      <c r="H17" s="626">
        <v>1513.482</v>
      </c>
      <c r="I17" s="627" t="s">
        <v>13</v>
      </c>
      <c r="J17" s="13"/>
      <c r="AS17"/>
    </row>
    <row r="18" spans="2:45" x14ac:dyDescent="0.25">
      <c r="B18" s="134"/>
      <c r="C18" s="35" t="s">
        <v>12</v>
      </c>
      <c r="D18" s="636">
        <v>37.068418859543343</v>
      </c>
      <c r="E18" s="135">
        <v>37.019841810273149</v>
      </c>
      <c r="F18" s="136">
        <v>37.276475791931297</v>
      </c>
      <c r="G18" s="636">
        <v>37.703561649945179</v>
      </c>
      <c r="H18" s="636">
        <v>37.482225997917602</v>
      </c>
      <c r="I18" s="627" t="s">
        <v>11</v>
      </c>
      <c r="J18" s="13"/>
      <c r="AS18"/>
    </row>
    <row r="19" spans="2:45" x14ac:dyDescent="0.25">
      <c r="B19" s="134"/>
      <c r="C19" s="35" t="s">
        <v>21</v>
      </c>
      <c r="D19" s="626">
        <v>46.881</v>
      </c>
      <c r="E19" s="128">
        <v>49.200739499999997</v>
      </c>
      <c r="F19" s="129">
        <v>50.484705374000001</v>
      </c>
      <c r="G19" s="626">
        <v>55.118497443999999</v>
      </c>
      <c r="H19" s="626">
        <v>56.728674367780314</v>
      </c>
      <c r="I19" s="627" t="s">
        <v>20</v>
      </c>
      <c r="J19" s="13"/>
      <c r="AS19"/>
    </row>
    <row r="20" spans="2:45" x14ac:dyDescent="0.25">
      <c r="B20" s="144" t="s">
        <v>19</v>
      </c>
      <c r="C20" s="141" t="s">
        <v>18</v>
      </c>
      <c r="D20" s="634"/>
      <c r="E20" s="145"/>
      <c r="F20" s="143"/>
      <c r="G20" s="634"/>
      <c r="H20" s="634"/>
      <c r="I20" s="625" t="s">
        <v>17</v>
      </c>
      <c r="J20" s="13"/>
      <c r="AS20"/>
    </row>
    <row r="21" spans="2:45" x14ac:dyDescent="0.25">
      <c r="B21" s="134"/>
      <c r="C21" s="35" t="s">
        <v>16</v>
      </c>
      <c r="D21" s="626">
        <v>6434.3320000000003</v>
      </c>
      <c r="E21" s="128">
        <v>6545.1890000000003</v>
      </c>
      <c r="F21" s="129">
        <v>6663.62</v>
      </c>
      <c r="G21" s="626">
        <v>6545.1229999999996</v>
      </c>
      <c r="H21" s="626">
        <v>6545.1229999999996</v>
      </c>
      <c r="I21" s="627" t="s">
        <v>15</v>
      </c>
      <c r="J21" s="13"/>
      <c r="AS21"/>
    </row>
    <row r="22" spans="2:45" x14ac:dyDescent="0.25">
      <c r="B22" s="134"/>
      <c r="C22" s="35" t="s">
        <v>14</v>
      </c>
      <c r="D22" s="626">
        <v>6007.6959999999999</v>
      </c>
      <c r="E22" s="128">
        <v>6103.1170000000002</v>
      </c>
      <c r="F22" s="129">
        <v>6196.7389999999996</v>
      </c>
      <c r="G22" s="626">
        <v>6039.902</v>
      </c>
      <c r="H22" s="626">
        <v>6039.902</v>
      </c>
      <c r="I22" s="627" t="s">
        <v>13</v>
      </c>
      <c r="J22" s="13"/>
      <c r="AS22"/>
    </row>
    <row r="23" spans="2:45" x14ac:dyDescent="0.25">
      <c r="B23" s="133"/>
      <c r="C23" s="35" t="s">
        <v>12</v>
      </c>
      <c r="D23" s="636">
        <v>12.658736394118476</v>
      </c>
      <c r="E23" s="137">
        <v>13.152875817389702</v>
      </c>
      <c r="F23" s="136">
        <v>13.511022491023102</v>
      </c>
      <c r="G23" s="636">
        <v>13.712495461019069</v>
      </c>
      <c r="H23" s="636">
        <v>12.392286078766132</v>
      </c>
      <c r="I23" s="627" t="s">
        <v>11</v>
      </c>
      <c r="J23" s="13"/>
      <c r="AS23"/>
    </row>
    <row r="24" spans="2:45" x14ac:dyDescent="0.25">
      <c r="B24" s="140" t="s">
        <v>10</v>
      </c>
      <c r="C24" s="141" t="s">
        <v>9</v>
      </c>
      <c r="D24" s="634"/>
      <c r="E24" s="142"/>
      <c r="F24" s="143"/>
      <c r="G24" s="634"/>
      <c r="H24" s="634"/>
      <c r="I24" s="625" t="s">
        <v>8</v>
      </c>
      <c r="J24" s="13"/>
      <c r="AS24"/>
    </row>
    <row r="25" spans="2:45" x14ac:dyDescent="0.25">
      <c r="B25" s="134"/>
      <c r="C25" s="35" t="s">
        <v>7</v>
      </c>
      <c r="D25" s="626">
        <v>10842.490000000002</v>
      </c>
      <c r="E25" s="128">
        <v>10964.175000000001</v>
      </c>
      <c r="F25" s="129">
        <v>11056.655000000001</v>
      </c>
      <c r="G25" s="129">
        <v>11040.005000000001</v>
      </c>
      <c r="H25" s="626">
        <v>10177.775000000003</v>
      </c>
      <c r="I25" s="627" t="s">
        <v>6</v>
      </c>
      <c r="J25" s="13"/>
      <c r="AS25"/>
    </row>
    <row r="26" spans="2:45" x14ac:dyDescent="0.25">
      <c r="B26" s="133"/>
      <c r="C26" s="35" t="s">
        <v>5</v>
      </c>
      <c r="D26" s="626">
        <v>10255.200000000001</v>
      </c>
      <c r="E26" s="130">
        <v>10444.86</v>
      </c>
      <c r="F26" s="129">
        <v>10547.65</v>
      </c>
      <c r="G26" s="129">
        <v>10558.04</v>
      </c>
      <c r="H26" s="129">
        <v>9821.81</v>
      </c>
      <c r="I26" s="627" t="s">
        <v>4</v>
      </c>
      <c r="J26" s="13"/>
      <c r="AS26"/>
    </row>
    <row r="27" spans="2:45" x14ac:dyDescent="0.25">
      <c r="B27" s="134"/>
      <c r="C27" s="35" t="s">
        <v>3</v>
      </c>
      <c r="D27" s="636">
        <v>111.02061393244404</v>
      </c>
      <c r="E27" s="135">
        <v>113.73598114287792</v>
      </c>
      <c r="F27" s="136">
        <v>121.62590719259741</v>
      </c>
      <c r="G27" s="636">
        <v>121.57212891786733</v>
      </c>
      <c r="H27" s="636">
        <v>106.75943034063397</v>
      </c>
      <c r="I27" s="627" t="s">
        <v>2</v>
      </c>
      <c r="J27" s="13"/>
      <c r="AS27"/>
    </row>
    <row r="28" spans="2:45" ht="38.25" x14ac:dyDescent="0.25">
      <c r="B28" s="138"/>
      <c r="C28" s="637" t="s">
        <v>352</v>
      </c>
      <c r="D28" s="638">
        <v>189.90369999999999</v>
      </c>
      <c r="E28" s="139">
        <v>199.06899999999999</v>
      </c>
      <c r="F28" s="539">
        <v>212.01103000000001</v>
      </c>
      <c r="G28" s="638">
        <v>211.17846</v>
      </c>
      <c r="H28" s="638">
        <v>179.70527752310593</v>
      </c>
      <c r="I28" s="639" t="s">
        <v>353</v>
      </c>
      <c r="J28" s="13"/>
      <c r="AS28"/>
    </row>
    <row r="29" spans="2:45" x14ac:dyDescent="0.25">
      <c r="B29" s="114"/>
      <c r="C29" s="35"/>
      <c r="D29" s="636"/>
      <c r="E29" s="636"/>
      <c r="F29" s="636"/>
      <c r="G29" s="636"/>
      <c r="H29" s="636"/>
      <c r="I29" s="636"/>
      <c r="J29" s="13"/>
      <c r="L29" s="688"/>
      <c r="M29" s="688"/>
      <c r="AS29"/>
    </row>
    <row r="30" spans="2:45" x14ac:dyDescent="0.25">
      <c r="B30" s="126" t="s">
        <v>1</v>
      </c>
      <c r="C30" s="123"/>
      <c r="D30" s="123"/>
      <c r="E30" s="123"/>
      <c r="F30" s="123"/>
      <c r="G30" s="123"/>
      <c r="H30" s="123"/>
      <c r="I30" s="123"/>
      <c r="J30" s="123"/>
    </row>
    <row r="31" spans="2:45" x14ac:dyDescent="0.25">
      <c r="B31" s="127" t="s">
        <v>0</v>
      </c>
      <c r="C31" s="125"/>
      <c r="D31" s="123"/>
      <c r="E31" s="123"/>
      <c r="F31" s="124"/>
      <c r="G31" s="123"/>
      <c r="H31" s="123"/>
      <c r="I31" s="123"/>
      <c r="J31" s="123"/>
    </row>
    <row r="32" spans="2:45" x14ac:dyDescent="0.25">
      <c r="B32" s="13"/>
      <c r="C32" s="13"/>
      <c r="D32" s="13"/>
      <c r="E32" s="13"/>
      <c r="F32" s="13"/>
      <c r="G32" s="13"/>
      <c r="H32" s="13"/>
      <c r="I32" s="13"/>
      <c r="J32" s="13"/>
    </row>
    <row r="33" spans="2:10" x14ac:dyDescent="0.25">
      <c r="B33" s="13"/>
      <c r="C33" s="13"/>
      <c r="D33" s="13"/>
      <c r="E33" s="13"/>
      <c r="F33" s="13"/>
      <c r="G33" s="13"/>
      <c r="H33" s="13"/>
      <c r="I33" s="13"/>
      <c r="J33" s="13"/>
    </row>
    <row r="34" spans="2:10" x14ac:dyDescent="0.25">
      <c r="B34" s="13"/>
      <c r="C34" s="13"/>
      <c r="D34" s="13"/>
      <c r="E34" s="13"/>
      <c r="F34" s="13"/>
      <c r="G34" s="13"/>
      <c r="H34" s="13"/>
      <c r="I34" s="13"/>
      <c r="J34" s="13"/>
    </row>
    <row r="35" spans="2:10" x14ac:dyDescent="0.25">
      <c r="B35" s="13"/>
      <c r="C35" s="13"/>
      <c r="D35" s="13"/>
      <c r="E35" s="13"/>
      <c r="F35" s="13"/>
      <c r="G35" s="13"/>
      <c r="H35" s="13"/>
      <c r="I35" s="13"/>
      <c r="J35" s="13"/>
    </row>
    <row r="36" spans="2:10" x14ac:dyDescent="0.25">
      <c r="B36" s="13"/>
      <c r="C36" s="13"/>
      <c r="D36" s="13"/>
      <c r="E36" s="13"/>
      <c r="F36" s="13"/>
      <c r="G36" s="13"/>
      <c r="H36" s="13"/>
      <c r="I36" s="13"/>
      <c r="J36" s="13"/>
    </row>
    <row r="37" spans="2:10" x14ac:dyDescent="0.25">
      <c r="B37" s="13"/>
      <c r="C37" s="13"/>
      <c r="D37" s="13"/>
      <c r="E37" s="13"/>
      <c r="F37" s="13"/>
      <c r="G37" s="13"/>
      <c r="H37" s="13"/>
      <c r="I37" s="13"/>
      <c r="J37" s="13"/>
    </row>
    <row r="38" spans="2:10" x14ac:dyDescent="0.25">
      <c r="B38" s="13"/>
      <c r="C38" s="13"/>
      <c r="D38" s="13"/>
      <c r="E38" s="13"/>
      <c r="F38" s="13"/>
      <c r="G38" s="13"/>
      <c r="H38" s="13"/>
      <c r="I38" s="13"/>
      <c r="J38" s="13"/>
    </row>
    <row r="39" spans="2:10" x14ac:dyDescent="0.25">
      <c r="B39" s="13"/>
      <c r="C39" s="13"/>
      <c r="D39" s="13"/>
      <c r="E39" s="13"/>
      <c r="F39" s="13"/>
      <c r="G39" s="13"/>
      <c r="H39" s="13"/>
      <c r="I39" s="13"/>
      <c r="J39" s="13"/>
    </row>
    <row r="40" spans="2:10" x14ac:dyDescent="0.25">
      <c r="B40" s="13"/>
      <c r="C40" s="13"/>
      <c r="D40" s="13"/>
      <c r="E40" s="13"/>
      <c r="F40" s="13"/>
      <c r="G40" s="13"/>
      <c r="H40" s="13"/>
      <c r="I40" s="13"/>
      <c r="J40" s="13"/>
    </row>
    <row r="41" spans="2:10" x14ac:dyDescent="0.25">
      <c r="B41" s="13"/>
      <c r="C41" s="13"/>
      <c r="D41" s="13"/>
      <c r="E41" s="13"/>
      <c r="F41" s="13"/>
      <c r="G41" s="13"/>
      <c r="H41" s="13"/>
      <c r="I41" s="13"/>
      <c r="J41" s="13"/>
    </row>
    <row r="42" spans="2:10" x14ac:dyDescent="0.25">
      <c r="B42" s="13"/>
      <c r="C42" s="13"/>
      <c r="D42" s="13"/>
      <c r="E42" s="13"/>
      <c r="F42" s="13"/>
      <c r="G42" s="13"/>
      <c r="H42" s="13"/>
      <c r="I42" s="13"/>
      <c r="J42" s="13"/>
    </row>
    <row r="43" spans="2:10" x14ac:dyDescent="0.25">
      <c r="B43" s="13"/>
      <c r="C43" s="13"/>
      <c r="D43" s="13"/>
      <c r="E43" s="13"/>
      <c r="F43" s="13"/>
      <c r="G43" s="13"/>
      <c r="H43" s="13"/>
      <c r="I43" s="13"/>
      <c r="J43" s="13"/>
    </row>
    <row r="44" spans="2:10" x14ac:dyDescent="0.25">
      <c r="B44" s="13"/>
      <c r="C44" s="13"/>
      <c r="D44" s="13"/>
      <c r="E44" s="13"/>
      <c r="F44" s="13"/>
      <c r="G44" s="13"/>
      <c r="H44" s="13"/>
      <c r="I44" s="13"/>
      <c r="J44" s="13"/>
    </row>
    <row r="45" spans="2:10" x14ac:dyDescent="0.25">
      <c r="B45" s="13"/>
      <c r="C45" s="13"/>
      <c r="D45" s="13"/>
      <c r="E45" s="13"/>
      <c r="F45" s="13"/>
      <c r="G45" s="13"/>
      <c r="H45" s="13"/>
      <c r="I45" s="13"/>
      <c r="J45" s="13"/>
    </row>
    <row r="46" spans="2:10" x14ac:dyDescent="0.25">
      <c r="B46" s="13"/>
      <c r="C46" s="13"/>
      <c r="D46" s="13"/>
      <c r="E46" s="13"/>
      <c r="F46" s="13"/>
      <c r="G46" s="13"/>
      <c r="H46" s="13"/>
      <c r="I46" s="13"/>
      <c r="J46" s="13"/>
    </row>
    <row r="47" spans="2:10" x14ac:dyDescent="0.25">
      <c r="B47" s="13"/>
      <c r="C47" s="13"/>
      <c r="D47" s="13"/>
      <c r="E47" s="13"/>
      <c r="F47" s="13"/>
      <c r="G47" s="13"/>
      <c r="H47" s="13"/>
      <c r="I47" s="13"/>
      <c r="J47" s="13"/>
    </row>
    <row r="48" spans="2:10" x14ac:dyDescent="0.25">
      <c r="B48" s="13"/>
      <c r="C48" s="13"/>
      <c r="D48" s="13"/>
      <c r="E48" s="13"/>
      <c r="F48" s="13"/>
      <c r="G48" s="13"/>
      <c r="H48" s="13"/>
      <c r="I48" s="13"/>
      <c r="J48" s="13"/>
    </row>
    <row r="49" spans="2:10" x14ac:dyDescent="0.25">
      <c r="B49" s="13"/>
      <c r="C49" s="13"/>
      <c r="D49" s="13"/>
      <c r="E49" s="13"/>
      <c r="F49" s="13"/>
      <c r="G49" s="13"/>
      <c r="H49" s="13"/>
      <c r="I49" s="13"/>
      <c r="J49" s="13"/>
    </row>
    <row r="50" spans="2:10" x14ac:dyDescent="0.25">
      <c r="B50" s="13"/>
      <c r="C50" s="13"/>
      <c r="D50" s="13"/>
      <c r="E50" s="13"/>
      <c r="F50" s="13"/>
      <c r="G50" s="13"/>
      <c r="H50" s="13"/>
      <c r="I50" s="13"/>
      <c r="J50" s="13"/>
    </row>
    <row r="51" spans="2:10" x14ac:dyDescent="0.25">
      <c r="B51" s="13"/>
      <c r="C51" s="13"/>
      <c r="D51" s="13"/>
      <c r="E51" s="13"/>
      <c r="F51" s="13"/>
      <c r="G51" s="13"/>
      <c r="H51" s="13"/>
      <c r="I51" s="13"/>
      <c r="J51" s="13"/>
    </row>
    <row r="52" spans="2:10" x14ac:dyDescent="0.25">
      <c r="B52" s="13"/>
      <c r="C52" s="13"/>
      <c r="D52" s="13"/>
      <c r="E52" s="13"/>
      <c r="F52" s="13"/>
      <c r="G52" s="13"/>
      <c r="H52" s="13"/>
      <c r="I52" s="13"/>
      <c r="J52" s="13"/>
    </row>
    <row r="53" spans="2:10" x14ac:dyDescent="0.25">
      <c r="B53" s="13"/>
      <c r="C53" s="13"/>
      <c r="D53" s="13"/>
      <c r="E53" s="13"/>
      <c r="F53" s="13"/>
      <c r="G53" s="13"/>
      <c r="H53" s="13"/>
      <c r="I53" s="13"/>
      <c r="J53" s="13"/>
    </row>
    <row r="54" spans="2:10" x14ac:dyDescent="0.25">
      <c r="B54" s="13"/>
      <c r="C54" s="13"/>
      <c r="D54" s="13"/>
      <c r="E54" s="13"/>
      <c r="F54" s="13"/>
      <c r="G54" s="13"/>
      <c r="H54" s="13"/>
      <c r="I54" s="13"/>
      <c r="J54" s="13"/>
    </row>
    <row r="55" spans="2:10" x14ac:dyDescent="0.25">
      <c r="B55" s="13"/>
      <c r="C55" s="13"/>
      <c r="D55" s="13"/>
      <c r="E55" s="13"/>
      <c r="F55" s="13"/>
      <c r="G55" s="13"/>
      <c r="H55" s="13"/>
      <c r="I55" s="13"/>
      <c r="J55" s="13"/>
    </row>
    <row r="56" spans="2:10" x14ac:dyDescent="0.25">
      <c r="B56" s="13"/>
      <c r="C56" s="13"/>
      <c r="D56" s="13"/>
      <c r="E56" s="13"/>
      <c r="F56" s="13"/>
      <c r="G56" s="13"/>
      <c r="H56" s="13"/>
      <c r="I56" s="13"/>
      <c r="J56" s="13"/>
    </row>
    <row r="57" spans="2:10" x14ac:dyDescent="0.25">
      <c r="B57" s="13"/>
      <c r="C57" s="13"/>
      <c r="D57" s="13"/>
      <c r="E57" s="13"/>
      <c r="F57" s="13"/>
      <c r="G57" s="13"/>
      <c r="H57" s="13"/>
      <c r="I57" s="13"/>
      <c r="J57" s="13"/>
    </row>
    <row r="58" spans="2:10" x14ac:dyDescent="0.25">
      <c r="B58" s="13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13"/>
      <c r="C59" s="13"/>
      <c r="D59" s="13"/>
      <c r="E59" s="13"/>
      <c r="F59" s="13"/>
      <c r="G59" s="13"/>
      <c r="H59" s="13"/>
      <c r="I59" s="13"/>
      <c r="J59" s="13"/>
    </row>
    <row r="60" spans="2:10" x14ac:dyDescent="0.25">
      <c r="B60" s="13"/>
      <c r="C60" s="13"/>
      <c r="D60" s="13"/>
      <c r="E60" s="13"/>
      <c r="F60" s="13"/>
      <c r="G60" s="13"/>
      <c r="H60" s="13"/>
      <c r="I60" s="13"/>
      <c r="J60" s="13"/>
    </row>
    <row r="61" spans="2:10" x14ac:dyDescent="0.25">
      <c r="B61" s="13"/>
      <c r="C61" s="13"/>
      <c r="D61" s="13"/>
      <c r="E61" s="13"/>
      <c r="F61" s="13"/>
      <c r="G61" s="13"/>
      <c r="H61" s="13"/>
      <c r="I61" s="13"/>
      <c r="J61" s="13"/>
    </row>
    <row r="62" spans="2:10" x14ac:dyDescent="0.25">
      <c r="B62" s="13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13"/>
      <c r="C63" s="13"/>
      <c r="D63" s="13"/>
      <c r="E63" s="13"/>
      <c r="F63" s="13"/>
      <c r="G63" s="13"/>
      <c r="H63" s="13"/>
      <c r="I63" s="13"/>
      <c r="J63" s="13"/>
    </row>
    <row r="64" spans="2:10" x14ac:dyDescent="0.25">
      <c r="B64" s="13"/>
      <c r="C64" s="13"/>
      <c r="D64" s="13"/>
      <c r="E64" s="13"/>
      <c r="F64" s="13"/>
      <c r="G64" s="13"/>
      <c r="H64" s="13"/>
      <c r="I64" s="13"/>
      <c r="J64" s="13"/>
    </row>
    <row r="65" spans="2:10" x14ac:dyDescent="0.25">
      <c r="B65" s="13"/>
      <c r="C65" s="13"/>
      <c r="D65" s="13"/>
      <c r="E65" s="13"/>
      <c r="F65" s="13"/>
      <c r="G65" s="13"/>
      <c r="H65" s="13"/>
      <c r="I65" s="13"/>
      <c r="J65" s="13"/>
    </row>
    <row r="66" spans="2:10" x14ac:dyDescent="0.25">
      <c r="B66" s="13"/>
      <c r="C66" s="13"/>
      <c r="D66" s="13"/>
      <c r="E66" s="13"/>
      <c r="F66" s="13"/>
      <c r="G66" s="13"/>
      <c r="H66" s="13"/>
      <c r="I66" s="13"/>
      <c r="J66" s="13"/>
    </row>
    <row r="67" spans="2:10" x14ac:dyDescent="0.25">
      <c r="B67" s="13"/>
      <c r="C67" s="13"/>
      <c r="D67" s="13"/>
      <c r="E67" s="13"/>
      <c r="F67" s="13"/>
      <c r="G67" s="13"/>
      <c r="H67" s="13"/>
      <c r="I67" s="13"/>
      <c r="J67" s="13"/>
    </row>
    <row r="68" spans="2:10" x14ac:dyDescent="0.25">
      <c r="B68" s="13"/>
      <c r="C68" s="13"/>
      <c r="D68" s="13"/>
      <c r="E68" s="13"/>
      <c r="F68" s="13"/>
      <c r="G68" s="13"/>
      <c r="H68" s="13"/>
      <c r="I68" s="13"/>
      <c r="J68" s="13"/>
    </row>
    <row r="69" spans="2:10" x14ac:dyDescent="0.25">
      <c r="B69" s="13"/>
      <c r="C69" s="13"/>
      <c r="D69" s="13"/>
      <c r="E69" s="13"/>
      <c r="F69" s="13"/>
      <c r="G69" s="13"/>
      <c r="H69" s="13"/>
      <c r="I69" s="13"/>
      <c r="J69" s="13"/>
    </row>
    <row r="70" spans="2:10" x14ac:dyDescent="0.25">
      <c r="B70" s="13"/>
      <c r="C70" s="13"/>
      <c r="D70" s="13"/>
      <c r="E70" s="13"/>
      <c r="F70" s="13"/>
      <c r="G70" s="13"/>
      <c r="H70" s="13"/>
      <c r="I70" s="13"/>
      <c r="J70" s="13"/>
    </row>
    <row r="71" spans="2:10" x14ac:dyDescent="0.25">
      <c r="B71" s="13"/>
      <c r="C71" s="13"/>
      <c r="D71" s="13"/>
      <c r="E71" s="13"/>
      <c r="F71" s="13"/>
      <c r="G71" s="13"/>
      <c r="H71" s="13"/>
      <c r="I71" s="13"/>
      <c r="J71" s="13"/>
    </row>
    <row r="72" spans="2:10" x14ac:dyDescent="0.25">
      <c r="B72" s="13"/>
      <c r="C72" s="13"/>
      <c r="D72" s="13"/>
      <c r="E72" s="13"/>
      <c r="F72" s="13"/>
      <c r="G72" s="13"/>
      <c r="H72" s="13"/>
      <c r="I72" s="13"/>
      <c r="J72" s="13"/>
    </row>
    <row r="73" spans="2:10" x14ac:dyDescent="0.25">
      <c r="B73" s="13"/>
      <c r="C73" s="13"/>
      <c r="D73" s="13"/>
      <c r="E73" s="13"/>
      <c r="F73" s="13"/>
      <c r="G73" s="13"/>
      <c r="H73" s="13"/>
      <c r="I73" s="13"/>
      <c r="J73" s="13"/>
    </row>
    <row r="74" spans="2:10" x14ac:dyDescent="0.25">
      <c r="B74" s="13"/>
      <c r="C74" s="13"/>
      <c r="D74" s="13"/>
      <c r="E74" s="13"/>
      <c r="F74" s="13"/>
      <c r="G74" s="13"/>
      <c r="H74" s="13"/>
      <c r="I74" s="13"/>
      <c r="J74" s="13"/>
    </row>
    <row r="75" spans="2:10" x14ac:dyDescent="0.25">
      <c r="B75" s="13"/>
      <c r="C75" s="13"/>
      <c r="D75" s="13"/>
      <c r="E75" s="13"/>
      <c r="F75" s="13"/>
      <c r="G75" s="13"/>
      <c r="H75" s="13"/>
      <c r="I75" s="13"/>
      <c r="J75" s="13"/>
    </row>
    <row r="76" spans="2:10" x14ac:dyDescent="0.25">
      <c r="B76" s="13"/>
      <c r="C76" s="13"/>
      <c r="D76" s="13"/>
      <c r="E76" s="13"/>
      <c r="F76" s="13"/>
      <c r="G76" s="13"/>
      <c r="H76" s="13"/>
      <c r="I76" s="13"/>
      <c r="J76" s="13"/>
    </row>
    <row r="77" spans="2:10" x14ac:dyDescent="0.25">
      <c r="B77" s="13"/>
      <c r="C77" s="13"/>
      <c r="D77" s="13"/>
      <c r="E77" s="13"/>
      <c r="F77" s="13"/>
      <c r="G77" s="13"/>
      <c r="H77" s="13"/>
      <c r="I77" s="13"/>
      <c r="J77" s="13"/>
    </row>
    <row r="78" spans="2:10" x14ac:dyDescent="0.25">
      <c r="B78" s="13"/>
      <c r="C78" s="13"/>
      <c r="D78" s="13"/>
      <c r="E78" s="13"/>
      <c r="F78" s="13"/>
      <c r="G78" s="13"/>
      <c r="H78" s="13"/>
      <c r="I78" s="13"/>
      <c r="J78" s="13"/>
    </row>
    <row r="79" spans="2:10" x14ac:dyDescent="0.25">
      <c r="B79" s="13"/>
      <c r="C79" s="13"/>
      <c r="D79" s="13"/>
      <c r="E79" s="13"/>
      <c r="F79" s="13"/>
      <c r="G79" s="13"/>
      <c r="H79" s="13"/>
      <c r="I79" s="13"/>
      <c r="J79" s="13"/>
    </row>
    <row r="80" spans="2:10" x14ac:dyDescent="0.25">
      <c r="B80" s="13"/>
      <c r="C80" s="13"/>
      <c r="D80" s="13"/>
      <c r="E80" s="13"/>
      <c r="F80" s="13"/>
      <c r="G80" s="13"/>
      <c r="H80" s="13"/>
      <c r="I80" s="13"/>
      <c r="J80" s="13"/>
    </row>
    <row r="81" spans="2:10" x14ac:dyDescent="0.25">
      <c r="B81" s="13"/>
      <c r="C81" s="13"/>
      <c r="D81" s="13"/>
      <c r="E81" s="13"/>
      <c r="F81" s="13"/>
      <c r="G81" s="13"/>
      <c r="H81" s="13"/>
      <c r="I81" s="13"/>
      <c r="J81" s="13"/>
    </row>
    <row r="82" spans="2:10" x14ac:dyDescent="0.25">
      <c r="B82" s="13"/>
      <c r="C82" s="13"/>
      <c r="D82" s="13"/>
      <c r="E82" s="13"/>
      <c r="F82" s="13"/>
      <c r="G82" s="13"/>
      <c r="H82" s="13"/>
      <c r="I82" s="13"/>
      <c r="J82" s="13"/>
    </row>
    <row r="83" spans="2:10" x14ac:dyDescent="0.25">
      <c r="B83" s="13"/>
      <c r="C83" s="13"/>
      <c r="D83" s="13"/>
      <c r="E83" s="13"/>
      <c r="F83" s="13"/>
      <c r="G83" s="13"/>
      <c r="H83" s="13"/>
      <c r="I83" s="13"/>
      <c r="J83" s="13"/>
    </row>
    <row r="84" spans="2:10" x14ac:dyDescent="0.25">
      <c r="B84" s="13"/>
      <c r="C84" s="13"/>
      <c r="D84" s="13"/>
      <c r="E84" s="13"/>
      <c r="F84" s="13"/>
      <c r="G84" s="13"/>
      <c r="H84" s="13"/>
      <c r="I84" s="13"/>
      <c r="J84" s="13"/>
    </row>
    <row r="85" spans="2:10" x14ac:dyDescent="0.25">
      <c r="B85" s="13"/>
      <c r="C85" s="13"/>
      <c r="D85" s="13"/>
      <c r="E85" s="13"/>
      <c r="F85" s="13"/>
      <c r="G85" s="13"/>
      <c r="H85" s="13"/>
      <c r="I85" s="13"/>
      <c r="J85" s="13"/>
    </row>
    <row r="86" spans="2:10" x14ac:dyDescent="0.25">
      <c r="B86" s="13"/>
      <c r="C86" s="13"/>
      <c r="D86" s="13"/>
      <c r="E86" s="13"/>
      <c r="F86" s="13"/>
      <c r="G86" s="13"/>
      <c r="H86" s="13"/>
      <c r="I86" s="13"/>
      <c r="J86" s="13"/>
    </row>
    <row r="87" spans="2:10" x14ac:dyDescent="0.25">
      <c r="B87" s="13"/>
      <c r="C87" s="13"/>
      <c r="D87" s="13"/>
      <c r="E87" s="13"/>
      <c r="F87" s="13"/>
      <c r="G87" s="13"/>
      <c r="H87" s="13"/>
      <c r="I87" s="13"/>
      <c r="J87" s="13"/>
    </row>
    <row r="88" spans="2:10" x14ac:dyDescent="0.25">
      <c r="B88" s="13"/>
      <c r="C88" s="13"/>
      <c r="D88" s="13"/>
      <c r="E88" s="13"/>
      <c r="F88" s="13"/>
      <c r="G88" s="13"/>
      <c r="H88" s="13"/>
      <c r="I88" s="13"/>
      <c r="J88" s="13"/>
    </row>
    <row r="89" spans="2:10" x14ac:dyDescent="0.25">
      <c r="B89" s="13"/>
      <c r="C89" s="13"/>
      <c r="D89" s="13"/>
      <c r="E89" s="13"/>
      <c r="F89" s="13"/>
      <c r="G89" s="13"/>
      <c r="H89" s="13"/>
      <c r="I89" s="13"/>
      <c r="J89" s="13"/>
    </row>
    <row r="90" spans="2:10" x14ac:dyDescent="0.25">
      <c r="B90" s="13"/>
      <c r="C90" s="13"/>
      <c r="D90" s="13"/>
      <c r="E90" s="13"/>
      <c r="F90" s="13"/>
      <c r="G90" s="13"/>
      <c r="H90" s="13"/>
      <c r="I90" s="13"/>
      <c r="J90" s="13"/>
    </row>
    <row r="91" spans="2:10" x14ac:dyDescent="0.25">
      <c r="B91" s="13"/>
      <c r="C91" s="13"/>
      <c r="D91" s="13"/>
      <c r="E91" s="13"/>
      <c r="F91" s="13"/>
      <c r="G91" s="13"/>
      <c r="H91" s="13"/>
      <c r="I91" s="13"/>
      <c r="J91" s="13"/>
    </row>
    <row r="92" spans="2:10" x14ac:dyDescent="0.25">
      <c r="B92" s="13"/>
      <c r="C92" s="13"/>
      <c r="D92" s="13"/>
      <c r="E92" s="13"/>
      <c r="F92" s="13"/>
      <c r="G92" s="13"/>
      <c r="H92" s="13"/>
      <c r="I92" s="13"/>
      <c r="J92" s="13"/>
    </row>
    <row r="93" spans="2:10" x14ac:dyDescent="0.25">
      <c r="B93" s="13"/>
      <c r="C93" s="13"/>
      <c r="D93" s="13"/>
      <c r="E93" s="13"/>
      <c r="F93" s="13"/>
      <c r="G93" s="13"/>
      <c r="H93" s="13"/>
      <c r="I93" s="13"/>
      <c r="J93" s="13"/>
    </row>
    <row r="94" spans="2:10" x14ac:dyDescent="0.25">
      <c r="B94" s="13"/>
      <c r="C94" s="13"/>
      <c r="D94" s="13"/>
      <c r="E94" s="13"/>
      <c r="F94" s="13"/>
      <c r="G94" s="13"/>
      <c r="H94" s="13"/>
      <c r="I94" s="13"/>
      <c r="J94" s="13"/>
    </row>
    <row r="95" spans="2:10" x14ac:dyDescent="0.25">
      <c r="B95" s="13"/>
      <c r="C95" s="13"/>
      <c r="D95" s="13"/>
      <c r="E95" s="13"/>
      <c r="F95" s="13"/>
      <c r="G95" s="13"/>
      <c r="H95" s="13"/>
      <c r="I95" s="13"/>
      <c r="J95" s="13"/>
    </row>
    <row r="96" spans="2:10" x14ac:dyDescent="0.25">
      <c r="B96" s="13"/>
      <c r="C96" s="13"/>
      <c r="D96" s="13"/>
      <c r="E96" s="13"/>
      <c r="F96" s="13"/>
      <c r="G96" s="13"/>
      <c r="H96" s="13"/>
      <c r="I96" s="13"/>
      <c r="J96" s="13"/>
    </row>
    <row r="97" spans="2:10" x14ac:dyDescent="0.25">
      <c r="B97" s="13"/>
      <c r="C97" s="13"/>
      <c r="D97" s="13"/>
      <c r="E97" s="13"/>
      <c r="F97" s="13"/>
      <c r="G97" s="13"/>
      <c r="H97" s="13"/>
      <c r="I97" s="13"/>
      <c r="J97" s="13"/>
    </row>
    <row r="98" spans="2:10" x14ac:dyDescent="0.25">
      <c r="B98" s="13"/>
      <c r="C98" s="13"/>
      <c r="D98" s="13"/>
      <c r="E98" s="13"/>
      <c r="F98" s="13"/>
      <c r="G98" s="13"/>
      <c r="H98" s="13"/>
      <c r="I98" s="13"/>
      <c r="J98" s="13"/>
    </row>
    <row r="99" spans="2:10" x14ac:dyDescent="0.25">
      <c r="B99" s="13"/>
      <c r="C99" s="13"/>
      <c r="D99" s="13"/>
      <c r="E99" s="13"/>
      <c r="F99" s="13"/>
      <c r="G99" s="13"/>
      <c r="H99" s="13"/>
      <c r="I99" s="13"/>
      <c r="J99" s="13"/>
    </row>
    <row r="100" spans="2:10" x14ac:dyDescent="0.25">
      <c r="B100" s="13"/>
      <c r="C100" s="13"/>
      <c r="D100" s="13"/>
      <c r="E100" s="13"/>
      <c r="F100" s="13"/>
      <c r="G100" s="13"/>
      <c r="H100" s="13"/>
      <c r="I100" s="13"/>
      <c r="J100" s="13"/>
    </row>
    <row r="101" spans="2:10" x14ac:dyDescent="0.25">
      <c r="B101" s="13"/>
      <c r="C101" s="13"/>
      <c r="D101" s="13"/>
      <c r="E101" s="13"/>
      <c r="F101" s="13"/>
      <c r="G101" s="13"/>
      <c r="H101" s="13"/>
      <c r="I101" s="13"/>
      <c r="J101" s="13"/>
    </row>
    <row r="102" spans="2:10" x14ac:dyDescent="0.25">
      <c r="B102" s="13"/>
      <c r="C102" s="13"/>
      <c r="D102" s="13"/>
      <c r="E102" s="13"/>
      <c r="F102" s="13"/>
      <c r="G102" s="13"/>
      <c r="H102" s="13"/>
      <c r="I102" s="13"/>
      <c r="J102" s="13"/>
    </row>
    <row r="103" spans="2:10" x14ac:dyDescent="0.25">
      <c r="B103" s="13"/>
      <c r="C103" s="13"/>
      <c r="D103" s="13"/>
      <c r="E103" s="13"/>
      <c r="F103" s="13"/>
      <c r="G103" s="13"/>
      <c r="H103" s="13"/>
      <c r="I103" s="13"/>
      <c r="J103" s="13"/>
    </row>
    <row r="104" spans="2:10" x14ac:dyDescent="0.25">
      <c r="B104" s="13"/>
      <c r="C104" s="13"/>
      <c r="D104" s="13"/>
      <c r="E104" s="13"/>
      <c r="F104" s="13"/>
      <c r="G104" s="13"/>
      <c r="H104" s="13"/>
      <c r="I104" s="13"/>
      <c r="J104" s="13"/>
    </row>
    <row r="105" spans="2:10" x14ac:dyDescent="0.25">
      <c r="B105" s="13"/>
      <c r="C105" s="13"/>
      <c r="D105" s="13"/>
      <c r="E105" s="13"/>
      <c r="F105" s="13"/>
      <c r="G105" s="13"/>
      <c r="H105" s="13"/>
      <c r="I105" s="13"/>
      <c r="J105" s="13"/>
    </row>
    <row r="106" spans="2:10" x14ac:dyDescent="0.25">
      <c r="B106" s="13"/>
      <c r="C106" s="13"/>
      <c r="D106" s="13"/>
      <c r="E106" s="13"/>
      <c r="F106" s="13"/>
      <c r="G106" s="13"/>
      <c r="H106" s="13"/>
      <c r="I106" s="13"/>
      <c r="J106" s="13"/>
    </row>
    <row r="107" spans="2:10" x14ac:dyDescent="0.25">
      <c r="B107" s="13"/>
      <c r="C107" s="13"/>
      <c r="D107" s="13"/>
      <c r="E107" s="13"/>
      <c r="F107" s="13"/>
      <c r="G107" s="13"/>
      <c r="H107" s="13"/>
      <c r="I107" s="13"/>
      <c r="J107" s="13"/>
    </row>
    <row r="108" spans="2:10" x14ac:dyDescent="0.25">
      <c r="B108" s="13"/>
      <c r="C108" s="13"/>
      <c r="D108" s="13"/>
      <c r="E108" s="13"/>
      <c r="F108" s="13"/>
      <c r="G108" s="13"/>
      <c r="H108" s="13"/>
      <c r="I108" s="13"/>
      <c r="J108" s="13"/>
    </row>
    <row r="109" spans="2:10" x14ac:dyDescent="0.25">
      <c r="B109" s="13"/>
      <c r="C109" s="13"/>
      <c r="D109" s="13"/>
      <c r="E109" s="13"/>
      <c r="F109" s="13"/>
      <c r="G109" s="13"/>
      <c r="H109" s="13"/>
      <c r="I109" s="13"/>
      <c r="J109" s="13"/>
    </row>
    <row r="110" spans="2:10" x14ac:dyDescent="0.25">
      <c r="B110" s="13"/>
      <c r="C110" s="13"/>
      <c r="D110" s="13"/>
      <c r="E110" s="13"/>
      <c r="F110" s="13"/>
      <c r="G110" s="13"/>
      <c r="H110" s="13"/>
      <c r="I110" s="13"/>
      <c r="J110" s="13"/>
    </row>
    <row r="111" spans="2:10" x14ac:dyDescent="0.25">
      <c r="B111" s="13"/>
      <c r="C111" s="13"/>
      <c r="D111" s="13"/>
      <c r="E111" s="13"/>
      <c r="F111" s="13"/>
      <c r="G111" s="13"/>
      <c r="H111" s="13"/>
      <c r="I111" s="13"/>
      <c r="J111" s="13"/>
    </row>
    <row r="112" spans="2:10" x14ac:dyDescent="0.25">
      <c r="B112" s="13"/>
      <c r="C112" s="13"/>
      <c r="D112" s="13"/>
      <c r="E112" s="13"/>
      <c r="F112" s="13"/>
      <c r="G112" s="13"/>
      <c r="H112" s="13"/>
      <c r="I112" s="13"/>
      <c r="J112" s="13"/>
    </row>
    <row r="113" spans="2:10" x14ac:dyDescent="0.25">
      <c r="B113" s="13"/>
      <c r="C113" s="13"/>
      <c r="D113" s="13"/>
      <c r="E113" s="13"/>
      <c r="F113" s="13"/>
      <c r="G113" s="13"/>
      <c r="H113" s="13"/>
      <c r="I113" s="13"/>
      <c r="J113" s="13"/>
    </row>
    <row r="114" spans="2:10" x14ac:dyDescent="0.25">
      <c r="B114" s="13"/>
      <c r="C114" s="13"/>
      <c r="D114" s="13"/>
      <c r="E114" s="13"/>
      <c r="F114" s="13"/>
      <c r="G114" s="13"/>
      <c r="H114" s="13"/>
      <c r="I114" s="13"/>
      <c r="J114" s="13"/>
    </row>
    <row r="115" spans="2:10" x14ac:dyDescent="0.25">
      <c r="B115" s="13"/>
      <c r="C115" s="13"/>
      <c r="D115" s="13"/>
      <c r="E115" s="13"/>
      <c r="F115" s="13"/>
      <c r="G115" s="13"/>
      <c r="H115" s="13"/>
      <c r="I115" s="13"/>
      <c r="J115" s="13"/>
    </row>
    <row r="116" spans="2:10" x14ac:dyDescent="0.25">
      <c r="B116" s="13"/>
      <c r="C116" s="13"/>
      <c r="D116" s="13"/>
      <c r="E116" s="13"/>
      <c r="F116" s="13"/>
      <c r="G116" s="13"/>
      <c r="H116" s="13"/>
      <c r="I116" s="13"/>
      <c r="J116" s="13"/>
    </row>
    <row r="117" spans="2:10" x14ac:dyDescent="0.25">
      <c r="B117" s="13"/>
      <c r="C117" s="13"/>
      <c r="D117" s="13"/>
      <c r="E117" s="13"/>
      <c r="F117" s="13"/>
      <c r="G117" s="13"/>
      <c r="H117" s="13"/>
      <c r="I117" s="13"/>
      <c r="J117" s="13"/>
    </row>
    <row r="118" spans="2:10" x14ac:dyDescent="0.25">
      <c r="B118" s="13"/>
      <c r="C118" s="13"/>
      <c r="D118" s="13"/>
      <c r="E118" s="13"/>
      <c r="F118" s="13"/>
      <c r="G118" s="13"/>
      <c r="H118" s="13"/>
      <c r="I118" s="13"/>
      <c r="J118" s="13"/>
    </row>
    <row r="119" spans="2:10" x14ac:dyDescent="0.25">
      <c r="B119" s="13"/>
      <c r="C119" s="13"/>
      <c r="D119" s="13"/>
      <c r="E119" s="13"/>
      <c r="F119" s="13"/>
      <c r="G119" s="13"/>
      <c r="H119" s="13"/>
      <c r="I119" s="13"/>
      <c r="J119" s="13"/>
    </row>
    <row r="120" spans="2:10" x14ac:dyDescent="0.25">
      <c r="B120" s="13"/>
      <c r="C120" s="13"/>
      <c r="D120" s="13"/>
      <c r="E120" s="13"/>
      <c r="F120" s="13"/>
      <c r="G120" s="13"/>
      <c r="H120" s="13"/>
      <c r="I120" s="13"/>
      <c r="J120" s="13"/>
    </row>
    <row r="121" spans="2:10" x14ac:dyDescent="0.25">
      <c r="B121" s="13"/>
      <c r="C121" s="13"/>
      <c r="D121" s="13"/>
      <c r="E121" s="13"/>
      <c r="F121" s="13"/>
      <c r="G121" s="13"/>
      <c r="H121" s="13"/>
      <c r="I121" s="13"/>
      <c r="J121" s="13"/>
    </row>
    <row r="122" spans="2:10" x14ac:dyDescent="0.25">
      <c r="B122" s="13"/>
      <c r="C122" s="13"/>
      <c r="D122" s="13"/>
      <c r="E122" s="13"/>
      <c r="F122" s="13"/>
      <c r="G122" s="13"/>
      <c r="H122" s="13"/>
      <c r="I122" s="13"/>
      <c r="J122" s="13"/>
    </row>
    <row r="123" spans="2:10" x14ac:dyDescent="0.25">
      <c r="B123" s="13"/>
      <c r="C123" s="13"/>
      <c r="D123" s="13"/>
      <c r="E123" s="13"/>
      <c r="F123" s="13"/>
      <c r="G123" s="13"/>
      <c r="H123" s="13"/>
      <c r="I123" s="13"/>
      <c r="J123" s="13"/>
    </row>
    <row r="124" spans="2:10" x14ac:dyDescent="0.25">
      <c r="B124" s="13"/>
      <c r="C124" s="13"/>
      <c r="D124" s="13"/>
      <c r="E124" s="13"/>
      <c r="F124" s="13"/>
      <c r="G124" s="13"/>
      <c r="H124" s="13"/>
      <c r="I124" s="13"/>
      <c r="J124" s="13"/>
    </row>
    <row r="125" spans="2:10" x14ac:dyDescent="0.25"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2:10" x14ac:dyDescent="0.25"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2:10" x14ac:dyDescent="0.25">
      <c r="B127" s="13"/>
      <c r="C127" s="13"/>
      <c r="D127" s="13"/>
      <c r="E127" s="13"/>
      <c r="F127" s="13"/>
      <c r="G127" s="13"/>
      <c r="H127" s="13"/>
      <c r="I127" s="13"/>
      <c r="J127" s="13"/>
    </row>
    <row r="128" spans="2:10" x14ac:dyDescent="0.25">
      <c r="B128" s="13"/>
      <c r="C128" s="13"/>
      <c r="D128" s="13"/>
      <c r="E128" s="13"/>
      <c r="F128" s="13"/>
      <c r="G128" s="13"/>
      <c r="H128" s="13"/>
      <c r="I128" s="13"/>
      <c r="J128" s="13"/>
    </row>
    <row r="129" spans="2:10" x14ac:dyDescent="0.25">
      <c r="B129" s="13"/>
      <c r="C129" s="13"/>
      <c r="D129" s="13"/>
      <c r="E129" s="13"/>
      <c r="F129" s="13"/>
      <c r="G129" s="13"/>
      <c r="H129" s="13"/>
      <c r="I129" s="13"/>
      <c r="J129" s="13"/>
    </row>
    <row r="130" spans="2:10" x14ac:dyDescent="0.25">
      <c r="B130" s="13"/>
      <c r="C130" s="13"/>
      <c r="D130" s="13"/>
      <c r="E130" s="13"/>
      <c r="F130" s="13"/>
      <c r="G130" s="13"/>
      <c r="H130" s="13"/>
      <c r="I130" s="13"/>
      <c r="J130" s="13"/>
    </row>
    <row r="131" spans="2:10" x14ac:dyDescent="0.25"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2:10" x14ac:dyDescent="0.25">
      <c r="B132" s="13"/>
      <c r="C132" s="13"/>
      <c r="D132" s="13"/>
      <c r="E132" s="13"/>
      <c r="F132" s="13"/>
      <c r="G132" s="13"/>
      <c r="H132" s="13"/>
      <c r="I132" s="13"/>
      <c r="J132" s="13"/>
    </row>
    <row r="133" spans="2:10" x14ac:dyDescent="0.25"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2:10" x14ac:dyDescent="0.25"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2:10" x14ac:dyDescent="0.25">
      <c r="B135" s="13"/>
      <c r="C135" s="13"/>
      <c r="D135" s="13"/>
      <c r="E135" s="13"/>
      <c r="F135" s="13"/>
      <c r="G135" s="13"/>
      <c r="H135" s="13"/>
      <c r="I135" s="13"/>
      <c r="J135" s="13"/>
    </row>
    <row r="136" spans="2:10" x14ac:dyDescent="0.25">
      <c r="B136" s="13"/>
      <c r="C136" s="13"/>
      <c r="D136" s="13"/>
      <c r="E136" s="13"/>
      <c r="F136" s="13"/>
      <c r="G136" s="13"/>
      <c r="H136" s="13"/>
      <c r="I136" s="13"/>
      <c r="J136" s="13"/>
    </row>
    <row r="137" spans="2:10" x14ac:dyDescent="0.25">
      <c r="B137" s="13"/>
      <c r="C137" s="13"/>
      <c r="D137" s="13"/>
      <c r="E137" s="13"/>
      <c r="F137" s="13"/>
      <c r="G137" s="13"/>
      <c r="H137" s="13"/>
      <c r="I137" s="13"/>
      <c r="J137" s="13"/>
    </row>
    <row r="138" spans="2:10" x14ac:dyDescent="0.25">
      <c r="B138" s="13"/>
      <c r="C138" s="13"/>
      <c r="D138" s="13"/>
      <c r="E138" s="13"/>
      <c r="F138" s="13"/>
      <c r="G138" s="13"/>
      <c r="H138" s="13"/>
      <c r="I138" s="13"/>
      <c r="J138" s="13"/>
    </row>
    <row r="139" spans="2:10" x14ac:dyDescent="0.25">
      <c r="B139" s="13"/>
      <c r="C139" s="13"/>
      <c r="D139" s="13"/>
      <c r="E139" s="13"/>
      <c r="F139" s="13"/>
      <c r="G139" s="13"/>
      <c r="H139" s="13"/>
      <c r="I139" s="13"/>
      <c r="J139" s="13"/>
    </row>
    <row r="140" spans="2:10" x14ac:dyDescent="0.25">
      <c r="B140" s="13"/>
      <c r="C140" s="13"/>
      <c r="D140" s="13"/>
      <c r="E140" s="13"/>
      <c r="F140" s="13"/>
      <c r="G140" s="13"/>
      <c r="H140" s="13"/>
      <c r="I140" s="13"/>
      <c r="J140" s="13"/>
    </row>
    <row r="141" spans="2:10" x14ac:dyDescent="0.25">
      <c r="B141" s="13"/>
      <c r="C141" s="13"/>
      <c r="D141" s="13"/>
      <c r="E141" s="13"/>
      <c r="F141" s="13"/>
      <c r="G141" s="13"/>
      <c r="H141" s="13"/>
      <c r="I141" s="13"/>
      <c r="J141" s="13"/>
    </row>
    <row r="142" spans="2:10" x14ac:dyDescent="0.25">
      <c r="B142" s="13"/>
      <c r="C142" s="13"/>
      <c r="D142" s="13"/>
      <c r="E142" s="13"/>
      <c r="F142" s="13"/>
      <c r="G142" s="13"/>
      <c r="H142" s="13"/>
      <c r="I142" s="13"/>
      <c r="J142" s="13"/>
    </row>
    <row r="143" spans="2:10" x14ac:dyDescent="0.25">
      <c r="B143" s="13"/>
      <c r="C143" s="13"/>
      <c r="D143" s="13"/>
      <c r="E143" s="13"/>
      <c r="F143" s="13"/>
      <c r="G143" s="13"/>
      <c r="H143" s="13"/>
      <c r="I143" s="13"/>
      <c r="J143" s="13"/>
    </row>
    <row r="144" spans="2:10" x14ac:dyDescent="0.25">
      <c r="B144" s="13"/>
      <c r="C144" s="13"/>
      <c r="D144" s="13"/>
      <c r="E144" s="13"/>
      <c r="F144" s="13"/>
      <c r="G144" s="13"/>
      <c r="H144" s="13"/>
      <c r="I144" s="13"/>
      <c r="J144" s="13"/>
    </row>
    <row r="145" spans="2:10" x14ac:dyDescent="0.25">
      <c r="B145" s="13"/>
      <c r="C145" s="13"/>
      <c r="D145" s="13"/>
      <c r="E145" s="13"/>
      <c r="F145" s="13"/>
      <c r="G145" s="13"/>
      <c r="H145" s="13"/>
      <c r="I145" s="13"/>
      <c r="J145" s="13"/>
    </row>
    <row r="146" spans="2:10" x14ac:dyDescent="0.25">
      <c r="B146" s="13"/>
      <c r="C146" s="13"/>
      <c r="D146" s="13"/>
      <c r="E146" s="13"/>
      <c r="F146" s="13"/>
      <c r="G146" s="13"/>
      <c r="H146" s="13"/>
      <c r="I146" s="13"/>
      <c r="J146" s="13"/>
    </row>
    <row r="147" spans="2:10" x14ac:dyDescent="0.25">
      <c r="B147" s="13"/>
      <c r="C147" s="13"/>
      <c r="D147" s="13"/>
      <c r="E147" s="13"/>
      <c r="F147" s="13"/>
      <c r="G147" s="13"/>
      <c r="H147" s="13"/>
      <c r="I147" s="13"/>
      <c r="J147" s="13"/>
    </row>
    <row r="148" spans="2:10" x14ac:dyDescent="0.25">
      <c r="B148" s="13"/>
      <c r="C148" s="13"/>
      <c r="D148" s="13"/>
      <c r="E148" s="13"/>
      <c r="F148" s="13"/>
      <c r="G148" s="13"/>
      <c r="H148" s="13"/>
      <c r="I148" s="13"/>
      <c r="J148" s="13"/>
    </row>
    <row r="149" spans="2:10" x14ac:dyDescent="0.25">
      <c r="B149" s="13"/>
      <c r="C149" s="13"/>
      <c r="D149" s="13"/>
      <c r="E149" s="13"/>
      <c r="F149" s="13"/>
      <c r="G149" s="13"/>
      <c r="H149" s="13"/>
      <c r="I149" s="13"/>
      <c r="J149" s="13"/>
    </row>
    <row r="150" spans="2:10" x14ac:dyDescent="0.25">
      <c r="B150" s="13"/>
      <c r="C150" s="13"/>
      <c r="D150" s="13"/>
      <c r="E150" s="13"/>
      <c r="F150" s="13"/>
      <c r="G150" s="13"/>
      <c r="H150" s="13"/>
      <c r="I150" s="13"/>
      <c r="J150" s="13"/>
    </row>
    <row r="151" spans="2:10" x14ac:dyDescent="0.25">
      <c r="B151" s="13"/>
      <c r="C151" s="13"/>
      <c r="D151" s="13"/>
      <c r="E151" s="13"/>
      <c r="F151" s="13"/>
      <c r="G151" s="13"/>
      <c r="H151" s="13"/>
      <c r="I151" s="13"/>
      <c r="J151" s="13"/>
    </row>
    <row r="152" spans="2:10" x14ac:dyDescent="0.25">
      <c r="B152" s="13"/>
      <c r="C152" s="13"/>
      <c r="D152" s="13"/>
      <c r="E152" s="13"/>
      <c r="F152" s="13"/>
      <c r="G152" s="13"/>
      <c r="H152" s="13"/>
      <c r="I152" s="13"/>
      <c r="J152" s="13"/>
    </row>
    <row r="153" spans="2:10" x14ac:dyDescent="0.25">
      <c r="B153" s="13"/>
      <c r="C153" s="13"/>
      <c r="D153" s="13"/>
      <c r="E153" s="13"/>
      <c r="F153" s="13"/>
      <c r="G153" s="13"/>
      <c r="H153" s="13"/>
      <c r="I153" s="13"/>
      <c r="J153" s="13"/>
    </row>
    <row r="154" spans="2:10" x14ac:dyDescent="0.25">
      <c r="B154" s="13"/>
      <c r="C154" s="13"/>
      <c r="D154" s="13"/>
      <c r="E154" s="13"/>
      <c r="F154" s="13"/>
      <c r="G154" s="13"/>
      <c r="H154" s="13"/>
      <c r="I154" s="13"/>
      <c r="J154" s="13"/>
    </row>
    <row r="155" spans="2:10" x14ac:dyDescent="0.25">
      <c r="B155" s="13"/>
      <c r="C155" s="13"/>
      <c r="D155" s="13"/>
      <c r="E155" s="13"/>
      <c r="F155" s="13"/>
      <c r="G155" s="13"/>
      <c r="H155" s="13"/>
      <c r="I155" s="13"/>
      <c r="J155" s="13"/>
    </row>
    <row r="156" spans="2:10" x14ac:dyDescent="0.25">
      <c r="B156" s="13"/>
      <c r="C156" s="13"/>
      <c r="D156" s="13"/>
      <c r="E156" s="13"/>
      <c r="F156" s="13"/>
      <c r="G156" s="13"/>
      <c r="H156" s="13"/>
      <c r="I156" s="13"/>
      <c r="J156" s="13"/>
    </row>
    <row r="157" spans="2:10" x14ac:dyDescent="0.25">
      <c r="B157" s="13"/>
      <c r="C157" s="13"/>
      <c r="D157" s="13"/>
      <c r="E157" s="13"/>
      <c r="F157" s="13"/>
      <c r="G157" s="13"/>
      <c r="H157" s="13"/>
      <c r="I157" s="13"/>
      <c r="J157" s="13"/>
    </row>
    <row r="158" spans="2:10" x14ac:dyDescent="0.25">
      <c r="B158" s="13"/>
      <c r="C158" s="13"/>
      <c r="D158" s="13"/>
      <c r="E158" s="13"/>
      <c r="F158" s="13"/>
      <c r="G158" s="13"/>
      <c r="H158" s="13"/>
      <c r="I158" s="13"/>
      <c r="J158" s="13"/>
    </row>
    <row r="159" spans="2:10" x14ac:dyDescent="0.25">
      <c r="B159" s="13"/>
      <c r="C159" s="13"/>
      <c r="D159" s="13"/>
      <c r="E159" s="13"/>
      <c r="F159" s="13"/>
      <c r="G159" s="13"/>
      <c r="H159" s="13"/>
      <c r="I159" s="13"/>
      <c r="J159" s="13"/>
    </row>
    <row r="160" spans="2:10" x14ac:dyDescent="0.25">
      <c r="B160" s="13"/>
      <c r="C160" s="13"/>
      <c r="D160" s="13"/>
      <c r="E160" s="13"/>
      <c r="F160" s="13"/>
      <c r="G160" s="13"/>
      <c r="H160" s="13"/>
      <c r="I160" s="13"/>
      <c r="J160" s="13"/>
    </row>
    <row r="161" spans="2:10" x14ac:dyDescent="0.25">
      <c r="B161" s="13"/>
      <c r="C161" s="13"/>
      <c r="D161" s="13"/>
      <c r="E161" s="13"/>
      <c r="F161" s="13"/>
      <c r="G161" s="13"/>
      <c r="H161" s="13"/>
      <c r="I161" s="13"/>
      <c r="J161" s="13"/>
    </row>
    <row r="162" spans="2:10" x14ac:dyDescent="0.25">
      <c r="B162" s="13"/>
      <c r="C162" s="13"/>
      <c r="D162" s="13"/>
      <c r="E162" s="13"/>
      <c r="F162" s="13"/>
      <c r="G162" s="13"/>
      <c r="H162" s="13"/>
      <c r="I162" s="13"/>
      <c r="J162" s="13"/>
    </row>
    <row r="163" spans="2:10" x14ac:dyDescent="0.25">
      <c r="B163" s="13"/>
      <c r="C163" s="13"/>
      <c r="D163" s="13"/>
      <c r="E163" s="13"/>
      <c r="F163" s="13"/>
      <c r="G163" s="13"/>
      <c r="H163" s="13"/>
      <c r="I163" s="13"/>
      <c r="J163" s="13"/>
    </row>
    <row r="164" spans="2:10" x14ac:dyDescent="0.25">
      <c r="B164" s="13"/>
      <c r="C164" s="13"/>
      <c r="D164" s="13"/>
      <c r="E164" s="13"/>
      <c r="F164" s="13"/>
      <c r="G164" s="13"/>
      <c r="H164" s="13"/>
      <c r="I164" s="13"/>
      <c r="J164" s="13"/>
    </row>
    <row r="165" spans="2:10" x14ac:dyDescent="0.25">
      <c r="B165" s="13"/>
      <c r="C165" s="13"/>
      <c r="D165" s="13"/>
      <c r="E165" s="13"/>
      <c r="F165" s="13"/>
      <c r="G165" s="13"/>
      <c r="H165" s="13"/>
      <c r="I165" s="13"/>
      <c r="J165" s="13"/>
    </row>
    <row r="166" spans="2:10" x14ac:dyDescent="0.25">
      <c r="B166" s="13"/>
      <c r="C166" s="13"/>
      <c r="D166" s="13"/>
      <c r="E166" s="13"/>
      <c r="F166" s="13"/>
      <c r="G166" s="13"/>
      <c r="H166" s="13"/>
      <c r="I166" s="13"/>
      <c r="J166" s="13"/>
    </row>
    <row r="167" spans="2:10" x14ac:dyDescent="0.25">
      <c r="B167" s="13"/>
      <c r="C167" s="13"/>
      <c r="D167" s="13"/>
      <c r="E167" s="13"/>
      <c r="F167" s="13"/>
      <c r="G167" s="13"/>
      <c r="H167" s="13"/>
      <c r="I167" s="13"/>
      <c r="J167" s="13"/>
    </row>
    <row r="168" spans="2:10" x14ac:dyDescent="0.25">
      <c r="B168" s="13"/>
      <c r="C168" s="13"/>
      <c r="D168" s="13"/>
      <c r="E168" s="13"/>
      <c r="F168" s="13"/>
      <c r="G168" s="13"/>
      <c r="H168" s="13"/>
      <c r="I168" s="13"/>
      <c r="J168" s="13"/>
    </row>
    <row r="169" spans="2:10" x14ac:dyDescent="0.25">
      <c r="B169" s="13"/>
      <c r="C169" s="13"/>
      <c r="D169" s="13"/>
      <c r="E169" s="13"/>
      <c r="F169" s="13"/>
      <c r="G169" s="13"/>
      <c r="H169" s="13"/>
      <c r="I169" s="13"/>
      <c r="J169" s="13"/>
    </row>
    <row r="170" spans="2:10" x14ac:dyDescent="0.25">
      <c r="B170" s="13"/>
      <c r="C170" s="13"/>
      <c r="D170" s="13"/>
      <c r="E170" s="13"/>
      <c r="F170" s="13"/>
      <c r="G170" s="13"/>
      <c r="H170" s="13"/>
      <c r="I170" s="13"/>
      <c r="J170" s="13"/>
    </row>
    <row r="171" spans="2:10" x14ac:dyDescent="0.25">
      <c r="B171" s="13"/>
      <c r="C171" s="13"/>
      <c r="D171" s="13"/>
      <c r="E171" s="13"/>
      <c r="F171" s="13"/>
      <c r="G171" s="13"/>
      <c r="H171" s="13"/>
      <c r="I171" s="13"/>
      <c r="J171" s="13"/>
    </row>
    <row r="172" spans="2:10" x14ac:dyDescent="0.25">
      <c r="B172" s="13"/>
      <c r="C172" s="13"/>
      <c r="D172" s="13"/>
      <c r="E172" s="13"/>
      <c r="F172" s="13"/>
      <c r="G172" s="13"/>
      <c r="H172" s="13"/>
      <c r="I172" s="13"/>
      <c r="J172" s="13"/>
    </row>
    <row r="173" spans="2:10" x14ac:dyDescent="0.25">
      <c r="B173" s="13"/>
      <c r="C173" s="13"/>
      <c r="D173" s="13"/>
      <c r="E173" s="13"/>
      <c r="F173" s="13"/>
      <c r="G173" s="13"/>
      <c r="H173" s="13"/>
      <c r="I173" s="13"/>
      <c r="J173" s="13"/>
    </row>
    <row r="174" spans="2:10" x14ac:dyDescent="0.25">
      <c r="B174" s="13"/>
      <c r="C174" s="13"/>
      <c r="D174" s="13"/>
      <c r="E174" s="13"/>
      <c r="F174" s="13"/>
      <c r="G174" s="13"/>
      <c r="H174" s="13"/>
      <c r="I174" s="13"/>
      <c r="J174" s="13"/>
    </row>
    <row r="175" spans="2:10" x14ac:dyDescent="0.25">
      <c r="B175" s="13"/>
      <c r="C175" s="13"/>
      <c r="D175" s="13"/>
      <c r="E175" s="13"/>
      <c r="F175" s="13"/>
      <c r="G175" s="13"/>
      <c r="H175" s="13"/>
      <c r="I175" s="13"/>
      <c r="J175" s="13"/>
    </row>
    <row r="176" spans="2:10" x14ac:dyDescent="0.25">
      <c r="B176" s="13"/>
      <c r="C176" s="13"/>
      <c r="D176" s="13"/>
      <c r="E176" s="13"/>
      <c r="F176" s="13"/>
      <c r="G176" s="13"/>
      <c r="H176" s="13"/>
      <c r="I176" s="13"/>
      <c r="J176" s="13"/>
    </row>
    <row r="177" spans="2:10" x14ac:dyDescent="0.25">
      <c r="B177" s="13"/>
      <c r="C177" s="13"/>
      <c r="D177" s="13"/>
      <c r="E177" s="13"/>
      <c r="F177" s="13"/>
      <c r="G177" s="13"/>
      <c r="H177" s="13"/>
      <c r="I177" s="13"/>
      <c r="J177" s="13"/>
    </row>
    <row r="178" spans="2:10" x14ac:dyDescent="0.25">
      <c r="B178" s="13"/>
      <c r="C178" s="13"/>
      <c r="D178" s="13"/>
      <c r="E178" s="13"/>
      <c r="F178" s="13"/>
      <c r="G178" s="13"/>
      <c r="H178" s="13"/>
      <c r="I178" s="13"/>
      <c r="J178" s="13"/>
    </row>
    <row r="179" spans="2:10" x14ac:dyDescent="0.25">
      <c r="B179" s="13"/>
      <c r="C179" s="13"/>
      <c r="D179" s="13"/>
      <c r="E179" s="13"/>
      <c r="F179" s="13"/>
      <c r="G179" s="13"/>
      <c r="H179" s="13"/>
      <c r="I179" s="13"/>
      <c r="J179" s="13"/>
    </row>
    <row r="180" spans="2:10" x14ac:dyDescent="0.25">
      <c r="B180" s="13"/>
      <c r="C180" s="13"/>
      <c r="D180" s="13"/>
      <c r="E180" s="13"/>
      <c r="F180" s="13"/>
      <c r="G180" s="13"/>
      <c r="H180" s="13"/>
      <c r="I180" s="13"/>
      <c r="J180" s="13"/>
    </row>
    <row r="181" spans="2:10" x14ac:dyDescent="0.25">
      <c r="B181" s="13"/>
      <c r="C181" s="13"/>
      <c r="D181" s="13"/>
      <c r="E181" s="13"/>
      <c r="F181" s="13"/>
      <c r="G181" s="13"/>
      <c r="H181" s="13"/>
      <c r="I181" s="13"/>
      <c r="J181" s="13"/>
    </row>
    <row r="182" spans="2:10" x14ac:dyDescent="0.25">
      <c r="B182" s="13"/>
      <c r="C182" s="13"/>
      <c r="D182" s="13"/>
      <c r="E182" s="13"/>
      <c r="F182" s="13"/>
      <c r="G182" s="13"/>
      <c r="H182" s="13"/>
      <c r="I182" s="13"/>
      <c r="J182" s="13"/>
    </row>
    <row r="183" spans="2:10" x14ac:dyDescent="0.25">
      <c r="B183" s="13"/>
      <c r="C183" s="13"/>
      <c r="D183" s="13"/>
      <c r="E183" s="13"/>
      <c r="F183" s="13"/>
      <c r="G183" s="13"/>
      <c r="H183" s="13"/>
      <c r="I183" s="13"/>
      <c r="J183" s="13"/>
    </row>
    <row r="184" spans="2:10" x14ac:dyDescent="0.25">
      <c r="B184" s="13"/>
      <c r="C184" s="13"/>
      <c r="D184" s="13"/>
      <c r="E184" s="13"/>
      <c r="F184" s="13"/>
      <c r="G184" s="13"/>
      <c r="H184" s="13"/>
      <c r="I184" s="13"/>
      <c r="J184" s="13"/>
    </row>
    <row r="185" spans="2:10" x14ac:dyDescent="0.25">
      <c r="B185" s="13"/>
      <c r="C185" s="13"/>
      <c r="D185" s="13"/>
      <c r="E185" s="13"/>
      <c r="F185" s="13"/>
      <c r="G185" s="13"/>
      <c r="H185" s="13"/>
      <c r="I185" s="13"/>
      <c r="J185" s="13"/>
    </row>
    <row r="186" spans="2:10" x14ac:dyDescent="0.25">
      <c r="B186" s="13"/>
      <c r="C186" s="13"/>
      <c r="D186" s="13"/>
      <c r="E186" s="13"/>
      <c r="F186" s="13"/>
      <c r="G186" s="13"/>
      <c r="H186" s="13"/>
      <c r="I186" s="13"/>
      <c r="J186" s="13"/>
    </row>
    <row r="187" spans="2:10" x14ac:dyDescent="0.25">
      <c r="B187" s="13"/>
      <c r="C187" s="13"/>
      <c r="D187" s="13"/>
      <c r="E187" s="13"/>
      <c r="F187" s="13"/>
      <c r="G187" s="13"/>
      <c r="H187" s="13"/>
      <c r="I187" s="13"/>
      <c r="J187" s="13"/>
    </row>
    <row r="188" spans="2:10" x14ac:dyDescent="0.25">
      <c r="B188" s="13"/>
      <c r="C188" s="13"/>
      <c r="D188" s="13"/>
      <c r="E188" s="13"/>
      <c r="F188" s="13"/>
      <c r="G188" s="13"/>
      <c r="H188" s="13"/>
      <c r="I188" s="13"/>
      <c r="J188" s="13"/>
    </row>
    <row r="189" spans="2:10" x14ac:dyDescent="0.25">
      <c r="B189" s="13"/>
      <c r="C189" s="13"/>
      <c r="D189" s="13"/>
      <c r="E189" s="13"/>
      <c r="F189" s="13"/>
      <c r="G189" s="13"/>
      <c r="H189" s="13"/>
      <c r="I189" s="13"/>
      <c r="J189" s="13"/>
    </row>
    <row r="190" spans="2:10" x14ac:dyDescent="0.25">
      <c r="B190" s="13"/>
      <c r="C190" s="13"/>
      <c r="D190" s="13"/>
      <c r="E190" s="13"/>
      <c r="F190" s="13"/>
      <c r="G190" s="13"/>
      <c r="H190" s="13"/>
      <c r="I190" s="13"/>
      <c r="J190" s="13"/>
    </row>
    <row r="191" spans="2:10" x14ac:dyDescent="0.25">
      <c r="B191" s="13"/>
      <c r="C191" s="13"/>
      <c r="D191" s="13"/>
      <c r="E191" s="13"/>
      <c r="F191" s="13"/>
      <c r="G191" s="13"/>
      <c r="H191" s="13"/>
      <c r="I191" s="13"/>
      <c r="J191" s="13"/>
    </row>
    <row r="192" spans="2:10" x14ac:dyDescent="0.25">
      <c r="B192" s="13"/>
      <c r="C192" s="13"/>
      <c r="D192" s="13"/>
      <c r="E192" s="13"/>
      <c r="F192" s="13"/>
      <c r="G192" s="13"/>
      <c r="H192" s="13"/>
      <c r="I192" s="13"/>
      <c r="J192" s="13"/>
    </row>
    <row r="193" spans="2:10" x14ac:dyDescent="0.25">
      <c r="B193" s="13"/>
      <c r="C193" s="13"/>
      <c r="D193" s="13"/>
      <c r="E193" s="13"/>
      <c r="F193" s="13"/>
      <c r="G193" s="13"/>
      <c r="H193" s="13"/>
      <c r="I193" s="13"/>
      <c r="J193" s="13"/>
    </row>
    <row r="194" spans="2:10" x14ac:dyDescent="0.25">
      <c r="B194" s="13"/>
      <c r="C194" s="13"/>
      <c r="D194" s="13"/>
      <c r="E194" s="13"/>
      <c r="F194" s="13"/>
      <c r="G194" s="13"/>
      <c r="H194" s="13"/>
      <c r="I194" s="13"/>
      <c r="J194" s="13"/>
    </row>
    <row r="195" spans="2:10" x14ac:dyDescent="0.25">
      <c r="B195" s="13"/>
      <c r="C195" s="13"/>
      <c r="D195" s="13"/>
      <c r="E195" s="13"/>
      <c r="F195" s="13"/>
      <c r="G195" s="13"/>
      <c r="H195" s="13"/>
      <c r="I195" s="13"/>
      <c r="J195" s="13"/>
    </row>
    <row r="196" spans="2:10" x14ac:dyDescent="0.25">
      <c r="B196" s="13"/>
      <c r="C196" s="13"/>
      <c r="D196" s="13"/>
      <c r="E196" s="13"/>
      <c r="F196" s="13"/>
      <c r="G196" s="13"/>
      <c r="H196" s="13"/>
      <c r="I196" s="13"/>
      <c r="J196" s="13"/>
    </row>
    <row r="197" spans="2:10" x14ac:dyDescent="0.25">
      <c r="B197" s="13"/>
      <c r="C197" s="13"/>
      <c r="D197" s="13"/>
      <c r="E197" s="13"/>
      <c r="F197" s="13"/>
      <c r="G197" s="13"/>
      <c r="H197" s="13"/>
      <c r="I197" s="13"/>
      <c r="J197" s="13"/>
    </row>
    <row r="198" spans="2:10" x14ac:dyDescent="0.25">
      <c r="B198" s="13"/>
      <c r="C198" s="13"/>
      <c r="D198" s="13"/>
      <c r="E198" s="13"/>
      <c r="F198" s="13"/>
      <c r="G198" s="13"/>
      <c r="H198" s="13"/>
      <c r="I198" s="13"/>
      <c r="J198" s="13"/>
    </row>
    <row r="199" spans="2:10" x14ac:dyDescent="0.25">
      <c r="B199" s="13"/>
      <c r="C199" s="13"/>
      <c r="D199" s="13"/>
      <c r="E199" s="13"/>
      <c r="F199" s="13"/>
      <c r="G199" s="13"/>
      <c r="H199" s="13"/>
      <c r="I199" s="13"/>
      <c r="J199" s="13"/>
    </row>
    <row r="200" spans="2:10" x14ac:dyDescent="0.25">
      <c r="B200" s="13"/>
      <c r="C200" s="13"/>
      <c r="D200" s="13"/>
      <c r="E200" s="13"/>
      <c r="F200" s="13"/>
      <c r="G200" s="13"/>
      <c r="H200" s="13"/>
      <c r="I200" s="13"/>
      <c r="J200" s="13"/>
    </row>
    <row r="201" spans="2:10" x14ac:dyDescent="0.25">
      <c r="B201" s="13"/>
      <c r="C201" s="13"/>
      <c r="D201" s="13"/>
      <c r="E201" s="13"/>
      <c r="F201" s="13"/>
      <c r="G201" s="13"/>
      <c r="H201" s="13"/>
      <c r="I201" s="13"/>
      <c r="J201" s="13"/>
    </row>
    <row r="202" spans="2:10" x14ac:dyDescent="0.25">
      <c r="B202" s="13"/>
      <c r="C202" s="13"/>
      <c r="D202" s="13"/>
      <c r="E202" s="13"/>
      <c r="F202" s="13"/>
      <c r="G202" s="13"/>
      <c r="H202" s="13"/>
      <c r="I202" s="13"/>
      <c r="J202" s="13"/>
    </row>
    <row r="203" spans="2:10" x14ac:dyDescent="0.25">
      <c r="B203" s="13"/>
      <c r="C203" s="13"/>
      <c r="D203" s="13"/>
      <c r="E203" s="13"/>
      <c r="F203" s="13"/>
      <c r="G203" s="13"/>
      <c r="H203" s="13"/>
      <c r="I203" s="13"/>
      <c r="J203" s="13"/>
    </row>
    <row r="204" spans="2:10" x14ac:dyDescent="0.25">
      <c r="B204" s="13"/>
      <c r="C204" s="13"/>
      <c r="D204" s="13"/>
      <c r="E204" s="13"/>
      <c r="F204" s="13"/>
      <c r="G204" s="13"/>
      <c r="H204" s="13"/>
      <c r="I204" s="13"/>
      <c r="J204" s="13"/>
    </row>
    <row r="205" spans="2:10" x14ac:dyDescent="0.25">
      <c r="B205" s="13"/>
      <c r="C205" s="13"/>
      <c r="D205" s="13"/>
      <c r="E205" s="13"/>
      <c r="F205" s="13"/>
      <c r="G205" s="13"/>
      <c r="H205" s="13"/>
      <c r="I205" s="13"/>
      <c r="J205" s="13"/>
    </row>
    <row r="206" spans="2:10" x14ac:dyDescent="0.25">
      <c r="B206" s="13"/>
      <c r="C206" s="13"/>
      <c r="D206" s="13"/>
      <c r="E206" s="13"/>
      <c r="F206" s="13"/>
      <c r="G206" s="13"/>
      <c r="H206" s="13"/>
      <c r="I206" s="13"/>
      <c r="J206" s="13"/>
    </row>
    <row r="207" spans="2:10" x14ac:dyDescent="0.25">
      <c r="B207" s="13"/>
      <c r="C207" s="13"/>
      <c r="D207" s="13"/>
      <c r="E207" s="13"/>
      <c r="F207" s="13"/>
      <c r="G207" s="13"/>
      <c r="H207" s="13"/>
      <c r="I207" s="13"/>
      <c r="J207" s="13"/>
    </row>
    <row r="208" spans="2:10" x14ac:dyDescent="0.25">
      <c r="B208" s="13"/>
      <c r="C208" s="13"/>
      <c r="D208" s="13"/>
      <c r="E208" s="13"/>
      <c r="F208" s="13"/>
      <c r="G208" s="13"/>
      <c r="H208" s="13"/>
      <c r="I208" s="13"/>
      <c r="J208" s="13"/>
    </row>
    <row r="209" spans="2:10" x14ac:dyDescent="0.25">
      <c r="B209" s="13"/>
      <c r="C209" s="13"/>
      <c r="D209" s="13"/>
      <c r="E209" s="13"/>
      <c r="F209" s="13"/>
      <c r="G209" s="13"/>
      <c r="H209" s="13"/>
      <c r="I209" s="13"/>
      <c r="J209" s="13"/>
    </row>
    <row r="210" spans="2:10" x14ac:dyDescent="0.25">
      <c r="B210" s="13"/>
      <c r="C210" s="13"/>
      <c r="D210" s="13"/>
      <c r="E210" s="13"/>
      <c r="F210" s="13"/>
      <c r="G210" s="13"/>
      <c r="H210" s="13"/>
      <c r="I210" s="13"/>
      <c r="J210" s="13"/>
    </row>
    <row r="211" spans="2:10" x14ac:dyDescent="0.25">
      <c r="B211" s="13"/>
      <c r="C211" s="13"/>
      <c r="D211" s="13"/>
      <c r="E211" s="13"/>
      <c r="F211" s="13"/>
      <c r="G211" s="13"/>
      <c r="H211" s="13"/>
      <c r="I211" s="13"/>
      <c r="J211" s="13"/>
    </row>
    <row r="212" spans="2:10" x14ac:dyDescent="0.25">
      <c r="B212" s="13"/>
      <c r="C212" s="13"/>
      <c r="D212" s="13"/>
      <c r="E212" s="13"/>
      <c r="F212" s="13"/>
      <c r="G212" s="13"/>
      <c r="H212" s="13"/>
      <c r="I212" s="13"/>
      <c r="J212" s="13"/>
    </row>
    <row r="213" spans="2:10" x14ac:dyDescent="0.25">
      <c r="B213" s="13"/>
      <c r="C213" s="13"/>
      <c r="D213" s="13"/>
      <c r="E213" s="13"/>
      <c r="F213" s="13"/>
      <c r="G213" s="13"/>
      <c r="H213" s="13"/>
      <c r="I213" s="13"/>
      <c r="J213" s="13"/>
    </row>
    <row r="214" spans="2:10" x14ac:dyDescent="0.25">
      <c r="B214" s="13"/>
      <c r="C214" s="13"/>
      <c r="D214" s="13"/>
      <c r="E214" s="13"/>
      <c r="F214" s="13"/>
      <c r="G214" s="13"/>
      <c r="H214" s="13"/>
      <c r="I214" s="13"/>
      <c r="J214" s="13"/>
    </row>
    <row r="215" spans="2:10" x14ac:dyDescent="0.25">
      <c r="B215" s="13"/>
      <c r="C215" s="13"/>
      <c r="D215" s="13"/>
      <c r="E215" s="13"/>
      <c r="F215" s="13"/>
      <c r="G215" s="13"/>
      <c r="H215" s="13"/>
      <c r="I215" s="13"/>
      <c r="J215" s="13"/>
    </row>
    <row r="216" spans="2:10" x14ac:dyDescent="0.25">
      <c r="B216" s="13"/>
      <c r="C216" s="13"/>
      <c r="D216" s="13"/>
      <c r="E216" s="13"/>
      <c r="F216" s="13"/>
      <c r="G216" s="13"/>
      <c r="H216" s="13"/>
      <c r="I216" s="13"/>
      <c r="J216" s="13"/>
    </row>
    <row r="217" spans="2:10" x14ac:dyDescent="0.25">
      <c r="B217" s="13"/>
      <c r="C217" s="13"/>
      <c r="D217" s="13"/>
      <c r="E217" s="13"/>
      <c r="F217" s="13"/>
      <c r="G217" s="13"/>
      <c r="H217" s="13"/>
      <c r="I217" s="13"/>
      <c r="J217" s="13"/>
    </row>
    <row r="218" spans="2:10" x14ac:dyDescent="0.25">
      <c r="B218" s="13"/>
      <c r="C218" s="13"/>
      <c r="D218" s="13"/>
      <c r="E218" s="13"/>
      <c r="F218" s="13"/>
      <c r="G218" s="13"/>
      <c r="H218" s="13"/>
      <c r="I218" s="13"/>
      <c r="J218" s="13"/>
    </row>
    <row r="219" spans="2:10" x14ac:dyDescent="0.25">
      <c r="B219" s="13"/>
      <c r="C219" s="13"/>
      <c r="D219" s="13"/>
      <c r="E219" s="13"/>
      <c r="F219" s="13"/>
      <c r="G219" s="13"/>
      <c r="H219" s="13"/>
      <c r="I219" s="13"/>
      <c r="J219" s="13"/>
    </row>
    <row r="220" spans="2:10" x14ac:dyDescent="0.25">
      <c r="B220" s="13"/>
      <c r="C220" s="13"/>
      <c r="D220" s="13"/>
      <c r="E220" s="13"/>
      <c r="F220" s="13"/>
      <c r="G220" s="13"/>
      <c r="H220" s="13"/>
      <c r="I220" s="13"/>
      <c r="J220" s="13"/>
    </row>
    <row r="221" spans="2:10" x14ac:dyDescent="0.25">
      <c r="B221" s="13"/>
      <c r="C221" s="13"/>
      <c r="D221" s="13"/>
      <c r="E221" s="13"/>
      <c r="F221" s="13"/>
      <c r="G221" s="13"/>
      <c r="H221" s="13"/>
      <c r="I221" s="13"/>
      <c r="J221" s="13"/>
    </row>
    <row r="222" spans="2:10" x14ac:dyDescent="0.25">
      <c r="B222" s="13"/>
      <c r="C222" s="13"/>
      <c r="D222" s="13"/>
      <c r="E222" s="13"/>
      <c r="F222" s="13"/>
      <c r="G222" s="13"/>
      <c r="H222" s="13"/>
      <c r="I222" s="13"/>
      <c r="J222" s="13"/>
    </row>
    <row r="223" spans="2:10" x14ac:dyDescent="0.25">
      <c r="B223" s="13"/>
      <c r="C223" s="13"/>
      <c r="D223" s="13"/>
      <c r="E223" s="13"/>
      <c r="F223" s="13"/>
      <c r="G223" s="13"/>
      <c r="H223" s="13"/>
      <c r="I223" s="13"/>
      <c r="J223" s="13"/>
    </row>
    <row r="224" spans="2:10" x14ac:dyDescent="0.25">
      <c r="B224" s="13"/>
      <c r="C224" s="13"/>
      <c r="D224" s="13"/>
      <c r="E224" s="13"/>
      <c r="F224" s="13"/>
      <c r="G224" s="13"/>
      <c r="H224" s="13"/>
      <c r="I224" s="13"/>
      <c r="J224" s="13"/>
    </row>
    <row r="225" spans="2:10" x14ac:dyDescent="0.25">
      <c r="B225" s="13"/>
      <c r="C225" s="13"/>
      <c r="D225" s="13"/>
      <c r="E225" s="13"/>
      <c r="F225" s="13"/>
      <c r="G225" s="13"/>
      <c r="H225" s="13"/>
      <c r="I225" s="13"/>
      <c r="J225" s="13"/>
    </row>
    <row r="226" spans="2:10" x14ac:dyDescent="0.25">
      <c r="B226" s="13"/>
      <c r="C226" s="13"/>
      <c r="D226" s="13"/>
      <c r="E226" s="13"/>
      <c r="F226" s="13"/>
      <c r="G226" s="13"/>
      <c r="H226" s="13"/>
      <c r="I226" s="13"/>
      <c r="J226" s="13"/>
    </row>
    <row r="227" spans="2:10" x14ac:dyDescent="0.25">
      <c r="B227" s="13"/>
      <c r="C227" s="13"/>
      <c r="D227" s="13"/>
      <c r="E227" s="13"/>
      <c r="F227" s="13"/>
      <c r="G227" s="13"/>
      <c r="H227" s="13"/>
      <c r="I227" s="13"/>
      <c r="J227" s="13"/>
    </row>
    <row r="228" spans="2:10" x14ac:dyDescent="0.25">
      <c r="B228" s="13"/>
      <c r="C228" s="13"/>
      <c r="D228" s="13"/>
      <c r="E228" s="13"/>
      <c r="F228" s="13"/>
      <c r="G228" s="13"/>
      <c r="H228" s="13"/>
      <c r="I228" s="13"/>
      <c r="J228" s="13"/>
    </row>
    <row r="229" spans="2:10" x14ac:dyDescent="0.25">
      <c r="B229" s="13"/>
      <c r="C229" s="13"/>
      <c r="D229" s="13"/>
      <c r="E229" s="13"/>
      <c r="F229" s="13"/>
      <c r="G229" s="13"/>
      <c r="H229" s="13"/>
      <c r="I229" s="13"/>
      <c r="J229" s="13"/>
    </row>
    <row r="230" spans="2:10" x14ac:dyDescent="0.25">
      <c r="B230" s="13"/>
      <c r="C230" s="13"/>
      <c r="D230" s="13"/>
      <c r="E230" s="13"/>
      <c r="F230" s="13"/>
      <c r="G230" s="13"/>
      <c r="H230" s="13"/>
      <c r="I230" s="13"/>
      <c r="J230" s="13"/>
    </row>
    <row r="231" spans="2:10" x14ac:dyDescent="0.25">
      <c r="B231" s="13"/>
      <c r="C231" s="13"/>
      <c r="D231" s="13"/>
      <c r="E231" s="13"/>
      <c r="F231" s="13"/>
      <c r="G231" s="13"/>
      <c r="H231" s="13"/>
      <c r="I231" s="13"/>
      <c r="J231" s="13"/>
    </row>
    <row r="232" spans="2:10" x14ac:dyDescent="0.25">
      <c r="B232" s="13"/>
      <c r="C232" s="13"/>
      <c r="D232" s="13"/>
      <c r="E232" s="13"/>
      <c r="F232" s="13"/>
      <c r="G232" s="13"/>
      <c r="H232" s="13"/>
      <c r="I232" s="13"/>
      <c r="J232" s="13"/>
    </row>
    <row r="233" spans="2:10" x14ac:dyDescent="0.25">
      <c r="B233" s="13"/>
      <c r="C233" s="13"/>
      <c r="D233" s="13"/>
      <c r="E233" s="13"/>
      <c r="F233" s="13"/>
      <c r="G233" s="13"/>
      <c r="H233" s="13"/>
      <c r="I233" s="13"/>
      <c r="J233" s="13"/>
    </row>
    <row r="234" spans="2:10" x14ac:dyDescent="0.25">
      <c r="B234" s="13"/>
      <c r="C234" s="13"/>
      <c r="D234" s="13"/>
      <c r="E234" s="13"/>
      <c r="F234" s="13"/>
      <c r="G234" s="13"/>
      <c r="H234" s="13"/>
      <c r="I234" s="13"/>
      <c r="J234" s="13"/>
    </row>
    <row r="235" spans="2:10" x14ac:dyDescent="0.25">
      <c r="B235" s="13"/>
      <c r="C235" s="13"/>
      <c r="D235" s="13"/>
      <c r="E235" s="13"/>
      <c r="F235" s="13"/>
      <c r="G235" s="13"/>
      <c r="H235" s="13"/>
      <c r="I235" s="13"/>
      <c r="J235" s="13"/>
    </row>
    <row r="236" spans="2:10" x14ac:dyDescent="0.25">
      <c r="B236" s="13"/>
      <c r="C236" s="13"/>
      <c r="D236" s="13"/>
      <c r="E236" s="13"/>
      <c r="F236" s="13"/>
      <c r="G236" s="13"/>
      <c r="H236" s="13"/>
      <c r="I236" s="13"/>
      <c r="J236" s="13"/>
    </row>
    <row r="237" spans="2:10" x14ac:dyDescent="0.25">
      <c r="B237" s="13"/>
      <c r="C237" s="13"/>
      <c r="D237" s="13"/>
      <c r="E237" s="13"/>
      <c r="F237" s="13"/>
      <c r="G237" s="13"/>
      <c r="H237" s="13"/>
      <c r="I237" s="13"/>
      <c r="J237" s="13"/>
    </row>
    <row r="238" spans="2:10" x14ac:dyDescent="0.25">
      <c r="B238" s="13"/>
      <c r="C238" s="13"/>
      <c r="D238" s="13"/>
      <c r="E238" s="13"/>
      <c r="F238" s="13"/>
      <c r="G238" s="13"/>
      <c r="H238" s="13"/>
      <c r="I238" s="13"/>
      <c r="J238" s="13"/>
    </row>
    <row r="239" spans="2:10" x14ac:dyDescent="0.25">
      <c r="B239" s="13"/>
      <c r="C239" s="13"/>
      <c r="D239" s="13"/>
      <c r="E239" s="13"/>
      <c r="F239" s="13"/>
      <c r="G239" s="13"/>
      <c r="H239" s="13"/>
      <c r="I239" s="13"/>
      <c r="J239" s="13"/>
    </row>
    <row r="240" spans="2:10" x14ac:dyDescent="0.25">
      <c r="B240" s="13"/>
      <c r="C240" s="13"/>
      <c r="D240" s="13"/>
      <c r="E240" s="13"/>
      <c r="F240" s="13"/>
      <c r="G240" s="13"/>
      <c r="H240" s="13"/>
      <c r="I240" s="13"/>
      <c r="J240" s="13"/>
    </row>
    <row r="241" spans="2:10" x14ac:dyDescent="0.25">
      <c r="B241" s="13"/>
      <c r="C241" s="13"/>
      <c r="D241" s="13"/>
      <c r="E241" s="13"/>
      <c r="F241" s="13"/>
      <c r="G241" s="13"/>
      <c r="H241" s="13"/>
      <c r="I241" s="13"/>
      <c r="J241" s="13"/>
    </row>
    <row r="242" spans="2:10" x14ac:dyDescent="0.25">
      <c r="B242" s="13"/>
      <c r="C242" s="13"/>
      <c r="D242" s="13"/>
      <c r="E242" s="13"/>
      <c r="F242" s="13"/>
      <c r="G242" s="13"/>
      <c r="H242" s="13"/>
      <c r="I242" s="13"/>
      <c r="J242" s="13"/>
    </row>
    <row r="243" spans="2:10" x14ac:dyDescent="0.25">
      <c r="B243" s="13"/>
      <c r="C243" s="13"/>
      <c r="D243" s="13"/>
      <c r="E243" s="13"/>
      <c r="F243" s="13"/>
      <c r="G243" s="13"/>
      <c r="H243" s="13"/>
      <c r="I243" s="13"/>
      <c r="J243" s="13"/>
    </row>
    <row r="244" spans="2:10" x14ac:dyDescent="0.25">
      <c r="B244" s="13"/>
      <c r="C244" s="13"/>
      <c r="D244" s="13"/>
      <c r="E244" s="13"/>
      <c r="F244" s="13"/>
      <c r="G244" s="13"/>
      <c r="H244" s="13"/>
      <c r="I244" s="13"/>
      <c r="J244" s="13"/>
    </row>
    <row r="245" spans="2:10" x14ac:dyDescent="0.25">
      <c r="B245" s="13"/>
      <c r="C245" s="13"/>
      <c r="D245" s="13"/>
      <c r="E245" s="13"/>
      <c r="F245" s="13"/>
      <c r="G245" s="13"/>
      <c r="H245" s="13"/>
      <c r="I245" s="13"/>
      <c r="J245" s="13"/>
    </row>
    <row r="246" spans="2:10" x14ac:dyDescent="0.25">
      <c r="B246" s="13"/>
      <c r="C246" s="13"/>
      <c r="D246" s="13"/>
      <c r="E246" s="13"/>
      <c r="F246" s="13"/>
      <c r="G246" s="13"/>
      <c r="H246" s="13"/>
      <c r="I246" s="13"/>
      <c r="J246" s="13"/>
    </row>
    <row r="247" spans="2:10" x14ac:dyDescent="0.25">
      <c r="B247" s="13"/>
      <c r="C247" s="13"/>
      <c r="D247" s="13"/>
      <c r="E247" s="13"/>
      <c r="F247" s="13"/>
      <c r="G247" s="13"/>
      <c r="H247" s="13"/>
      <c r="I247" s="13"/>
      <c r="J247" s="13"/>
    </row>
    <row r="248" spans="2:10" x14ac:dyDescent="0.25">
      <c r="B248" s="13"/>
      <c r="C248" s="13"/>
      <c r="D248" s="13"/>
      <c r="E248" s="13"/>
      <c r="F248" s="13"/>
      <c r="G248" s="13"/>
      <c r="H248" s="13"/>
      <c r="I248" s="13"/>
      <c r="J248" s="13"/>
    </row>
    <row r="249" spans="2:10" x14ac:dyDescent="0.25">
      <c r="B249" s="13"/>
      <c r="C249" s="13"/>
      <c r="D249" s="13"/>
      <c r="E249" s="13"/>
      <c r="F249" s="13"/>
      <c r="G249" s="13"/>
      <c r="H249" s="13"/>
      <c r="I249" s="13"/>
      <c r="J249" s="13"/>
    </row>
    <row r="250" spans="2:10" x14ac:dyDescent="0.25">
      <c r="B250" s="13"/>
      <c r="C250" s="13"/>
      <c r="D250" s="13"/>
      <c r="E250" s="13"/>
      <c r="F250" s="13"/>
      <c r="G250" s="13"/>
      <c r="H250" s="13"/>
      <c r="I250" s="13"/>
      <c r="J250" s="13"/>
    </row>
    <row r="251" spans="2:10" x14ac:dyDescent="0.25">
      <c r="B251" s="13"/>
      <c r="C251" s="13"/>
      <c r="D251" s="13"/>
      <c r="E251" s="13"/>
      <c r="F251" s="13"/>
      <c r="G251" s="13"/>
      <c r="H251" s="13"/>
      <c r="I251" s="13"/>
      <c r="J251" s="13"/>
    </row>
    <row r="252" spans="2:10" x14ac:dyDescent="0.25">
      <c r="B252" s="13"/>
      <c r="C252" s="13"/>
      <c r="D252" s="13"/>
      <c r="E252" s="13"/>
      <c r="F252" s="13"/>
      <c r="G252" s="13"/>
      <c r="H252" s="13"/>
      <c r="I252" s="13"/>
      <c r="J252" s="13"/>
    </row>
    <row r="253" spans="2:10" x14ac:dyDescent="0.25">
      <c r="B253" s="13"/>
      <c r="C253" s="13"/>
      <c r="D253" s="13"/>
      <c r="E253" s="13"/>
      <c r="F253" s="13"/>
      <c r="G253" s="13"/>
      <c r="H253" s="13"/>
      <c r="I253" s="13"/>
      <c r="J253" s="13"/>
    </row>
    <row r="254" spans="2:10" x14ac:dyDescent="0.25">
      <c r="B254" s="13"/>
      <c r="C254" s="13"/>
      <c r="D254" s="13"/>
      <c r="E254" s="13"/>
      <c r="F254" s="13"/>
      <c r="G254" s="13"/>
      <c r="H254" s="13"/>
      <c r="I254" s="13"/>
      <c r="J254" s="13"/>
    </row>
    <row r="255" spans="2:10" x14ac:dyDescent="0.25">
      <c r="B255" s="13"/>
      <c r="C255" s="13"/>
      <c r="D255" s="13"/>
      <c r="E255" s="13"/>
      <c r="F255" s="13"/>
      <c r="G255" s="13"/>
      <c r="H255" s="13"/>
      <c r="I255" s="13"/>
      <c r="J255" s="13"/>
    </row>
    <row r="256" spans="2:10" x14ac:dyDescent="0.25">
      <c r="B256" s="13"/>
      <c r="C256" s="13"/>
      <c r="D256" s="13"/>
      <c r="E256" s="13"/>
      <c r="F256" s="13"/>
      <c r="G256" s="13"/>
      <c r="H256" s="13"/>
      <c r="I256" s="13"/>
      <c r="J256" s="13"/>
    </row>
    <row r="257" spans="2:10" x14ac:dyDescent="0.25">
      <c r="B257" s="13"/>
      <c r="C257" s="13"/>
      <c r="D257" s="13"/>
      <c r="E257" s="13"/>
      <c r="F257" s="13"/>
      <c r="G257" s="13"/>
      <c r="H257" s="13"/>
      <c r="I257" s="13"/>
      <c r="J257" s="13"/>
    </row>
    <row r="258" spans="2:10" x14ac:dyDescent="0.25">
      <c r="B258" s="13"/>
      <c r="C258" s="13"/>
      <c r="D258" s="13"/>
      <c r="E258" s="13"/>
      <c r="F258" s="13"/>
      <c r="G258" s="13"/>
      <c r="H258" s="13"/>
      <c r="I258" s="13"/>
      <c r="J258" s="13"/>
    </row>
    <row r="259" spans="2:10" x14ac:dyDescent="0.25">
      <c r="B259" s="13"/>
      <c r="C259" s="13"/>
      <c r="D259" s="13"/>
      <c r="E259" s="13"/>
      <c r="F259" s="13"/>
      <c r="G259" s="13"/>
      <c r="H259" s="13"/>
      <c r="I259" s="13"/>
      <c r="J259" s="13"/>
    </row>
    <row r="260" spans="2:10" x14ac:dyDescent="0.25">
      <c r="B260" s="13"/>
      <c r="C260" s="13"/>
      <c r="D260" s="13"/>
      <c r="E260" s="13"/>
      <c r="F260" s="13"/>
      <c r="G260" s="13"/>
      <c r="H260" s="13"/>
      <c r="I260" s="13"/>
      <c r="J260" s="13"/>
    </row>
    <row r="261" spans="2:10" x14ac:dyDescent="0.25">
      <c r="B261" s="13"/>
      <c r="C261" s="13"/>
      <c r="D261" s="13"/>
      <c r="E261" s="13"/>
      <c r="F261" s="13"/>
      <c r="G261" s="13"/>
      <c r="H261" s="13"/>
      <c r="I261" s="13"/>
      <c r="J261" s="13"/>
    </row>
    <row r="262" spans="2:10" x14ac:dyDescent="0.25">
      <c r="B262" s="13"/>
      <c r="C262" s="13"/>
      <c r="D262" s="13"/>
      <c r="E262" s="13"/>
      <c r="F262" s="13"/>
      <c r="G262" s="13"/>
      <c r="H262" s="13"/>
      <c r="I262" s="13"/>
      <c r="J262" s="13"/>
    </row>
    <row r="263" spans="2:10" x14ac:dyDescent="0.25">
      <c r="B263" s="13"/>
      <c r="C263" s="13"/>
      <c r="D263" s="13"/>
      <c r="E263" s="13"/>
      <c r="F263" s="13"/>
      <c r="G263" s="13"/>
      <c r="H263" s="13"/>
      <c r="I263" s="13"/>
      <c r="J263" s="13"/>
    </row>
    <row r="264" spans="2:10" x14ac:dyDescent="0.25">
      <c r="B264" s="13"/>
      <c r="C264" s="13"/>
      <c r="D264" s="13"/>
      <c r="E264" s="13"/>
      <c r="F264" s="13"/>
      <c r="G264" s="13"/>
      <c r="H264" s="13"/>
      <c r="I264" s="13"/>
      <c r="J264" s="13"/>
    </row>
    <row r="265" spans="2:10" x14ac:dyDescent="0.25">
      <c r="B265" s="13"/>
      <c r="C265" s="13"/>
      <c r="D265" s="13"/>
      <c r="E265" s="13"/>
      <c r="F265" s="13"/>
      <c r="G265" s="13"/>
      <c r="H265" s="13"/>
      <c r="I265" s="13"/>
      <c r="J265" s="13"/>
    </row>
    <row r="266" spans="2:10" x14ac:dyDescent="0.25">
      <c r="B266" s="13"/>
      <c r="C266" s="13"/>
      <c r="D266" s="13"/>
      <c r="E266" s="13"/>
      <c r="F266" s="13"/>
      <c r="G266" s="13"/>
      <c r="H266" s="13"/>
      <c r="I266" s="13"/>
      <c r="J266" s="13"/>
    </row>
    <row r="267" spans="2:10" x14ac:dyDescent="0.25">
      <c r="B267" s="13"/>
      <c r="C267" s="13"/>
      <c r="D267" s="13"/>
      <c r="E267" s="13"/>
      <c r="F267" s="13"/>
      <c r="G267" s="13"/>
      <c r="H267" s="13"/>
      <c r="I267" s="13"/>
      <c r="J267" s="13"/>
    </row>
    <row r="268" spans="2:10" x14ac:dyDescent="0.25">
      <c r="B268" s="13"/>
      <c r="C268" s="13"/>
      <c r="D268" s="13"/>
      <c r="E268" s="13"/>
      <c r="F268" s="13"/>
      <c r="G268" s="13"/>
      <c r="H268" s="13"/>
      <c r="I268" s="13"/>
      <c r="J268" s="13"/>
    </row>
    <row r="269" spans="2:10" x14ac:dyDescent="0.25">
      <c r="B269" s="13"/>
      <c r="C269" s="13"/>
      <c r="D269" s="13"/>
      <c r="E269" s="13"/>
      <c r="F269" s="13"/>
      <c r="G269" s="13"/>
      <c r="H269" s="13"/>
      <c r="I269" s="13"/>
      <c r="J269" s="13"/>
    </row>
    <row r="270" spans="2:10" x14ac:dyDescent="0.25">
      <c r="B270" s="13"/>
      <c r="C270" s="13"/>
      <c r="D270" s="13"/>
      <c r="E270" s="13"/>
      <c r="F270" s="13"/>
      <c r="G270" s="13"/>
      <c r="H270" s="13"/>
      <c r="I270" s="13"/>
      <c r="J270" s="13"/>
    </row>
    <row r="271" spans="2:10" x14ac:dyDescent="0.25">
      <c r="B271" s="13"/>
      <c r="C271" s="13"/>
      <c r="D271" s="13"/>
      <c r="E271" s="13"/>
      <c r="F271" s="13"/>
      <c r="G271" s="13"/>
      <c r="H271" s="13"/>
      <c r="I271" s="13"/>
      <c r="J271" s="13"/>
    </row>
    <row r="272" spans="2:10" x14ac:dyDescent="0.25">
      <c r="B272" s="13"/>
      <c r="C272" s="13"/>
      <c r="D272" s="13"/>
      <c r="E272" s="13"/>
      <c r="F272" s="13"/>
      <c r="G272" s="13"/>
      <c r="H272" s="13"/>
      <c r="I272" s="13"/>
      <c r="J272" s="13"/>
    </row>
    <row r="273" spans="2:10" x14ac:dyDescent="0.25">
      <c r="B273" s="13"/>
      <c r="C273" s="13"/>
      <c r="D273" s="13"/>
      <c r="E273" s="13"/>
      <c r="F273" s="13"/>
      <c r="G273" s="13"/>
      <c r="H273" s="13"/>
      <c r="I273" s="13"/>
      <c r="J273" s="13"/>
    </row>
    <row r="274" spans="2:10" x14ac:dyDescent="0.25">
      <c r="B274" s="13"/>
      <c r="C274" s="13"/>
      <c r="D274" s="13"/>
      <c r="E274" s="13"/>
      <c r="F274" s="13"/>
      <c r="G274" s="13"/>
      <c r="H274" s="13"/>
      <c r="I274" s="13"/>
      <c r="J274" s="13"/>
    </row>
    <row r="275" spans="2:10" x14ac:dyDescent="0.25">
      <c r="B275" s="13"/>
      <c r="C275" s="13"/>
      <c r="D275" s="13"/>
      <c r="E275" s="13"/>
      <c r="F275" s="13"/>
      <c r="G275" s="13"/>
      <c r="H275" s="13"/>
      <c r="I275" s="13"/>
      <c r="J275" s="13"/>
    </row>
    <row r="276" spans="2:10" x14ac:dyDescent="0.25">
      <c r="B276" s="13"/>
      <c r="C276" s="13"/>
      <c r="D276" s="13"/>
      <c r="E276" s="13"/>
      <c r="F276" s="13"/>
      <c r="G276" s="13"/>
      <c r="H276" s="13"/>
      <c r="I276" s="13"/>
      <c r="J276" s="13"/>
    </row>
    <row r="277" spans="2:10" x14ac:dyDescent="0.25">
      <c r="B277" s="13"/>
      <c r="C277" s="13"/>
      <c r="D277" s="13"/>
      <c r="E277" s="13"/>
      <c r="F277" s="13"/>
      <c r="G277" s="13"/>
      <c r="H277" s="13"/>
      <c r="I277" s="13"/>
      <c r="J277" s="13"/>
    </row>
    <row r="278" spans="2:10" x14ac:dyDescent="0.25">
      <c r="B278" s="13"/>
      <c r="C278" s="13"/>
      <c r="D278" s="13"/>
      <c r="E278" s="13"/>
      <c r="F278" s="13"/>
      <c r="G278" s="13"/>
      <c r="H278" s="13"/>
      <c r="I278" s="13"/>
      <c r="J278" s="13"/>
    </row>
    <row r="279" spans="2:10" x14ac:dyDescent="0.25">
      <c r="B279" s="13"/>
      <c r="C279" s="13"/>
      <c r="D279" s="13"/>
      <c r="E279" s="13"/>
      <c r="F279" s="13"/>
      <c r="G279" s="13"/>
      <c r="H279" s="13"/>
      <c r="I279" s="13"/>
      <c r="J279" s="13"/>
    </row>
    <row r="280" spans="2:10" x14ac:dyDescent="0.25">
      <c r="B280" s="13"/>
      <c r="C280" s="13"/>
      <c r="D280" s="13"/>
      <c r="E280" s="13"/>
      <c r="F280" s="13"/>
      <c r="G280" s="13"/>
      <c r="H280" s="13"/>
      <c r="I280" s="13"/>
      <c r="J280" s="13"/>
    </row>
    <row r="281" spans="2:10" x14ac:dyDescent="0.25">
      <c r="B281" s="13"/>
      <c r="C281" s="13"/>
      <c r="D281" s="13"/>
      <c r="E281" s="13"/>
      <c r="F281" s="13"/>
      <c r="G281" s="13"/>
      <c r="H281" s="13"/>
      <c r="I281" s="13"/>
      <c r="J281" s="13"/>
    </row>
    <row r="282" spans="2:10" x14ac:dyDescent="0.25">
      <c r="B282" s="13"/>
      <c r="C282" s="13"/>
      <c r="D282" s="13"/>
      <c r="E282" s="13"/>
      <c r="F282" s="13"/>
      <c r="G282" s="13"/>
      <c r="H282" s="13"/>
      <c r="I282" s="13"/>
      <c r="J282" s="13"/>
    </row>
    <row r="283" spans="2:10" x14ac:dyDescent="0.25">
      <c r="B283" s="13"/>
      <c r="C283" s="13"/>
      <c r="D283" s="13"/>
      <c r="E283" s="13"/>
      <c r="F283" s="13"/>
      <c r="G283" s="13"/>
      <c r="H283" s="13"/>
      <c r="I283" s="13"/>
      <c r="J283" s="13"/>
    </row>
    <row r="284" spans="2:10" x14ac:dyDescent="0.25">
      <c r="B284" s="13"/>
      <c r="C284" s="13"/>
      <c r="D284" s="13"/>
      <c r="E284" s="13"/>
      <c r="F284" s="13"/>
      <c r="G284" s="13"/>
      <c r="H284" s="13"/>
      <c r="I284" s="13"/>
      <c r="J284" s="13"/>
    </row>
    <row r="285" spans="2:10" x14ac:dyDescent="0.25">
      <c r="B285" s="13"/>
      <c r="C285" s="13"/>
      <c r="D285" s="13"/>
      <c r="E285" s="13"/>
      <c r="F285" s="13"/>
      <c r="G285" s="13"/>
      <c r="H285" s="13"/>
      <c r="I285" s="13"/>
      <c r="J285" s="13"/>
    </row>
    <row r="286" spans="2:10" x14ac:dyDescent="0.25">
      <c r="B286" s="13"/>
      <c r="C286" s="13"/>
      <c r="D286" s="13"/>
      <c r="E286" s="13"/>
      <c r="F286" s="13"/>
      <c r="G286" s="13"/>
      <c r="H286" s="13"/>
      <c r="I286" s="13"/>
      <c r="J286" s="13"/>
    </row>
    <row r="287" spans="2:10" x14ac:dyDescent="0.25">
      <c r="B287" s="13"/>
      <c r="C287" s="13"/>
      <c r="D287" s="13"/>
      <c r="E287" s="13"/>
      <c r="F287" s="13"/>
      <c r="G287" s="13"/>
      <c r="H287" s="13"/>
      <c r="I287" s="13"/>
      <c r="J287" s="13"/>
    </row>
    <row r="288" spans="2:10" x14ac:dyDescent="0.25">
      <c r="B288" s="13"/>
      <c r="C288" s="13"/>
      <c r="D288" s="13"/>
      <c r="E288" s="13"/>
      <c r="F288" s="13"/>
      <c r="G288" s="13"/>
      <c r="H288" s="13"/>
      <c r="I288" s="13"/>
      <c r="J288" s="13"/>
    </row>
    <row r="289" spans="2:10" x14ac:dyDescent="0.25">
      <c r="B289" s="13"/>
      <c r="C289" s="13"/>
      <c r="D289" s="13"/>
      <c r="E289" s="13"/>
      <c r="F289" s="13"/>
      <c r="G289" s="13"/>
      <c r="H289" s="13"/>
      <c r="I289" s="13"/>
      <c r="J289" s="13"/>
    </row>
    <row r="290" spans="2:10" x14ac:dyDescent="0.25">
      <c r="B290" s="13"/>
      <c r="C290" s="13"/>
      <c r="D290" s="13"/>
      <c r="E290" s="13"/>
      <c r="F290" s="13"/>
      <c r="G290" s="13"/>
      <c r="H290" s="13"/>
      <c r="I290" s="13"/>
      <c r="J290" s="13"/>
    </row>
    <row r="291" spans="2:10" x14ac:dyDescent="0.25">
      <c r="B291" s="13"/>
      <c r="C291" s="13"/>
      <c r="D291" s="13"/>
      <c r="E291" s="13"/>
      <c r="F291" s="13"/>
      <c r="G291" s="13"/>
      <c r="H291" s="13"/>
      <c r="I291" s="13"/>
      <c r="J291" s="13"/>
    </row>
    <row r="292" spans="2:10" x14ac:dyDescent="0.25">
      <c r="B292" s="13"/>
      <c r="C292" s="13"/>
      <c r="D292" s="13"/>
      <c r="E292" s="13"/>
      <c r="F292" s="13"/>
      <c r="G292" s="13"/>
      <c r="H292" s="13"/>
      <c r="I292" s="13"/>
      <c r="J292" s="13"/>
    </row>
    <row r="293" spans="2:10" x14ac:dyDescent="0.25">
      <c r="B293" s="13"/>
      <c r="C293" s="13"/>
      <c r="D293" s="13"/>
      <c r="E293" s="13"/>
      <c r="F293" s="13"/>
      <c r="G293" s="13"/>
      <c r="H293" s="13"/>
      <c r="I293" s="13"/>
      <c r="J293" s="13"/>
    </row>
    <row r="294" spans="2:10" x14ac:dyDescent="0.25">
      <c r="B294" s="13"/>
      <c r="C294" s="13"/>
      <c r="D294" s="13"/>
      <c r="E294" s="13"/>
      <c r="F294" s="13"/>
      <c r="G294" s="13"/>
      <c r="H294" s="13"/>
      <c r="I294" s="13"/>
      <c r="J294" s="13"/>
    </row>
    <row r="295" spans="2:10" x14ac:dyDescent="0.25">
      <c r="B295" s="13"/>
      <c r="C295" s="13"/>
      <c r="D295" s="13"/>
      <c r="E295" s="13"/>
      <c r="F295" s="13"/>
      <c r="G295" s="13"/>
      <c r="H295" s="13"/>
      <c r="I295" s="13"/>
      <c r="J295" s="13"/>
    </row>
    <row r="296" spans="2:10" x14ac:dyDescent="0.25">
      <c r="B296" s="13"/>
      <c r="C296" s="13"/>
      <c r="D296" s="13"/>
      <c r="E296" s="13"/>
      <c r="F296" s="13"/>
      <c r="G296" s="13"/>
      <c r="H296" s="13"/>
      <c r="I296" s="13"/>
      <c r="J296" s="13"/>
    </row>
    <row r="297" spans="2:10" x14ac:dyDescent="0.25">
      <c r="B297" s="13"/>
      <c r="C297" s="13"/>
      <c r="D297" s="13"/>
      <c r="E297" s="13"/>
      <c r="F297" s="13"/>
      <c r="G297" s="13"/>
      <c r="H297" s="13"/>
      <c r="I297" s="13"/>
      <c r="J297" s="13"/>
    </row>
    <row r="298" spans="2:10" x14ac:dyDescent="0.25">
      <c r="B298" s="13"/>
      <c r="C298" s="13"/>
      <c r="D298" s="13"/>
      <c r="E298" s="13"/>
      <c r="F298" s="13"/>
      <c r="G298" s="13"/>
      <c r="H298" s="13"/>
      <c r="I298" s="13"/>
      <c r="J298" s="13"/>
    </row>
    <row r="299" spans="2:10" x14ac:dyDescent="0.25">
      <c r="B299" s="13"/>
      <c r="C299" s="13"/>
      <c r="D299" s="13"/>
      <c r="E299" s="13"/>
      <c r="F299" s="13"/>
      <c r="G299" s="13"/>
      <c r="H299" s="13"/>
      <c r="I299" s="13"/>
      <c r="J299" s="13"/>
    </row>
    <row r="300" spans="2:10" x14ac:dyDescent="0.25">
      <c r="B300" s="13"/>
      <c r="C300" s="13"/>
      <c r="D300" s="13"/>
      <c r="E300" s="13"/>
      <c r="F300" s="13"/>
      <c r="G300" s="13"/>
      <c r="H300" s="13"/>
      <c r="I300" s="13"/>
      <c r="J300" s="13"/>
    </row>
    <row r="301" spans="2:10" x14ac:dyDescent="0.25">
      <c r="B301" s="13"/>
      <c r="C301" s="13"/>
      <c r="D301" s="13"/>
      <c r="E301" s="13"/>
      <c r="F301" s="13"/>
      <c r="G301" s="13"/>
      <c r="H301" s="13"/>
      <c r="I301" s="13"/>
      <c r="J301" s="13"/>
    </row>
    <row r="302" spans="2:10" x14ac:dyDescent="0.25">
      <c r="B302" s="13"/>
      <c r="C302" s="13"/>
      <c r="D302" s="13"/>
      <c r="E302" s="13"/>
      <c r="F302" s="13"/>
      <c r="G302" s="13"/>
      <c r="H302" s="13"/>
      <c r="I302" s="13"/>
      <c r="J302" s="13"/>
    </row>
    <row r="303" spans="2:10" x14ac:dyDescent="0.25">
      <c r="B303" s="13"/>
      <c r="C303" s="13"/>
      <c r="D303" s="13"/>
      <c r="E303" s="13"/>
      <c r="F303" s="13"/>
      <c r="G303" s="13"/>
      <c r="H303" s="13"/>
      <c r="I303" s="13"/>
      <c r="J303" s="13"/>
    </row>
    <row r="304" spans="2:10" x14ac:dyDescent="0.25">
      <c r="B304" s="13"/>
      <c r="C304" s="13"/>
      <c r="D304" s="13"/>
      <c r="E304" s="13"/>
      <c r="F304" s="13"/>
      <c r="G304" s="13"/>
      <c r="H304" s="13"/>
      <c r="I304" s="13"/>
      <c r="J304" s="13"/>
    </row>
    <row r="305" spans="2:10" x14ac:dyDescent="0.25">
      <c r="B305" s="13"/>
      <c r="C305" s="13"/>
      <c r="D305" s="13"/>
      <c r="E305" s="13"/>
      <c r="F305" s="13"/>
      <c r="G305" s="13"/>
      <c r="H305" s="13"/>
      <c r="I305" s="13"/>
      <c r="J305" s="13"/>
    </row>
    <row r="306" spans="2:10" x14ac:dyDescent="0.25">
      <c r="B306" s="13"/>
      <c r="C306" s="13"/>
      <c r="D306" s="13"/>
      <c r="E306" s="13"/>
      <c r="F306" s="13"/>
      <c r="G306" s="13"/>
      <c r="H306" s="13"/>
      <c r="I306" s="13"/>
      <c r="J306" s="13"/>
    </row>
    <row r="307" spans="2:10" x14ac:dyDescent="0.25">
      <c r="B307" s="13"/>
      <c r="C307" s="13"/>
      <c r="D307" s="13"/>
      <c r="E307" s="13"/>
      <c r="F307" s="13"/>
      <c r="G307" s="13"/>
      <c r="H307" s="13"/>
      <c r="I307" s="13"/>
      <c r="J307" s="13"/>
    </row>
    <row r="308" spans="2:10" x14ac:dyDescent="0.25">
      <c r="B308" s="13"/>
      <c r="C308" s="13"/>
      <c r="D308" s="13"/>
      <c r="E308" s="13"/>
      <c r="F308" s="13"/>
      <c r="G308" s="13"/>
      <c r="H308" s="13"/>
      <c r="I308" s="13"/>
      <c r="J308" s="13"/>
    </row>
    <row r="309" spans="2:10" x14ac:dyDescent="0.25">
      <c r="B309" s="13"/>
      <c r="C309" s="13"/>
      <c r="D309" s="13"/>
      <c r="E309" s="13"/>
      <c r="F309" s="13"/>
      <c r="G309" s="13"/>
      <c r="H309" s="13"/>
      <c r="I309" s="13"/>
      <c r="J309" s="13"/>
    </row>
    <row r="310" spans="2:10" x14ac:dyDescent="0.25">
      <c r="B310" s="13"/>
      <c r="C310" s="13"/>
      <c r="D310" s="13"/>
      <c r="E310" s="13"/>
      <c r="F310" s="13"/>
      <c r="G310" s="13"/>
      <c r="H310" s="13"/>
      <c r="I310" s="13"/>
      <c r="J310" s="13"/>
    </row>
    <row r="311" spans="2:10" x14ac:dyDescent="0.25">
      <c r="B311" s="13"/>
      <c r="C311" s="13"/>
      <c r="D311" s="13"/>
      <c r="E311" s="13"/>
      <c r="F311" s="13"/>
      <c r="G311" s="13"/>
      <c r="H311" s="13"/>
      <c r="I311" s="13"/>
      <c r="J311" s="13"/>
    </row>
    <row r="312" spans="2:10" x14ac:dyDescent="0.25">
      <c r="B312" s="13"/>
      <c r="C312" s="13"/>
      <c r="D312" s="13"/>
      <c r="E312" s="13"/>
      <c r="F312" s="13"/>
      <c r="G312" s="13"/>
      <c r="H312" s="13"/>
      <c r="I312" s="13"/>
      <c r="J312" s="13"/>
    </row>
    <row r="313" spans="2:10" x14ac:dyDescent="0.25">
      <c r="B313" s="13"/>
      <c r="C313" s="13"/>
      <c r="D313" s="13"/>
      <c r="E313" s="13"/>
      <c r="F313" s="13"/>
      <c r="G313" s="13"/>
      <c r="H313" s="13"/>
      <c r="I313" s="13"/>
      <c r="J313" s="13"/>
    </row>
    <row r="314" spans="2:10" x14ac:dyDescent="0.25">
      <c r="B314" s="13"/>
      <c r="C314" s="13"/>
      <c r="D314" s="13"/>
      <c r="E314" s="13"/>
      <c r="F314" s="13"/>
      <c r="G314" s="13"/>
      <c r="H314" s="13"/>
      <c r="I314" s="13"/>
      <c r="J314" s="13"/>
    </row>
    <row r="315" spans="2:10" x14ac:dyDescent="0.25">
      <c r="B315" s="13"/>
      <c r="C315" s="13"/>
      <c r="D315" s="13"/>
      <c r="E315" s="13"/>
      <c r="F315" s="13"/>
      <c r="G315" s="13"/>
      <c r="H315" s="13"/>
      <c r="I315" s="13"/>
      <c r="J315" s="13"/>
    </row>
    <row r="316" spans="2:10" x14ac:dyDescent="0.25">
      <c r="B316" s="13"/>
      <c r="C316" s="13"/>
      <c r="D316" s="13"/>
      <c r="E316" s="13"/>
      <c r="F316" s="13"/>
      <c r="G316" s="13"/>
      <c r="H316" s="13"/>
      <c r="I316" s="13"/>
      <c r="J316" s="13"/>
    </row>
    <row r="317" spans="2:10" x14ac:dyDescent="0.25">
      <c r="B317" s="13"/>
      <c r="C317" s="13"/>
      <c r="D317" s="13"/>
      <c r="E317" s="13"/>
      <c r="F317" s="13"/>
      <c r="G317" s="13"/>
      <c r="H317" s="13"/>
      <c r="I317" s="13"/>
      <c r="J317" s="13"/>
    </row>
    <row r="318" spans="2:10" x14ac:dyDescent="0.25">
      <c r="B318" s="13"/>
      <c r="C318" s="13"/>
      <c r="D318" s="13"/>
      <c r="E318" s="13"/>
      <c r="F318" s="13"/>
      <c r="G318" s="13"/>
      <c r="H318" s="13"/>
      <c r="I318" s="13"/>
      <c r="J318" s="13"/>
    </row>
    <row r="319" spans="2:10" x14ac:dyDescent="0.25">
      <c r="B319" s="13"/>
      <c r="C319" s="13"/>
      <c r="D319" s="13"/>
      <c r="E319" s="13"/>
      <c r="F319" s="13"/>
      <c r="G319" s="13"/>
      <c r="H319" s="13"/>
      <c r="I319" s="13"/>
      <c r="J319" s="13"/>
    </row>
    <row r="320" spans="2:10" x14ac:dyDescent="0.25">
      <c r="B320" s="13"/>
      <c r="C320" s="13"/>
      <c r="D320" s="13"/>
      <c r="E320" s="13"/>
      <c r="F320" s="13"/>
      <c r="G320" s="13"/>
      <c r="H320" s="13"/>
      <c r="I320" s="13"/>
      <c r="J320" s="13"/>
    </row>
    <row r="321" spans="2:10" x14ac:dyDescent="0.25">
      <c r="B321" s="13"/>
      <c r="C321" s="13"/>
      <c r="D321" s="13"/>
      <c r="E321" s="13"/>
      <c r="F321" s="13"/>
      <c r="G321" s="13"/>
      <c r="H321" s="13"/>
      <c r="I321" s="13"/>
      <c r="J321" s="13"/>
    </row>
    <row r="322" spans="2:10" x14ac:dyDescent="0.25">
      <c r="B322" s="13"/>
      <c r="C322" s="13"/>
      <c r="D322" s="13"/>
      <c r="E322" s="13"/>
      <c r="F322" s="13"/>
      <c r="G322" s="13"/>
      <c r="H322" s="13"/>
      <c r="I322" s="13"/>
      <c r="J322" s="13"/>
    </row>
    <row r="323" spans="2:10" x14ac:dyDescent="0.25">
      <c r="B323" s="13"/>
      <c r="C323" s="13"/>
      <c r="D323" s="13"/>
      <c r="E323" s="13"/>
      <c r="F323" s="13"/>
      <c r="G323" s="13"/>
      <c r="H323" s="13"/>
      <c r="I323" s="13"/>
      <c r="J323" s="13"/>
    </row>
    <row r="324" spans="2:10" x14ac:dyDescent="0.25">
      <c r="B324" s="13"/>
      <c r="C324" s="13"/>
      <c r="D324" s="13"/>
      <c r="E324" s="13"/>
      <c r="F324" s="13"/>
      <c r="G324" s="13"/>
      <c r="H324" s="13"/>
      <c r="I324" s="13"/>
      <c r="J324" s="13"/>
    </row>
    <row r="325" spans="2:10" x14ac:dyDescent="0.25">
      <c r="B325" s="13"/>
      <c r="C325" s="13"/>
      <c r="D325" s="13"/>
      <c r="E325" s="13"/>
      <c r="F325" s="13"/>
      <c r="G325" s="13"/>
      <c r="H325" s="13"/>
      <c r="I325" s="13"/>
      <c r="J325" s="13"/>
    </row>
    <row r="326" spans="2:10" x14ac:dyDescent="0.25">
      <c r="B326" s="13"/>
      <c r="C326" s="13"/>
      <c r="D326" s="13"/>
      <c r="E326" s="13"/>
      <c r="F326" s="13"/>
      <c r="G326" s="13"/>
      <c r="H326" s="13"/>
      <c r="I326" s="13"/>
      <c r="J326" s="13"/>
    </row>
    <row r="327" spans="2:10" x14ac:dyDescent="0.25">
      <c r="B327" s="13"/>
      <c r="C327" s="13"/>
      <c r="D327" s="13"/>
      <c r="E327" s="13"/>
      <c r="F327" s="13"/>
      <c r="G327" s="13"/>
      <c r="H327" s="13"/>
      <c r="I327" s="13"/>
      <c r="J327" s="13"/>
    </row>
    <row r="328" spans="2:10" x14ac:dyDescent="0.25">
      <c r="B328" s="13"/>
      <c r="C328" s="13"/>
      <c r="D328" s="13"/>
      <c r="E328" s="13"/>
      <c r="F328" s="13"/>
      <c r="G328" s="13"/>
      <c r="H328" s="13"/>
      <c r="I328" s="13"/>
      <c r="J328" s="13"/>
    </row>
    <row r="329" spans="2:10" x14ac:dyDescent="0.25">
      <c r="B329" s="13"/>
      <c r="C329" s="13"/>
      <c r="D329" s="13"/>
      <c r="E329" s="13"/>
      <c r="F329" s="13"/>
      <c r="G329" s="13"/>
      <c r="H329" s="13"/>
      <c r="I329" s="13"/>
      <c r="J329" s="13"/>
    </row>
    <row r="330" spans="2:10" x14ac:dyDescent="0.25">
      <c r="B330" s="13"/>
      <c r="C330" s="13"/>
      <c r="D330" s="13"/>
      <c r="E330" s="13"/>
      <c r="F330" s="13"/>
      <c r="G330" s="13"/>
      <c r="H330" s="13"/>
      <c r="I330" s="13"/>
      <c r="J330" s="13"/>
    </row>
    <row r="331" spans="2:10" x14ac:dyDescent="0.25">
      <c r="B331" s="13"/>
      <c r="C331" s="13"/>
      <c r="D331" s="13"/>
      <c r="E331" s="13"/>
      <c r="F331" s="13"/>
      <c r="G331" s="13"/>
      <c r="H331" s="13"/>
      <c r="I331" s="13"/>
      <c r="J331" s="13"/>
    </row>
    <row r="332" spans="2:10" x14ac:dyDescent="0.25">
      <c r="B332" s="13"/>
      <c r="C332" s="13"/>
      <c r="D332" s="13"/>
      <c r="E332" s="13"/>
      <c r="F332" s="13"/>
      <c r="G332" s="13"/>
      <c r="H332" s="13"/>
      <c r="I332" s="13"/>
      <c r="J332" s="13"/>
    </row>
    <row r="333" spans="2:10" x14ac:dyDescent="0.25">
      <c r="B333" s="13"/>
      <c r="C333" s="13"/>
      <c r="D333" s="13"/>
      <c r="E333" s="13"/>
      <c r="F333" s="13"/>
      <c r="G333" s="13"/>
      <c r="H333" s="13"/>
      <c r="I333" s="13"/>
      <c r="J333" s="13"/>
    </row>
    <row r="334" spans="2:10" x14ac:dyDescent="0.25">
      <c r="B334" s="13"/>
      <c r="C334" s="13"/>
      <c r="D334" s="13"/>
      <c r="E334" s="13"/>
      <c r="F334" s="13"/>
      <c r="G334" s="13"/>
      <c r="H334" s="13"/>
      <c r="I334" s="13"/>
      <c r="J334" s="13"/>
    </row>
    <row r="335" spans="2:10" x14ac:dyDescent="0.25">
      <c r="B335" s="13"/>
      <c r="C335" s="13"/>
      <c r="D335" s="13"/>
      <c r="E335" s="13"/>
      <c r="F335" s="13"/>
      <c r="G335" s="13"/>
      <c r="H335" s="13"/>
      <c r="I335" s="13"/>
      <c r="J335" s="13"/>
    </row>
    <row r="336" spans="2:10" x14ac:dyDescent="0.25">
      <c r="B336" s="13"/>
      <c r="C336" s="13"/>
      <c r="D336" s="13"/>
      <c r="E336" s="13"/>
      <c r="F336" s="13"/>
      <c r="G336" s="13"/>
      <c r="H336" s="13"/>
      <c r="I336" s="13"/>
      <c r="J336" s="13"/>
    </row>
    <row r="337" spans="2:10" x14ac:dyDescent="0.25">
      <c r="B337" s="13"/>
      <c r="C337" s="13"/>
      <c r="D337" s="13"/>
      <c r="E337" s="13"/>
      <c r="F337" s="13"/>
      <c r="G337" s="13"/>
      <c r="H337" s="13"/>
      <c r="I337" s="13"/>
      <c r="J337" s="13"/>
    </row>
    <row r="338" spans="2:10" x14ac:dyDescent="0.25">
      <c r="B338" s="13"/>
      <c r="C338" s="13"/>
      <c r="D338" s="13"/>
      <c r="E338" s="13"/>
      <c r="F338" s="13"/>
      <c r="G338" s="13"/>
      <c r="H338" s="13"/>
      <c r="I338" s="13"/>
      <c r="J338" s="13"/>
    </row>
    <row r="339" spans="2:10" x14ac:dyDescent="0.25">
      <c r="B339" s="13"/>
      <c r="C339" s="13"/>
      <c r="D339" s="13"/>
      <c r="E339" s="13"/>
      <c r="F339" s="13"/>
      <c r="G339" s="13"/>
      <c r="H339" s="13"/>
      <c r="I339" s="13"/>
      <c r="J339" s="13"/>
    </row>
    <row r="340" spans="2:10" x14ac:dyDescent="0.25">
      <c r="B340" s="13"/>
      <c r="C340" s="13"/>
      <c r="D340" s="13"/>
      <c r="E340" s="13"/>
      <c r="F340" s="13"/>
      <c r="G340" s="13"/>
      <c r="H340" s="13"/>
      <c r="I340" s="13"/>
      <c r="J340" s="13"/>
    </row>
    <row r="341" spans="2:10" x14ac:dyDescent="0.25">
      <c r="B341" s="13"/>
      <c r="C341" s="13"/>
      <c r="D341" s="13"/>
      <c r="E341" s="13"/>
      <c r="F341" s="13"/>
      <c r="G341" s="13"/>
      <c r="H341" s="13"/>
      <c r="I341" s="13"/>
      <c r="J341" s="13"/>
    </row>
    <row r="342" spans="2:10" x14ac:dyDescent="0.25">
      <c r="B342" s="13"/>
      <c r="C342" s="13"/>
      <c r="D342" s="13"/>
      <c r="E342" s="13"/>
      <c r="F342" s="13"/>
      <c r="G342" s="13"/>
      <c r="H342" s="13"/>
      <c r="I342" s="13"/>
      <c r="J342" s="13"/>
    </row>
    <row r="343" spans="2:10" x14ac:dyDescent="0.25">
      <c r="B343" s="13"/>
      <c r="C343" s="13"/>
      <c r="D343" s="13"/>
      <c r="E343" s="13"/>
      <c r="F343" s="13"/>
      <c r="G343" s="13"/>
      <c r="H343" s="13"/>
      <c r="I343" s="13"/>
      <c r="J343" s="13"/>
    </row>
    <row r="344" spans="2:10" x14ac:dyDescent="0.25">
      <c r="B344" s="13"/>
      <c r="C344" s="13"/>
      <c r="D344" s="13"/>
      <c r="E344" s="13"/>
      <c r="F344" s="13"/>
      <c r="G344" s="13"/>
      <c r="H344" s="13"/>
      <c r="I344" s="13"/>
      <c r="J344" s="13"/>
    </row>
    <row r="345" spans="2:10" x14ac:dyDescent="0.25">
      <c r="B345" s="13"/>
      <c r="C345" s="13"/>
      <c r="D345" s="13"/>
      <c r="E345" s="13"/>
      <c r="F345" s="13"/>
      <c r="G345" s="13"/>
      <c r="H345" s="13"/>
      <c r="I345" s="13"/>
      <c r="J345" s="13"/>
    </row>
    <row r="346" spans="2:10" x14ac:dyDescent="0.25">
      <c r="B346" s="13"/>
      <c r="C346" s="13"/>
      <c r="D346" s="13"/>
      <c r="E346" s="13"/>
      <c r="F346" s="13"/>
      <c r="G346" s="13"/>
      <c r="H346" s="13"/>
      <c r="I346" s="13"/>
      <c r="J346" s="13"/>
    </row>
    <row r="347" spans="2:10" x14ac:dyDescent="0.25">
      <c r="B347" s="13"/>
      <c r="C347" s="13"/>
      <c r="D347" s="13"/>
      <c r="E347" s="13"/>
      <c r="F347" s="13"/>
      <c r="G347" s="13"/>
      <c r="H347" s="13"/>
      <c r="I347" s="13"/>
      <c r="J347" s="13"/>
    </row>
    <row r="348" spans="2:10" x14ac:dyDescent="0.25">
      <c r="B348" s="13"/>
      <c r="C348" s="13"/>
      <c r="D348" s="13"/>
      <c r="E348" s="13"/>
      <c r="F348" s="13"/>
      <c r="G348" s="13"/>
      <c r="H348" s="13"/>
      <c r="I348" s="13"/>
      <c r="J348" s="13"/>
    </row>
    <row r="349" spans="2:10" x14ac:dyDescent="0.25">
      <c r="B349" s="13"/>
      <c r="C349" s="13"/>
      <c r="D349" s="13"/>
      <c r="E349" s="13"/>
      <c r="F349" s="13"/>
      <c r="G349" s="13"/>
      <c r="H349" s="13"/>
      <c r="I349" s="13"/>
      <c r="J349" s="13"/>
    </row>
    <row r="350" spans="2:10" x14ac:dyDescent="0.25">
      <c r="B350" s="13"/>
      <c r="C350" s="13"/>
      <c r="D350" s="13"/>
      <c r="E350" s="13"/>
      <c r="F350" s="13"/>
      <c r="G350" s="13"/>
      <c r="H350" s="13"/>
      <c r="I350" s="13"/>
      <c r="J350" s="13"/>
    </row>
    <row r="351" spans="2:10" x14ac:dyDescent="0.25">
      <c r="B351" s="13"/>
      <c r="C351" s="13"/>
      <c r="D351" s="13"/>
      <c r="E351" s="13"/>
      <c r="F351" s="13"/>
      <c r="G351" s="13"/>
      <c r="H351" s="13"/>
      <c r="I351" s="13"/>
      <c r="J351" s="13"/>
    </row>
    <row r="352" spans="2:10" x14ac:dyDescent="0.25">
      <c r="B352" s="13"/>
      <c r="C352" s="13"/>
      <c r="D352" s="13"/>
      <c r="E352" s="13"/>
      <c r="F352" s="13"/>
      <c r="G352" s="13"/>
      <c r="H352" s="13"/>
      <c r="I352" s="13"/>
      <c r="J352" s="13"/>
    </row>
    <row r="353" spans="2:10" x14ac:dyDescent="0.25">
      <c r="B353" s="13"/>
      <c r="C353" s="13"/>
      <c r="D353" s="13"/>
      <c r="E353" s="13"/>
      <c r="F353" s="13"/>
      <c r="G353" s="13"/>
      <c r="H353" s="13"/>
      <c r="I353" s="13"/>
      <c r="J353" s="13"/>
    </row>
    <row r="354" spans="2:10" x14ac:dyDescent="0.25">
      <c r="B354" s="13"/>
      <c r="C354" s="13"/>
      <c r="D354" s="13"/>
      <c r="E354" s="13"/>
      <c r="F354" s="13"/>
      <c r="G354" s="13"/>
      <c r="H354" s="13"/>
      <c r="I354" s="13"/>
      <c r="J354" s="13"/>
    </row>
    <row r="355" spans="2:10" x14ac:dyDescent="0.25">
      <c r="B355" s="13"/>
      <c r="C355" s="13"/>
      <c r="D355" s="13"/>
      <c r="E355" s="13"/>
      <c r="F355" s="13"/>
      <c r="G355" s="13"/>
      <c r="H355" s="13"/>
      <c r="I355" s="13"/>
      <c r="J355" s="13"/>
    </row>
    <row r="356" spans="2:10" x14ac:dyDescent="0.25">
      <c r="B356" s="13"/>
      <c r="C356" s="13"/>
      <c r="D356" s="13"/>
      <c r="E356" s="13"/>
      <c r="F356" s="13"/>
      <c r="G356" s="13"/>
      <c r="H356" s="13"/>
      <c r="I356" s="13"/>
      <c r="J356" s="13"/>
    </row>
    <row r="357" spans="2:10" x14ac:dyDescent="0.25">
      <c r="B357" s="13"/>
      <c r="C357" s="13"/>
      <c r="D357" s="13"/>
      <c r="E357" s="13"/>
      <c r="F357" s="13"/>
      <c r="G357" s="13"/>
      <c r="H357" s="13"/>
      <c r="I357" s="13"/>
      <c r="J357" s="13"/>
    </row>
    <row r="358" spans="2:10" x14ac:dyDescent="0.25">
      <c r="B358" s="13"/>
      <c r="C358" s="13"/>
      <c r="D358" s="13"/>
      <c r="E358" s="13"/>
      <c r="F358" s="13"/>
      <c r="G358" s="13"/>
      <c r="H358" s="13"/>
      <c r="I358" s="13"/>
      <c r="J358" s="13"/>
    </row>
    <row r="359" spans="2:10" x14ac:dyDescent="0.25">
      <c r="B359" s="13"/>
      <c r="C359" s="13"/>
      <c r="D359" s="13"/>
      <c r="E359" s="13"/>
      <c r="F359" s="13"/>
      <c r="G359" s="13"/>
      <c r="H359" s="13"/>
      <c r="I359" s="13"/>
      <c r="J359" s="13"/>
    </row>
    <row r="360" spans="2:10" x14ac:dyDescent="0.25">
      <c r="B360" s="13"/>
      <c r="C360" s="13"/>
      <c r="D360" s="13"/>
      <c r="E360" s="13"/>
      <c r="F360" s="13"/>
      <c r="G360" s="13"/>
      <c r="H360" s="13"/>
      <c r="I360" s="13"/>
      <c r="J360" s="13"/>
    </row>
    <row r="361" spans="2:10" x14ac:dyDescent="0.25">
      <c r="B361" s="13"/>
      <c r="C361" s="13"/>
      <c r="D361" s="13"/>
      <c r="E361" s="13"/>
      <c r="F361" s="13"/>
      <c r="G361" s="13"/>
      <c r="H361" s="13"/>
      <c r="I361" s="13"/>
      <c r="J361" s="13"/>
    </row>
    <row r="362" spans="2:10" x14ac:dyDescent="0.25">
      <c r="B362" s="13"/>
      <c r="C362" s="13"/>
      <c r="D362" s="13"/>
      <c r="E362" s="13"/>
      <c r="F362" s="13"/>
      <c r="G362" s="13"/>
      <c r="H362" s="13"/>
      <c r="I362" s="13"/>
      <c r="J362" s="13"/>
    </row>
    <row r="363" spans="2:10" x14ac:dyDescent="0.25">
      <c r="B363" s="13"/>
      <c r="C363" s="13"/>
      <c r="D363" s="13"/>
      <c r="E363" s="13"/>
      <c r="F363" s="13"/>
      <c r="G363" s="13"/>
      <c r="H363" s="13"/>
      <c r="I363" s="13"/>
      <c r="J363" s="13"/>
    </row>
    <row r="364" spans="2:10" x14ac:dyDescent="0.25">
      <c r="B364" s="13"/>
      <c r="C364" s="13"/>
      <c r="D364" s="13"/>
      <c r="E364" s="13"/>
      <c r="F364" s="13"/>
      <c r="G364" s="13"/>
      <c r="H364" s="13"/>
      <c r="I364" s="13"/>
      <c r="J364" s="13"/>
    </row>
    <row r="365" spans="2:10" x14ac:dyDescent="0.25">
      <c r="B365" s="13"/>
      <c r="C365" s="13"/>
      <c r="D365" s="13"/>
      <c r="E365" s="13"/>
      <c r="F365" s="13"/>
      <c r="G365" s="13"/>
      <c r="H365" s="13"/>
      <c r="I365" s="13"/>
      <c r="J365" s="13"/>
    </row>
    <row r="366" spans="2:10" x14ac:dyDescent="0.25">
      <c r="B366" s="13"/>
      <c r="C366" s="13"/>
      <c r="D366" s="13"/>
      <c r="E366" s="13"/>
      <c r="F366" s="13"/>
      <c r="G366" s="13"/>
      <c r="H366" s="13"/>
      <c r="I366" s="13"/>
      <c r="J366" s="13"/>
    </row>
    <row r="367" spans="2:10" x14ac:dyDescent="0.25">
      <c r="B367" s="13"/>
      <c r="C367" s="13"/>
      <c r="D367" s="13"/>
      <c r="E367" s="13"/>
      <c r="F367" s="13"/>
      <c r="G367" s="13"/>
      <c r="H367" s="13"/>
      <c r="I367" s="13"/>
      <c r="J367" s="13"/>
    </row>
    <row r="368" spans="2:10" x14ac:dyDescent="0.25">
      <c r="B368" s="13"/>
      <c r="C368" s="13"/>
      <c r="D368" s="13"/>
      <c r="E368" s="13"/>
      <c r="F368" s="13"/>
      <c r="G368" s="13"/>
      <c r="H368" s="13"/>
      <c r="I368" s="13"/>
      <c r="J368" s="13"/>
    </row>
    <row r="369" spans="2:10" x14ac:dyDescent="0.25">
      <c r="B369" s="13"/>
      <c r="C369" s="13"/>
      <c r="D369" s="13"/>
      <c r="E369" s="13"/>
      <c r="F369" s="13"/>
      <c r="G369" s="13"/>
      <c r="H369" s="13"/>
      <c r="I369" s="13"/>
      <c r="J369" s="13"/>
    </row>
    <row r="370" spans="2:10" x14ac:dyDescent="0.25">
      <c r="B370" s="13"/>
      <c r="C370" s="13"/>
      <c r="D370" s="13"/>
      <c r="E370" s="13"/>
      <c r="F370" s="13"/>
      <c r="G370" s="13"/>
      <c r="H370" s="13"/>
      <c r="I370" s="13"/>
      <c r="J370" s="13"/>
    </row>
    <row r="371" spans="2:10" x14ac:dyDescent="0.25">
      <c r="B371" s="13"/>
      <c r="C371" s="13"/>
      <c r="D371" s="13"/>
      <c r="E371" s="13"/>
      <c r="F371" s="13"/>
      <c r="G371" s="13"/>
      <c r="H371" s="13"/>
      <c r="I371" s="13"/>
      <c r="J371" s="13"/>
    </row>
    <row r="372" spans="2:10" x14ac:dyDescent="0.25">
      <c r="B372" s="13"/>
      <c r="C372" s="13"/>
      <c r="D372" s="13"/>
      <c r="E372" s="13"/>
      <c r="F372" s="13"/>
      <c r="G372" s="13"/>
      <c r="H372" s="13"/>
      <c r="I372" s="13"/>
      <c r="J372" s="13"/>
    </row>
    <row r="373" spans="2:10" x14ac:dyDescent="0.25">
      <c r="B373" s="13"/>
      <c r="C373" s="13"/>
      <c r="D373" s="13"/>
      <c r="E373" s="13"/>
      <c r="F373" s="13"/>
      <c r="G373" s="13"/>
      <c r="H373" s="13"/>
      <c r="I373" s="13"/>
      <c r="J373" s="13"/>
    </row>
    <row r="374" spans="2:10" x14ac:dyDescent="0.25">
      <c r="B374" s="13"/>
      <c r="C374" s="13"/>
      <c r="D374" s="13"/>
      <c r="E374" s="13"/>
      <c r="F374" s="13"/>
      <c r="G374" s="13"/>
      <c r="H374" s="13"/>
      <c r="I374" s="13"/>
      <c r="J374" s="13"/>
    </row>
    <row r="375" spans="2:10" x14ac:dyDescent="0.25">
      <c r="B375" s="13"/>
      <c r="C375" s="13"/>
      <c r="D375" s="13"/>
      <c r="E375" s="13"/>
      <c r="F375" s="13"/>
      <c r="G375" s="13"/>
      <c r="H375" s="13"/>
      <c r="I375" s="13"/>
      <c r="J375" s="13"/>
    </row>
    <row r="376" spans="2:10" x14ac:dyDescent="0.25">
      <c r="B376" s="13"/>
      <c r="C376" s="13"/>
      <c r="D376" s="13"/>
      <c r="E376" s="13"/>
      <c r="F376" s="13"/>
      <c r="G376" s="13"/>
      <c r="H376" s="13"/>
      <c r="I376" s="13"/>
      <c r="J376" s="13"/>
    </row>
    <row r="377" spans="2:10" x14ac:dyDescent="0.25">
      <c r="B377" s="13"/>
      <c r="C377" s="13"/>
      <c r="D377" s="13"/>
      <c r="E377" s="13"/>
      <c r="F377" s="13"/>
      <c r="G377" s="13"/>
      <c r="H377" s="13"/>
      <c r="I377" s="13"/>
      <c r="J377" s="13"/>
    </row>
    <row r="378" spans="2:10" x14ac:dyDescent="0.25">
      <c r="B378" s="13"/>
      <c r="C378" s="13"/>
      <c r="D378" s="13"/>
      <c r="E378" s="13"/>
      <c r="F378" s="13"/>
      <c r="G378" s="13"/>
      <c r="H378" s="13"/>
      <c r="I378" s="13"/>
      <c r="J378" s="13"/>
    </row>
    <row r="379" spans="2:10" x14ac:dyDescent="0.25">
      <c r="B379" s="13"/>
      <c r="C379" s="13"/>
      <c r="D379" s="13"/>
      <c r="E379" s="13"/>
      <c r="F379" s="13"/>
      <c r="G379" s="13"/>
      <c r="H379" s="13"/>
      <c r="I379" s="13"/>
      <c r="J379" s="13"/>
    </row>
    <row r="380" spans="2:10" x14ac:dyDescent="0.25">
      <c r="B380" s="13"/>
      <c r="C380" s="13"/>
      <c r="D380" s="13"/>
      <c r="E380" s="13"/>
      <c r="F380" s="13"/>
      <c r="G380" s="13"/>
      <c r="H380" s="13"/>
      <c r="I380" s="13"/>
      <c r="J380" s="13"/>
    </row>
    <row r="381" spans="2:10" x14ac:dyDescent="0.25">
      <c r="B381" s="13"/>
      <c r="C381" s="13"/>
      <c r="D381" s="13"/>
      <c r="E381" s="13"/>
      <c r="F381" s="13"/>
      <c r="G381" s="13"/>
      <c r="H381" s="13"/>
      <c r="I381" s="13"/>
      <c r="J381" s="13"/>
    </row>
    <row r="382" spans="2:10" x14ac:dyDescent="0.25">
      <c r="B382" s="13"/>
      <c r="C382" s="13"/>
      <c r="D382" s="13"/>
      <c r="E382" s="13"/>
      <c r="F382" s="13"/>
      <c r="G382" s="13"/>
      <c r="H382" s="13"/>
      <c r="I382" s="13"/>
      <c r="J382" s="13"/>
    </row>
    <row r="383" spans="2:10" x14ac:dyDescent="0.25">
      <c r="B383" s="13"/>
      <c r="C383" s="13"/>
      <c r="D383" s="13"/>
      <c r="E383" s="13"/>
      <c r="F383" s="13"/>
      <c r="G383" s="13"/>
      <c r="H383" s="13"/>
      <c r="I383" s="13"/>
      <c r="J383" s="13"/>
    </row>
    <row r="384" spans="2:10" x14ac:dyDescent="0.25">
      <c r="B384" s="13"/>
      <c r="C384" s="13"/>
      <c r="D384" s="13"/>
      <c r="E384" s="13"/>
      <c r="F384" s="13"/>
      <c r="G384" s="13"/>
      <c r="H384" s="13"/>
      <c r="I384" s="13"/>
      <c r="J384" s="13"/>
    </row>
    <row r="385" spans="2:10" x14ac:dyDescent="0.25">
      <c r="B385" s="13"/>
      <c r="C385" s="13"/>
      <c r="D385" s="13"/>
      <c r="E385" s="13"/>
      <c r="F385" s="13"/>
      <c r="G385" s="13"/>
      <c r="H385" s="13"/>
      <c r="I385" s="13"/>
      <c r="J385" s="13"/>
    </row>
    <row r="386" spans="2:10" x14ac:dyDescent="0.25">
      <c r="B386" s="13"/>
      <c r="C386" s="13"/>
      <c r="D386" s="13"/>
      <c r="E386" s="13"/>
      <c r="F386" s="13"/>
      <c r="G386" s="13"/>
      <c r="H386" s="13"/>
      <c r="I386" s="13"/>
      <c r="J386" s="13"/>
    </row>
    <row r="387" spans="2:10" x14ac:dyDescent="0.25">
      <c r="B387" s="13"/>
      <c r="C387" s="13"/>
      <c r="D387" s="13"/>
      <c r="E387" s="13"/>
      <c r="F387" s="13"/>
      <c r="G387" s="13"/>
      <c r="H387" s="13"/>
      <c r="I387" s="13"/>
      <c r="J387" s="13"/>
    </row>
    <row r="388" spans="2:10" x14ac:dyDescent="0.25">
      <c r="B388" s="13"/>
      <c r="C388" s="13"/>
      <c r="D388" s="13"/>
      <c r="E388" s="13"/>
      <c r="F388" s="13"/>
      <c r="G388" s="13"/>
      <c r="H388" s="13"/>
      <c r="I388" s="13"/>
      <c r="J388" s="13"/>
    </row>
    <row r="389" spans="2:10" x14ac:dyDescent="0.25">
      <c r="B389" s="13"/>
      <c r="C389" s="13"/>
      <c r="D389" s="13"/>
      <c r="E389" s="13"/>
      <c r="F389" s="13"/>
      <c r="G389" s="13"/>
      <c r="H389" s="13"/>
      <c r="I389" s="13"/>
      <c r="J389" s="13"/>
    </row>
    <row r="390" spans="2:10" x14ac:dyDescent="0.25">
      <c r="B390" s="13"/>
      <c r="C390" s="13"/>
      <c r="D390" s="13"/>
      <c r="E390" s="13"/>
      <c r="F390" s="13"/>
      <c r="G390" s="13"/>
      <c r="H390" s="13"/>
      <c r="I390" s="13"/>
      <c r="J390" s="13"/>
    </row>
    <row r="391" spans="2:10" x14ac:dyDescent="0.25">
      <c r="B391" s="13"/>
      <c r="C391" s="13"/>
      <c r="D391" s="13"/>
      <c r="E391" s="13"/>
      <c r="F391" s="13"/>
      <c r="G391" s="13"/>
      <c r="H391" s="13"/>
      <c r="I391" s="13"/>
      <c r="J391" s="13"/>
    </row>
    <row r="392" spans="2:10" x14ac:dyDescent="0.25">
      <c r="B392" s="13"/>
      <c r="C392" s="13"/>
      <c r="D392" s="13"/>
      <c r="E392" s="13"/>
      <c r="F392" s="13"/>
      <c r="G392" s="13"/>
      <c r="H392" s="13"/>
      <c r="I392" s="13"/>
      <c r="J392" s="13"/>
    </row>
    <row r="393" spans="2:10" x14ac:dyDescent="0.25">
      <c r="B393" s="13"/>
      <c r="C393" s="13"/>
      <c r="D393" s="13"/>
      <c r="E393" s="13"/>
      <c r="F393" s="13"/>
      <c r="G393" s="13"/>
      <c r="H393" s="13"/>
      <c r="I393" s="13"/>
      <c r="J393" s="13"/>
    </row>
    <row r="394" spans="2:10" x14ac:dyDescent="0.25">
      <c r="B394" s="13"/>
      <c r="C394" s="13"/>
      <c r="D394" s="13"/>
      <c r="E394" s="13"/>
      <c r="F394" s="13"/>
      <c r="G394" s="13"/>
      <c r="H394" s="13"/>
      <c r="I394" s="13"/>
      <c r="J394" s="13"/>
    </row>
    <row r="395" spans="2:10" x14ac:dyDescent="0.25">
      <c r="B395" s="13"/>
      <c r="C395" s="13"/>
      <c r="D395" s="13"/>
      <c r="E395" s="13"/>
      <c r="F395" s="13"/>
      <c r="G395" s="13"/>
      <c r="H395" s="13"/>
      <c r="I395" s="13"/>
      <c r="J395" s="13"/>
    </row>
    <row r="396" spans="2:10" x14ac:dyDescent="0.25">
      <c r="B396" s="13"/>
      <c r="C396" s="13"/>
      <c r="D396" s="13"/>
      <c r="E396" s="13"/>
      <c r="F396" s="13"/>
      <c r="G396" s="13"/>
      <c r="H396" s="13"/>
      <c r="I396" s="13"/>
      <c r="J396" s="13"/>
    </row>
    <row r="397" spans="2:10" x14ac:dyDescent="0.25">
      <c r="B397" s="13"/>
      <c r="C397" s="13"/>
      <c r="D397" s="13"/>
      <c r="E397" s="13"/>
      <c r="F397" s="13"/>
      <c r="G397" s="13"/>
      <c r="H397" s="13"/>
      <c r="I397" s="13"/>
      <c r="J397" s="13"/>
    </row>
    <row r="398" spans="2:10" x14ac:dyDescent="0.25">
      <c r="B398" s="13"/>
      <c r="C398" s="13"/>
      <c r="D398" s="13"/>
      <c r="E398" s="13"/>
      <c r="F398" s="13"/>
      <c r="G398" s="13"/>
      <c r="H398" s="13"/>
      <c r="I398" s="13"/>
      <c r="J398" s="13"/>
    </row>
    <row r="399" spans="2:10" x14ac:dyDescent="0.25">
      <c r="B399" s="13"/>
      <c r="C399" s="13"/>
      <c r="D399" s="13"/>
      <c r="E399" s="13"/>
      <c r="F399" s="13"/>
      <c r="G399" s="13"/>
      <c r="H399" s="13"/>
      <c r="I399" s="13"/>
      <c r="J399" s="13"/>
    </row>
    <row r="400" spans="2:10" x14ac:dyDescent="0.25">
      <c r="B400" s="13"/>
      <c r="C400" s="13"/>
      <c r="D400" s="13"/>
      <c r="E400" s="13"/>
      <c r="F400" s="13"/>
      <c r="G400" s="13"/>
      <c r="H400" s="13"/>
      <c r="I400" s="13"/>
      <c r="J400" s="13"/>
    </row>
    <row r="401" spans="2:10" x14ac:dyDescent="0.25">
      <c r="B401" s="13"/>
      <c r="C401" s="13"/>
      <c r="D401" s="13"/>
      <c r="E401" s="13"/>
      <c r="F401" s="13"/>
      <c r="G401" s="13"/>
      <c r="H401" s="13"/>
      <c r="I401" s="13"/>
      <c r="J401" s="13"/>
    </row>
    <row r="402" spans="2:10" x14ac:dyDescent="0.25">
      <c r="B402" s="13"/>
      <c r="C402" s="13"/>
      <c r="D402" s="13"/>
      <c r="E402" s="13"/>
      <c r="F402" s="13"/>
      <c r="G402" s="13"/>
      <c r="H402" s="13"/>
      <c r="I402" s="13"/>
      <c r="J402" s="13"/>
    </row>
    <row r="403" spans="2:10" x14ac:dyDescent="0.25">
      <c r="B403" s="13"/>
      <c r="C403" s="13"/>
      <c r="D403" s="13"/>
      <c r="E403" s="13"/>
      <c r="F403" s="13"/>
      <c r="G403" s="13"/>
      <c r="H403" s="13"/>
      <c r="I403" s="13"/>
      <c r="J403" s="13"/>
    </row>
    <row r="404" spans="2:10" x14ac:dyDescent="0.25">
      <c r="B404" s="13"/>
      <c r="C404" s="13"/>
      <c r="D404" s="13"/>
      <c r="E404" s="13"/>
      <c r="F404" s="13"/>
      <c r="G404" s="13"/>
      <c r="H404" s="13"/>
      <c r="I404" s="13"/>
      <c r="J404" s="13"/>
    </row>
    <row r="405" spans="2:10" x14ac:dyDescent="0.25">
      <c r="B405" s="13"/>
      <c r="C405" s="13"/>
      <c r="D405" s="13"/>
      <c r="E405" s="13"/>
      <c r="F405" s="13"/>
      <c r="G405" s="13"/>
      <c r="H405" s="13"/>
      <c r="I405" s="13"/>
      <c r="J405" s="13"/>
    </row>
    <row r="406" spans="2:10" x14ac:dyDescent="0.25">
      <c r="B406" s="13"/>
      <c r="C406" s="13"/>
      <c r="D406" s="13"/>
      <c r="E406" s="13"/>
      <c r="F406" s="13"/>
      <c r="G406" s="13"/>
      <c r="H406" s="13"/>
      <c r="I406" s="13"/>
      <c r="J406" s="13"/>
    </row>
    <row r="407" spans="2:10" x14ac:dyDescent="0.25">
      <c r="B407" s="13"/>
      <c r="C407" s="13"/>
      <c r="D407" s="13"/>
      <c r="E407" s="13"/>
      <c r="F407" s="13"/>
      <c r="G407" s="13"/>
      <c r="H407" s="13"/>
      <c r="I407" s="13"/>
      <c r="J407" s="13"/>
    </row>
    <row r="408" spans="2:10" x14ac:dyDescent="0.25">
      <c r="B408" s="13"/>
      <c r="C408" s="13"/>
      <c r="D408" s="13"/>
      <c r="E408" s="13"/>
      <c r="F408" s="13"/>
      <c r="G408" s="13"/>
      <c r="H408" s="13"/>
      <c r="I408" s="13"/>
      <c r="J408" s="13"/>
    </row>
    <row r="409" spans="2:10" x14ac:dyDescent="0.25">
      <c r="B409" s="13"/>
      <c r="C409" s="13"/>
      <c r="D409" s="13"/>
      <c r="E409" s="13"/>
      <c r="F409" s="13"/>
      <c r="G409" s="13"/>
      <c r="H409" s="13"/>
      <c r="I409" s="13"/>
      <c r="J409" s="13"/>
    </row>
    <row r="410" spans="2:10" x14ac:dyDescent="0.25">
      <c r="B410" s="13"/>
      <c r="C410" s="13"/>
      <c r="D410" s="13"/>
      <c r="E410" s="13"/>
      <c r="F410" s="13"/>
      <c r="G410" s="13"/>
      <c r="H410" s="13"/>
      <c r="I410" s="13"/>
      <c r="J410" s="13"/>
    </row>
    <row r="411" spans="2:10" x14ac:dyDescent="0.25">
      <c r="B411" s="13"/>
      <c r="C411" s="13"/>
      <c r="D411" s="13"/>
      <c r="E411" s="13"/>
      <c r="F411" s="13"/>
      <c r="G411" s="13"/>
      <c r="H411" s="13"/>
      <c r="I411" s="13"/>
      <c r="J411" s="13"/>
    </row>
    <row r="412" spans="2:10" x14ac:dyDescent="0.25">
      <c r="B412" s="13"/>
      <c r="C412" s="13"/>
      <c r="D412" s="13"/>
      <c r="E412" s="13"/>
      <c r="F412" s="13"/>
      <c r="G412" s="13"/>
      <c r="H412" s="13"/>
      <c r="I412" s="13"/>
      <c r="J412" s="13"/>
    </row>
    <row r="413" spans="2:10" x14ac:dyDescent="0.25">
      <c r="B413" s="13"/>
      <c r="C413" s="13"/>
      <c r="D413" s="13"/>
      <c r="E413" s="13"/>
      <c r="F413" s="13"/>
      <c r="G413" s="13"/>
      <c r="H413" s="13"/>
      <c r="I413" s="13"/>
      <c r="J413" s="13"/>
    </row>
    <row r="414" spans="2:10" x14ac:dyDescent="0.25">
      <c r="B414" s="13"/>
      <c r="C414" s="13"/>
      <c r="D414" s="13"/>
      <c r="E414" s="13"/>
      <c r="F414" s="13"/>
      <c r="G414" s="13"/>
      <c r="H414" s="13"/>
      <c r="I414" s="13"/>
      <c r="J414" s="13"/>
    </row>
    <row r="415" spans="2:10" x14ac:dyDescent="0.25">
      <c r="B415" s="13"/>
      <c r="C415" s="13"/>
      <c r="D415" s="13"/>
      <c r="E415" s="13"/>
      <c r="F415" s="13"/>
      <c r="G415" s="13"/>
      <c r="H415" s="13"/>
      <c r="I415" s="13"/>
      <c r="J415" s="13"/>
    </row>
    <row r="416" spans="2:10" x14ac:dyDescent="0.25">
      <c r="B416" s="13"/>
      <c r="C416" s="13"/>
      <c r="D416" s="13"/>
      <c r="E416" s="13"/>
      <c r="F416" s="13"/>
      <c r="G416" s="13"/>
      <c r="H416" s="13"/>
      <c r="I416" s="13"/>
      <c r="J416" s="13"/>
    </row>
    <row r="417" spans="2:10" x14ac:dyDescent="0.25">
      <c r="B417" s="13"/>
      <c r="C417" s="13"/>
      <c r="D417" s="13"/>
      <c r="E417" s="13"/>
      <c r="F417" s="13"/>
      <c r="G417" s="13"/>
      <c r="H417" s="13"/>
      <c r="I417" s="13"/>
      <c r="J417" s="13"/>
    </row>
    <row r="418" spans="2:10" x14ac:dyDescent="0.25">
      <c r="B418" s="13"/>
      <c r="C418" s="13"/>
      <c r="D418" s="13"/>
      <c r="E418" s="13"/>
      <c r="F418" s="13"/>
      <c r="G418" s="13"/>
      <c r="H418" s="13"/>
      <c r="I418" s="13"/>
      <c r="J418" s="13"/>
    </row>
    <row r="419" spans="2:10" x14ac:dyDescent="0.25">
      <c r="B419" s="13"/>
      <c r="C419" s="13"/>
      <c r="D419" s="13"/>
      <c r="E419" s="13"/>
      <c r="F419" s="13"/>
      <c r="G419" s="13"/>
      <c r="H419" s="13"/>
      <c r="I419" s="13"/>
      <c r="J419" s="13"/>
    </row>
    <row r="420" spans="2:10" x14ac:dyDescent="0.25">
      <c r="B420" s="13"/>
      <c r="C420" s="13"/>
      <c r="D420" s="13"/>
      <c r="E420" s="13"/>
      <c r="F420" s="13"/>
      <c r="G420" s="13"/>
      <c r="H420" s="13"/>
      <c r="I420" s="13"/>
      <c r="J420" s="13"/>
    </row>
    <row r="421" spans="2:10" x14ac:dyDescent="0.25">
      <c r="B421" s="13"/>
      <c r="C421" s="13"/>
      <c r="D421" s="13"/>
      <c r="E421" s="13"/>
      <c r="F421" s="13"/>
      <c r="G421" s="13"/>
      <c r="H421" s="13"/>
      <c r="I421" s="13"/>
      <c r="J421" s="13"/>
    </row>
    <row r="422" spans="2:10" x14ac:dyDescent="0.25">
      <c r="B422" s="13"/>
      <c r="C422" s="13"/>
      <c r="D422" s="13"/>
      <c r="E422" s="13"/>
      <c r="F422" s="13"/>
      <c r="G422" s="13"/>
      <c r="H422" s="13"/>
      <c r="I422" s="13"/>
      <c r="J422" s="13"/>
    </row>
    <row r="423" spans="2:10" x14ac:dyDescent="0.25">
      <c r="B423" s="13"/>
      <c r="C423" s="13"/>
      <c r="D423" s="13"/>
      <c r="E423" s="13"/>
      <c r="F423" s="13"/>
      <c r="G423" s="13"/>
      <c r="H423" s="13"/>
      <c r="I423" s="13"/>
      <c r="J423" s="13"/>
    </row>
    <row r="424" spans="2:10" x14ac:dyDescent="0.25">
      <c r="B424" s="13"/>
      <c r="C424" s="13"/>
      <c r="D424" s="13"/>
      <c r="E424" s="13"/>
      <c r="F424" s="13"/>
      <c r="G424" s="13"/>
      <c r="H424" s="13"/>
      <c r="I424" s="13"/>
      <c r="J424" s="13"/>
    </row>
    <row r="425" spans="2:10" x14ac:dyDescent="0.25">
      <c r="B425" s="13"/>
      <c r="C425" s="13"/>
      <c r="D425" s="13"/>
      <c r="E425" s="13"/>
      <c r="F425" s="13"/>
      <c r="G425" s="13"/>
      <c r="H425" s="13"/>
      <c r="I425" s="13"/>
      <c r="J425" s="13"/>
    </row>
    <row r="426" spans="2:10" x14ac:dyDescent="0.25">
      <c r="B426" s="13"/>
      <c r="C426" s="13"/>
      <c r="D426" s="13"/>
      <c r="E426" s="13"/>
      <c r="F426" s="13"/>
      <c r="G426" s="13"/>
      <c r="H426" s="13"/>
      <c r="I426" s="13"/>
      <c r="J426" s="13"/>
    </row>
    <row r="427" spans="2:10" x14ac:dyDescent="0.25">
      <c r="B427" s="13"/>
      <c r="C427" s="13"/>
      <c r="D427" s="13"/>
      <c r="E427" s="13"/>
      <c r="F427" s="13"/>
      <c r="G427" s="13"/>
      <c r="H427" s="13"/>
      <c r="I427" s="13"/>
      <c r="J427" s="13"/>
    </row>
    <row r="428" spans="2:10" x14ac:dyDescent="0.25">
      <c r="B428" s="13"/>
      <c r="C428" s="13"/>
      <c r="D428" s="13"/>
      <c r="E428" s="13"/>
      <c r="F428" s="13"/>
      <c r="G428" s="13"/>
      <c r="H428" s="13"/>
      <c r="I428" s="13"/>
      <c r="J428" s="13"/>
    </row>
    <row r="429" spans="2:10" x14ac:dyDescent="0.25">
      <c r="B429" s="13"/>
      <c r="C429" s="13"/>
      <c r="D429" s="13"/>
      <c r="E429" s="13"/>
      <c r="F429" s="13"/>
      <c r="G429" s="13"/>
      <c r="H429" s="13"/>
      <c r="I429" s="13"/>
      <c r="J429" s="13"/>
    </row>
    <row r="430" spans="2:10" x14ac:dyDescent="0.25">
      <c r="B430" s="13"/>
      <c r="C430" s="13"/>
      <c r="D430" s="13"/>
      <c r="E430" s="13"/>
      <c r="F430" s="13"/>
      <c r="G430" s="13"/>
      <c r="H430" s="13"/>
      <c r="I430" s="13"/>
      <c r="J430" s="13"/>
    </row>
    <row r="431" spans="2:10" x14ac:dyDescent="0.25">
      <c r="B431" s="13"/>
      <c r="C431" s="13"/>
      <c r="D431" s="13"/>
      <c r="E431" s="13"/>
      <c r="F431" s="13"/>
      <c r="G431" s="13"/>
      <c r="H431" s="13"/>
      <c r="I431" s="13"/>
      <c r="J431" s="13"/>
    </row>
    <row r="432" spans="2:10" x14ac:dyDescent="0.25">
      <c r="B432" s="13"/>
      <c r="C432" s="13"/>
      <c r="D432" s="13"/>
      <c r="E432" s="13"/>
      <c r="F432" s="13"/>
      <c r="G432" s="13"/>
      <c r="H432" s="13"/>
      <c r="I432" s="13"/>
      <c r="J432" s="13"/>
    </row>
    <row r="433" spans="2:10" x14ac:dyDescent="0.25">
      <c r="B433" s="13"/>
      <c r="C433" s="13"/>
      <c r="D433" s="13"/>
      <c r="E433" s="13"/>
      <c r="F433" s="13"/>
      <c r="G433" s="13"/>
      <c r="H433" s="13"/>
      <c r="I433" s="13"/>
      <c r="J433" s="13"/>
    </row>
    <row r="434" spans="2:10" x14ac:dyDescent="0.25">
      <c r="B434" s="13"/>
      <c r="C434" s="13"/>
      <c r="D434" s="13"/>
      <c r="E434" s="13"/>
      <c r="F434" s="13"/>
      <c r="G434" s="13"/>
      <c r="H434" s="13"/>
      <c r="I434" s="13"/>
      <c r="J434" s="13"/>
    </row>
    <row r="435" spans="2:10" x14ac:dyDescent="0.25">
      <c r="B435" s="13"/>
      <c r="C435" s="13"/>
      <c r="D435" s="13"/>
      <c r="E435" s="13"/>
      <c r="F435" s="13"/>
      <c r="G435" s="13"/>
      <c r="H435" s="13"/>
      <c r="I435" s="13"/>
      <c r="J435" s="13"/>
    </row>
    <row r="436" spans="2:10" x14ac:dyDescent="0.25">
      <c r="B436" s="13"/>
      <c r="C436" s="13"/>
      <c r="D436" s="13"/>
      <c r="E436" s="13"/>
      <c r="F436" s="13"/>
      <c r="G436" s="13"/>
      <c r="H436" s="13"/>
      <c r="I436" s="13"/>
      <c r="J436" s="13"/>
    </row>
    <row r="437" spans="2:10" x14ac:dyDescent="0.25">
      <c r="B437" s="13"/>
      <c r="C437" s="13"/>
      <c r="D437" s="13"/>
      <c r="E437" s="13"/>
      <c r="F437" s="13"/>
      <c r="G437" s="13"/>
      <c r="H437" s="13"/>
      <c r="I437" s="13"/>
      <c r="J437" s="13"/>
    </row>
    <row r="438" spans="2:10" x14ac:dyDescent="0.25">
      <c r="B438" s="13"/>
      <c r="C438" s="13"/>
      <c r="D438" s="13"/>
      <c r="E438" s="13"/>
      <c r="F438" s="13"/>
      <c r="G438" s="13"/>
      <c r="H438" s="13"/>
      <c r="I438" s="13"/>
      <c r="J438" s="13"/>
    </row>
    <row r="439" spans="2:10" x14ac:dyDescent="0.25">
      <c r="B439" s="13"/>
      <c r="C439" s="13"/>
      <c r="D439" s="13"/>
      <c r="E439" s="13"/>
      <c r="F439" s="13"/>
      <c r="G439" s="13"/>
      <c r="H439" s="13"/>
      <c r="I439" s="13"/>
      <c r="J439" s="13"/>
    </row>
    <row r="440" spans="2:10" x14ac:dyDescent="0.25">
      <c r="B440" s="13"/>
      <c r="C440" s="13"/>
      <c r="D440" s="13"/>
      <c r="E440" s="13"/>
      <c r="F440" s="13"/>
      <c r="G440" s="13"/>
      <c r="H440" s="13"/>
      <c r="I440" s="13"/>
      <c r="J440" s="13"/>
    </row>
    <row r="441" spans="2:10" x14ac:dyDescent="0.25">
      <c r="B441" s="13"/>
      <c r="C441" s="13"/>
      <c r="D441" s="13"/>
      <c r="E441" s="13"/>
      <c r="F441" s="13"/>
      <c r="G441" s="13"/>
      <c r="H441" s="13"/>
      <c r="I441" s="13"/>
      <c r="J441" s="13"/>
    </row>
    <row r="442" spans="2:10" x14ac:dyDescent="0.25">
      <c r="B442" s="13"/>
      <c r="C442" s="13"/>
      <c r="D442" s="13"/>
      <c r="E442" s="13"/>
      <c r="F442" s="13"/>
      <c r="G442" s="13"/>
      <c r="H442" s="13"/>
      <c r="I442" s="13"/>
      <c r="J442" s="13"/>
    </row>
    <row r="443" spans="2:10" x14ac:dyDescent="0.25">
      <c r="B443" s="13"/>
      <c r="C443" s="13"/>
      <c r="D443" s="13"/>
      <c r="E443" s="13"/>
      <c r="F443" s="13"/>
      <c r="G443" s="13"/>
      <c r="H443" s="13"/>
      <c r="I443" s="13"/>
      <c r="J443" s="13"/>
    </row>
    <row r="444" spans="2:10" x14ac:dyDescent="0.25">
      <c r="B444" s="13"/>
      <c r="C444" s="13"/>
      <c r="D444" s="13"/>
      <c r="E444" s="13"/>
      <c r="F444" s="13"/>
      <c r="G444" s="13"/>
      <c r="H444" s="13"/>
      <c r="I444" s="13"/>
      <c r="J444" s="13"/>
    </row>
    <row r="445" spans="2:10" x14ac:dyDescent="0.25">
      <c r="B445" s="13"/>
      <c r="C445" s="13"/>
      <c r="D445" s="13"/>
      <c r="E445" s="13"/>
      <c r="F445" s="13"/>
      <c r="G445" s="13"/>
      <c r="H445" s="13"/>
      <c r="I445" s="13"/>
      <c r="J445" s="13"/>
    </row>
    <row r="446" spans="2:10" x14ac:dyDescent="0.25">
      <c r="B446" s="13"/>
      <c r="C446" s="13"/>
      <c r="D446" s="13"/>
      <c r="E446" s="13"/>
      <c r="F446" s="13"/>
      <c r="G446" s="13"/>
      <c r="H446" s="13"/>
      <c r="I446" s="13"/>
      <c r="J446" s="13"/>
    </row>
    <row r="447" spans="2:10" x14ac:dyDescent="0.25">
      <c r="B447" s="13"/>
      <c r="C447" s="13"/>
      <c r="D447" s="13"/>
      <c r="E447" s="13"/>
      <c r="F447" s="13"/>
      <c r="G447" s="13"/>
      <c r="H447" s="13"/>
      <c r="I447" s="13"/>
      <c r="J447" s="13"/>
    </row>
    <row r="448" spans="2:10" x14ac:dyDescent="0.25">
      <c r="B448" s="13"/>
      <c r="C448" s="13"/>
      <c r="D448" s="13"/>
      <c r="E448" s="13"/>
      <c r="F448" s="13"/>
      <c r="G448" s="13"/>
      <c r="H448" s="13"/>
      <c r="I448" s="13"/>
      <c r="J448" s="13"/>
    </row>
    <row r="449" spans="2:10" x14ac:dyDescent="0.25">
      <c r="B449" s="13"/>
      <c r="C449" s="13"/>
      <c r="D449" s="13"/>
      <c r="E449" s="13"/>
      <c r="F449" s="13"/>
      <c r="G449" s="13"/>
      <c r="H449" s="13"/>
      <c r="I449" s="13"/>
      <c r="J449" s="13"/>
    </row>
    <row r="450" spans="2:10" x14ac:dyDescent="0.25">
      <c r="B450" s="13"/>
      <c r="C450" s="13"/>
      <c r="D450" s="13"/>
      <c r="E450" s="13"/>
      <c r="F450" s="13"/>
      <c r="G450" s="13"/>
      <c r="H450" s="13"/>
      <c r="I450" s="13"/>
      <c r="J450" s="13"/>
    </row>
    <row r="451" spans="2:10" x14ac:dyDescent="0.25">
      <c r="B451" s="13"/>
      <c r="C451" s="13"/>
      <c r="D451" s="13"/>
      <c r="E451" s="13"/>
      <c r="F451" s="13"/>
      <c r="G451" s="13"/>
      <c r="H451" s="13"/>
      <c r="I451" s="13"/>
      <c r="J451" s="13"/>
    </row>
    <row r="452" spans="2:10" x14ac:dyDescent="0.25">
      <c r="B452" s="13"/>
      <c r="C452" s="13"/>
      <c r="D452" s="13"/>
      <c r="E452" s="13"/>
      <c r="F452" s="13"/>
      <c r="G452" s="13"/>
      <c r="H452" s="13"/>
      <c r="I452" s="13"/>
      <c r="J452" s="13"/>
    </row>
    <row r="453" spans="2:10" x14ac:dyDescent="0.25">
      <c r="B453" s="13"/>
      <c r="C453" s="13"/>
      <c r="D453" s="13"/>
      <c r="E453" s="13"/>
      <c r="F453" s="13"/>
      <c r="G453" s="13"/>
      <c r="H453" s="13"/>
      <c r="I453" s="13"/>
      <c r="J453" s="13"/>
    </row>
    <row r="454" spans="2:10" x14ac:dyDescent="0.25">
      <c r="B454" s="13"/>
      <c r="C454" s="13"/>
      <c r="D454" s="13"/>
      <c r="E454" s="13"/>
      <c r="F454" s="13"/>
      <c r="G454" s="13"/>
      <c r="H454" s="13"/>
      <c r="I454" s="13"/>
      <c r="J454" s="13"/>
    </row>
    <row r="455" spans="2:10" x14ac:dyDescent="0.25">
      <c r="B455" s="13"/>
      <c r="C455" s="13"/>
      <c r="D455" s="13"/>
      <c r="E455" s="13"/>
      <c r="F455" s="13"/>
      <c r="G455" s="13"/>
      <c r="H455" s="13"/>
      <c r="I455" s="13"/>
      <c r="J455" s="13"/>
    </row>
    <row r="456" spans="2:10" x14ac:dyDescent="0.25">
      <c r="B456" s="13"/>
      <c r="C456" s="13"/>
      <c r="D456" s="13"/>
      <c r="E456" s="13"/>
      <c r="F456" s="13"/>
      <c r="G456" s="13"/>
      <c r="H456" s="13"/>
      <c r="I456" s="13"/>
      <c r="J456" s="13"/>
    </row>
    <row r="457" spans="2:10" x14ac:dyDescent="0.25">
      <c r="B457" s="13"/>
      <c r="C457" s="13"/>
      <c r="D457" s="13"/>
      <c r="E457" s="13"/>
      <c r="F457" s="13"/>
      <c r="G457" s="13"/>
      <c r="H457" s="13"/>
      <c r="I457" s="13"/>
      <c r="J457" s="13"/>
    </row>
    <row r="458" spans="2:10" x14ac:dyDescent="0.25">
      <c r="B458" s="13"/>
      <c r="C458" s="13"/>
      <c r="D458" s="13"/>
      <c r="E458" s="13"/>
      <c r="F458" s="13"/>
      <c r="G458" s="13"/>
      <c r="H458" s="13"/>
      <c r="I458" s="13"/>
      <c r="J458" s="13"/>
    </row>
    <row r="459" spans="2:10" x14ac:dyDescent="0.25">
      <c r="B459" s="13"/>
      <c r="C459" s="13"/>
      <c r="D459" s="13"/>
      <c r="E459" s="13"/>
      <c r="F459" s="13"/>
      <c r="G459" s="13"/>
      <c r="H459" s="13"/>
      <c r="I459" s="13"/>
      <c r="J459" s="13"/>
    </row>
    <row r="460" spans="2:10" x14ac:dyDescent="0.25">
      <c r="B460" s="13"/>
      <c r="C460" s="13"/>
      <c r="D460" s="13"/>
      <c r="E460" s="13"/>
      <c r="F460" s="13"/>
      <c r="G460" s="13"/>
      <c r="H460" s="13"/>
      <c r="I460" s="13"/>
      <c r="J460" s="13"/>
    </row>
    <row r="461" spans="2:10" x14ac:dyDescent="0.25">
      <c r="B461" s="13"/>
      <c r="C461" s="13"/>
      <c r="D461" s="13"/>
      <c r="E461" s="13"/>
      <c r="F461" s="13"/>
      <c r="G461" s="13"/>
      <c r="H461" s="13"/>
      <c r="I461" s="13"/>
      <c r="J461" s="13"/>
    </row>
    <row r="462" spans="2:10" x14ac:dyDescent="0.25">
      <c r="B462" s="13"/>
      <c r="C462" s="13"/>
      <c r="D462" s="13"/>
      <c r="E462" s="13"/>
      <c r="F462" s="13"/>
      <c r="G462" s="13"/>
      <c r="H462" s="13"/>
      <c r="I462" s="13"/>
      <c r="J462" s="13"/>
    </row>
    <row r="463" spans="2:10" x14ac:dyDescent="0.25">
      <c r="B463" s="13"/>
      <c r="C463" s="13"/>
      <c r="D463" s="13"/>
      <c r="E463" s="13"/>
      <c r="F463" s="13"/>
      <c r="G463" s="13"/>
      <c r="H463" s="13"/>
      <c r="I463" s="13"/>
      <c r="J463" s="13"/>
    </row>
    <row r="464" spans="2:10" x14ac:dyDescent="0.25">
      <c r="B464" s="13"/>
      <c r="C464" s="13"/>
      <c r="D464" s="13"/>
      <c r="E464" s="13"/>
      <c r="F464" s="13"/>
      <c r="G464" s="13"/>
      <c r="H464" s="13"/>
      <c r="I464" s="13"/>
      <c r="J464" s="13"/>
    </row>
    <row r="465" spans="2:10" x14ac:dyDescent="0.25">
      <c r="B465" s="13"/>
      <c r="C465" s="13"/>
      <c r="D465" s="13"/>
      <c r="E465" s="13"/>
      <c r="F465" s="13"/>
      <c r="G465" s="13"/>
      <c r="H465" s="13"/>
      <c r="I465" s="13"/>
      <c r="J465" s="13"/>
    </row>
    <row r="466" spans="2:10" x14ac:dyDescent="0.25">
      <c r="B466" s="13"/>
      <c r="C466" s="13"/>
      <c r="D466" s="13"/>
      <c r="E466" s="13"/>
      <c r="F466" s="13"/>
      <c r="G466" s="13"/>
      <c r="H466" s="13"/>
      <c r="I466" s="13"/>
      <c r="J466" s="13"/>
    </row>
    <row r="467" spans="2:10" x14ac:dyDescent="0.25">
      <c r="B467" s="13"/>
      <c r="C467" s="13"/>
      <c r="D467" s="13"/>
      <c r="E467" s="13"/>
      <c r="F467" s="13"/>
      <c r="G467" s="13"/>
      <c r="H467" s="13"/>
      <c r="I467" s="13"/>
      <c r="J467" s="13"/>
    </row>
    <row r="468" spans="2:10" x14ac:dyDescent="0.25">
      <c r="B468" s="13"/>
      <c r="C468" s="13"/>
      <c r="D468" s="13"/>
      <c r="E468" s="13"/>
      <c r="F468" s="13"/>
      <c r="G468" s="13"/>
      <c r="H468" s="13"/>
      <c r="I468" s="13"/>
      <c r="J468" s="13"/>
    </row>
    <row r="469" spans="2:10" x14ac:dyDescent="0.25">
      <c r="B469" s="13"/>
      <c r="C469" s="13"/>
      <c r="D469" s="13"/>
      <c r="E469" s="13"/>
      <c r="F469" s="13"/>
      <c r="G469" s="13"/>
      <c r="H469" s="13"/>
      <c r="I469" s="13"/>
      <c r="J469" s="13"/>
    </row>
    <row r="470" spans="2:10" x14ac:dyDescent="0.25">
      <c r="B470" s="13"/>
      <c r="C470" s="13"/>
      <c r="D470" s="13"/>
      <c r="E470" s="13"/>
      <c r="F470" s="13"/>
      <c r="G470" s="13"/>
      <c r="H470" s="13"/>
      <c r="I470" s="13"/>
      <c r="J470" s="13"/>
    </row>
    <row r="471" spans="2:10" x14ac:dyDescent="0.25">
      <c r="B471" s="13"/>
      <c r="C471" s="13"/>
      <c r="D471" s="13"/>
      <c r="E471" s="13"/>
      <c r="F471" s="13"/>
      <c r="G471" s="13"/>
      <c r="H471" s="13"/>
      <c r="I471" s="13"/>
      <c r="J471" s="13"/>
    </row>
    <row r="472" spans="2:10" x14ac:dyDescent="0.25">
      <c r="B472" s="13"/>
      <c r="C472" s="13"/>
      <c r="D472" s="13"/>
      <c r="E472" s="13"/>
      <c r="F472" s="13"/>
      <c r="G472" s="13"/>
      <c r="H472" s="13"/>
      <c r="I472" s="13"/>
      <c r="J472" s="13"/>
    </row>
  </sheetData>
  <mergeCells count="1">
    <mergeCell ref="B2:J2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E580B-FFCD-40AA-9DF8-7C556BE3140A}">
  <sheetPr codeName="Sheet28"/>
  <dimension ref="A1:GM93"/>
  <sheetViews>
    <sheetView workbookViewId="0">
      <selection activeCell="B22" sqref="B22"/>
    </sheetView>
  </sheetViews>
  <sheetFormatPr defaultRowHeight="12" x14ac:dyDescent="0.2"/>
  <cols>
    <col min="1" max="1" width="5.140625" style="12" customWidth="1"/>
    <col min="2" max="2" width="11.42578125" style="12" customWidth="1"/>
    <col min="3" max="4" width="15.42578125" style="12" customWidth="1"/>
    <col min="5" max="5" width="15.42578125" style="644" customWidth="1"/>
    <col min="6" max="8" width="15.42578125" style="11" customWidth="1"/>
    <col min="9" max="9" width="11.140625" style="11" customWidth="1"/>
    <col min="10" max="195" width="9.140625" style="11"/>
    <col min="196" max="16384" width="9.140625" style="12"/>
  </cols>
  <sheetData>
    <row r="1" spans="1:195" ht="19.5" customHeight="1" x14ac:dyDescent="0.2">
      <c r="B1" s="485" t="s">
        <v>360</v>
      </c>
      <c r="C1" s="486"/>
      <c r="D1" s="486"/>
      <c r="E1" s="640"/>
      <c r="F1" s="487"/>
      <c r="G1" s="487"/>
      <c r="H1" s="487"/>
    </row>
    <row r="2" spans="1:195" ht="13.5" customHeight="1" x14ac:dyDescent="0.2">
      <c r="B2" s="485" t="s">
        <v>361</v>
      </c>
      <c r="C2" s="486"/>
      <c r="D2" s="486"/>
      <c r="E2" s="640"/>
      <c r="F2" s="487"/>
      <c r="G2" s="487"/>
      <c r="H2" s="487"/>
    </row>
    <row r="3" spans="1:195" ht="18.75" customHeight="1" x14ac:dyDescent="0.2">
      <c r="B3" s="488"/>
      <c r="C3" s="489"/>
      <c r="D3" s="489"/>
      <c r="E3" s="640"/>
      <c r="F3" s="487"/>
      <c r="G3" s="487"/>
      <c r="H3" s="487" t="s">
        <v>100</v>
      </c>
    </row>
    <row r="4" spans="1:195" s="149" customFormat="1" ht="39" customHeight="1" x14ac:dyDescent="0.2">
      <c r="A4" s="11"/>
      <c r="B4" s="169" t="s">
        <v>33</v>
      </c>
      <c r="C4" s="169" t="s">
        <v>284</v>
      </c>
      <c r="D4" s="169" t="s">
        <v>98</v>
      </c>
      <c r="E4" s="641" t="s">
        <v>97</v>
      </c>
      <c r="F4" s="169" t="s">
        <v>96</v>
      </c>
      <c r="G4" s="169" t="s">
        <v>95</v>
      </c>
      <c r="H4" s="169" t="s">
        <v>94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</row>
    <row r="5" spans="1:195" s="155" customFormat="1" ht="15" x14ac:dyDescent="0.25">
      <c r="A5" s="150"/>
      <c r="B5" s="151">
        <v>1</v>
      </c>
      <c r="C5" s="152" t="s">
        <v>93</v>
      </c>
      <c r="D5" s="153">
        <v>1177.2809999999999</v>
      </c>
      <c r="E5" s="153">
        <v>2043.72</v>
      </c>
      <c r="F5" s="153">
        <v>143.095</v>
      </c>
      <c r="G5" s="153">
        <v>1006.2</v>
      </c>
      <c r="H5" s="153">
        <v>561</v>
      </c>
      <c r="I5" s="154"/>
      <c r="J5" s="642"/>
      <c r="K5" s="642"/>
      <c r="L5" s="642"/>
      <c r="M5" s="642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0"/>
      <c r="BD5" s="150"/>
      <c r="BE5" s="150"/>
      <c r="BF5" s="150"/>
      <c r="BG5" s="150"/>
      <c r="BH5" s="150"/>
      <c r="BI5" s="150"/>
      <c r="BJ5" s="150"/>
      <c r="BK5" s="150"/>
      <c r="BL5" s="150"/>
      <c r="BM5" s="150"/>
      <c r="BN5" s="150"/>
      <c r="BO5" s="150"/>
      <c r="BP5" s="150"/>
      <c r="BQ5" s="150"/>
      <c r="BR5" s="150"/>
      <c r="BS5" s="150"/>
      <c r="BT5" s="150"/>
      <c r="BU5" s="150"/>
      <c r="BV5" s="150"/>
      <c r="BW5" s="150"/>
      <c r="BX5" s="150"/>
      <c r="BY5" s="150"/>
      <c r="BZ5" s="150"/>
      <c r="CA5" s="150"/>
      <c r="CB5" s="150"/>
      <c r="CC5" s="150"/>
      <c r="CD5" s="150"/>
      <c r="CE5" s="150"/>
      <c r="CF5" s="150"/>
      <c r="CG5" s="150"/>
      <c r="CH5" s="150"/>
      <c r="CI5" s="150"/>
      <c r="CJ5" s="150"/>
      <c r="CK5" s="150"/>
      <c r="CL5" s="150"/>
      <c r="CM5" s="150"/>
      <c r="CN5" s="150"/>
      <c r="CO5" s="150"/>
      <c r="CP5" s="150"/>
      <c r="CQ5" s="150"/>
      <c r="CR5" s="150"/>
      <c r="CS5" s="150"/>
      <c r="CT5" s="150"/>
      <c r="CU5" s="150"/>
      <c r="CV5" s="150"/>
      <c r="CW5" s="150"/>
      <c r="CX5" s="150"/>
      <c r="CY5" s="150"/>
      <c r="CZ5" s="150"/>
      <c r="DA5" s="150"/>
      <c r="DB5" s="150"/>
      <c r="DC5" s="150"/>
      <c r="DD5" s="150"/>
      <c r="DE5" s="150"/>
      <c r="DF5" s="150"/>
      <c r="DG5" s="150"/>
      <c r="DH5" s="150"/>
      <c r="DI5" s="150"/>
      <c r="DJ5" s="150"/>
      <c r="DK5" s="150"/>
      <c r="DL5" s="150"/>
      <c r="DM5" s="150"/>
      <c r="DN5" s="150"/>
      <c r="DO5" s="150"/>
      <c r="DP5" s="150"/>
      <c r="DQ5" s="150"/>
      <c r="DR5" s="150"/>
      <c r="DS5" s="150"/>
      <c r="DT5" s="150"/>
      <c r="DU5" s="150"/>
      <c r="DV5" s="150"/>
      <c r="DW5" s="150"/>
      <c r="DX5" s="150"/>
      <c r="DY5" s="150"/>
      <c r="DZ5" s="150"/>
      <c r="EA5" s="150"/>
      <c r="EB5" s="150"/>
      <c r="EC5" s="150"/>
      <c r="ED5" s="150"/>
      <c r="EE5" s="150"/>
      <c r="EF5" s="150"/>
      <c r="EG5" s="150"/>
      <c r="EH5" s="150"/>
      <c r="EI5" s="150"/>
      <c r="EJ5" s="150"/>
      <c r="EK5" s="150"/>
      <c r="EL5" s="150"/>
      <c r="EM5" s="150"/>
      <c r="EN5" s="150"/>
      <c r="EO5" s="150"/>
      <c r="EP5" s="150"/>
      <c r="EQ5" s="150"/>
      <c r="ER5" s="150"/>
      <c r="ES5" s="150"/>
      <c r="ET5" s="150"/>
      <c r="EU5" s="150"/>
      <c r="EV5" s="150"/>
      <c r="EW5" s="150"/>
      <c r="EX5" s="150"/>
      <c r="EY5" s="150"/>
      <c r="EZ5" s="150"/>
      <c r="FA5" s="150"/>
      <c r="FB5" s="150"/>
      <c r="FC5" s="150"/>
      <c r="FD5" s="150"/>
      <c r="FE5" s="150"/>
      <c r="FF5" s="150"/>
      <c r="FG5" s="15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</row>
    <row r="6" spans="1:195" s="155" customFormat="1" ht="15" x14ac:dyDescent="0.25">
      <c r="A6" s="150"/>
      <c r="B6" s="151">
        <v>2</v>
      </c>
      <c r="C6" s="152" t="s">
        <v>88</v>
      </c>
      <c r="D6" s="153">
        <v>1646.27</v>
      </c>
      <c r="E6" s="153">
        <v>0</v>
      </c>
      <c r="F6" s="153">
        <v>0</v>
      </c>
      <c r="G6" s="153">
        <v>209.85</v>
      </c>
      <c r="H6" s="153">
        <v>492.25</v>
      </c>
      <c r="I6" s="154"/>
      <c r="J6" s="642"/>
      <c r="K6" s="642"/>
      <c r="L6" s="642"/>
      <c r="M6" s="642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150"/>
      <c r="AX6" s="150"/>
      <c r="AY6" s="150"/>
      <c r="AZ6" s="150"/>
      <c r="BA6" s="150"/>
      <c r="BB6" s="150"/>
      <c r="BC6" s="150"/>
      <c r="BD6" s="150"/>
      <c r="BE6" s="150"/>
      <c r="BF6" s="150"/>
      <c r="BG6" s="150"/>
      <c r="BH6" s="150"/>
      <c r="BI6" s="150"/>
      <c r="BJ6" s="150"/>
      <c r="BK6" s="150"/>
      <c r="BL6" s="150"/>
      <c r="BM6" s="150"/>
      <c r="BN6" s="150"/>
      <c r="BO6" s="150"/>
      <c r="BP6" s="150"/>
      <c r="BQ6" s="150"/>
      <c r="BR6" s="150"/>
      <c r="BS6" s="150"/>
      <c r="BT6" s="150"/>
      <c r="BU6" s="150"/>
      <c r="BV6" s="150"/>
      <c r="BW6" s="150"/>
      <c r="BX6" s="150"/>
      <c r="BY6" s="150"/>
      <c r="BZ6" s="150"/>
      <c r="CA6" s="150"/>
      <c r="CB6" s="150"/>
      <c r="CC6" s="150"/>
      <c r="CD6" s="150"/>
      <c r="CE6" s="150"/>
      <c r="CF6" s="150"/>
      <c r="CG6" s="150"/>
      <c r="CH6" s="150"/>
      <c r="CI6" s="150"/>
      <c r="CJ6" s="150"/>
      <c r="CK6" s="150"/>
      <c r="CL6" s="150"/>
      <c r="CM6" s="150"/>
      <c r="CN6" s="150"/>
      <c r="CO6" s="150"/>
      <c r="CP6" s="150"/>
      <c r="CQ6" s="150"/>
      <c r="CR6" s="150"/>
      <c r="CS6" s="150"/>
      <c r="CT6" s="150"/>
      <c r="CU6" s="150"/>
      <c r="CV6" s="150"/>
      <c r="CW6" s="150"/>
      <c r="CX6" s="150"/>
      <c r="CY6" s="150"/>
      <c r="CZ6" s="150"/>
      <c r="DA6" s="150"/>
      <c r="DB6" s="150"/>
      <c r="DC6" s="150"/>
      <c r="DD6" s="150"/>
      <c r="DE6" s="150"/>
      <c r="DF6" s="150"/>
      <c r="DG6" s="150"/>
      <c r="DH6" s="150"/>
      <c r="DI6" s="150"/>
      <c r="DJ6" s="150"/>
      <c r="DK6" s="150"/>
      <c r="DL6" s="150"/>
      <c r="DM6" s="150"/>
      <c r="DN6" s="150"/>
      <c r="DO6" s="150"/>
      <c r="DP6" s="150"/>
      <c r="DQ6" s="150"/>
      <c r="DR6" s="150"/>
      <c r="DS6" s="150"/>
      <c r="DT6" s="150"/>
      <c r="DU6" s="150"/>
      <c r="DV6" s="150"/>
      <c r="DW6" s="150"/>
      <c r="DX6" s="150"/>
      <c r="DY6" s="150"/>
      <c r="DZ6" s="150"/>
      <c r="EA6" s="150"/>
      <c r="EB6" s="150"/>
      <c r="EC6" s="150"/>
      <c r="ED6" s="150"/>
      <c r="EE6" s="150"/>
      <c r="EF6" s="150"/>
      <c r="EG6" s="150"/>
      <c r="EH6" s="150"/>
      <c r="EI6" s="150"/>
      <c r="EJ6" s="150"/>
      <c r="EK6" s="150"/>
      <c r="EL6" s="150"/>
      <c r="EM6" s="150"/>
      <c r="EN6" s="150"/>
      <c r="EO6" s="150"/>
      <c r="EP6" s="150"/>
      <c r="EQ6" s="150"/>
      <c r="ER6" s="150"/>
      <c r="ES6" s="150"/>
      <c r="ET6" s="150"/>
      <c r="EU6" s="150"/>
      <c r="EV6" s="150"/>
      <c r="EW6" s="150"/>
      <c r="EX6" s="150"/>
      <c r="EY6" s="150"/>
      <c r="EZ6" s="150"/>
      <c r="FA6" s="150"/>
      <c r="FB6" s="150"/>
      <c r="FC6" s="150"/>
      <c r="FD6" s="150"/>
      <c r="FE6" s="150"/>
      <c r="FF6" s="150"/>
      <c r="FG6" s="15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</row>
    <row r="7" spans="1:195" s="155" customFormat="1" ht="15" x14ac:dyDescent="0.25">
      <c r="A7" s="150"/>
      <c r="B7" s="151">
        <v>3</v>
      </c>
      <c r="C7" s="152" t="s">
        <v>85</v>
      </c>
      <c r="D7" s="153">
        <v>782.55600000000004</v>
      </c>
      <c r="E7" s="153">
        <v>458.41199999999998</v>
      </c>
      <c r="F7" s="153">
        <v>110.23699999999999</v>
      </c>
      <c r="G7" s="153">
        <v>712.71</v>
      </c>
      <c r="H7" s="153">
        <v>401.24400000000003</v>
      </c>
      <c r="I7" s="154"/>
      <c r="J7" s="642"/>
      <c r="K7" s="642"/>
      <c r="L7" s="642"/>
      <c r="M7" s="642"/>
      <c r="N7" s="150"/>
      <c r="O7" s="150"/>
      <c r="P7" s="150"/>
      <c r="Q7" s="150"/>
      <c r="R7" s="150"/>
      <c r="S7" s="150"/>
      <c r="T7" s="150"/>
      <c r="U7" s="150"/>
      <c r="V7" s="150"/>
      <c r="W7" s="150"/>
      <c r="X7" s="150"/>
      <c r="Y7" s="150"/>
      <c r="Z7" s="150"/>
      <c r="AA7" s="150"/>
      <c r="AB7" s="150"/>
      <c r="AC7" s="150"/>
      <c r="AD7" s="150"/>
      <c r="AE7" s="150"/>
      <c r="AF7" s="150"/>
      <c r="AG7" s="150"/>
      <c r="AH7" s="150"/>
      <c r="AI7" s="150"/>
      <c r="AJ7" s="150"/>
      <c r="AK7" s="150"/>
      <c r="AL7" s="150"/>
      <c r="AM7" s="150"/>
      <c r="AN7" s="150"/>
      <c r="AO7" s="150"/>
      <c r="AP7" s="150"/>
      <c r="AQ7" s="150"/>
      <c r="AR7" s="150"/>
      <c r="AS7" s="150"/>
      <c r="AT7" s="150"/>
      <c r="AU7" s="150"/>
      <c r="AV7" s="150"/>
      <c r="AW7" s="150"/>
      <c r="AX7" s="150"/>
      <c r="AY7" s="150"/>
      <c r="AZ7" s="150"/>
      <c r="BA7" s="150"/>
      <c r="BB7" s="150"/>
      <c r="BC7" s="150"/>
      <c r="BD7" s="150"/>
      <c r="BE7" s="150"/>
      <c r="BF7" s="150"/>
      <c r="BG7" s="150"/>
      <c r="BH7" s="150"/>
      <c r="BI7" s="150"/>
      <c r="BJ7" s="150"/>
      <c r="BK7" s="150"/>
      <c r="BL7" s="150"/>
      <c r="BM7" s="150"/>
      <c r="BN7" s="150"/>
      <c r="BO7" s="150"/>
      <c r="BP7" s="150"/>
      <c r="BQ7" s="150"/>
      <c r="BR7" s="150"/>
      <c r="BS7" s="150"/>
      <c r="BT7" s="150"/>
      <c r="BU7" s="150"/>
      <c r="BV7" s="150"/>
      <c r="BW7" s="150"/>
      <c r="BX7" s="150"/>
      <c r="BY7" s="150"/>
      <c r="BZ7" s="150"/>
      <c r="CA7" s="150"/>
      <c r="CB7" s="150"/>
      <c r="CC7" s="150"/>
      <c r="CD7" s="150"/>
      <c r="CE7" s="150"/>
      <c r="CF7" s="150"/>
      <c r="CG7" s="150"/>
      <c r="CH7" s="150"/>
      <c r="CI7" s="150"/>
      <c r="CJ7" s="150"/>
      <c r="CK7" s="150"/>
      <c r="CL7" s="150"/>
      <c r="CM7" s="150"/>
      <c r="CN7" s="150"/>
      <c r="CO7" s="150"/>
      <c r="CP7" s="150"/>
      <c r="CQ7" s="150"/>
      <c r="CR7" s="150"/>
      <c r="CS7" s="150"/>
      <c r="CT7" s="150"/>
      <c r="CU7" s="150"/>
      <c r="CV7" s="150"/>
      <c r="CW7" s="150"/>
      <c r="CX7" s="150"/>
      <c r="CY7" s="150"/>
      <c r="CZ7" s="150"/>
      <c r="DA7" s="150"/>
      <c r="DB7" s="150"/>
      <c r="DC7" s="150"/>
      <c r="DD7" s="150"/>
      <c r="DE7" s="150"/>
      <c r="DF7" s="150"/>
      <c r="DG7" s="150"/>
      <c r="DH7" s="150"/>
      <c r="DI7" s="150"/>
      <c r="DJ7" s="150"/>
      <c r="DK7" s="150"/>
      <c r="DL7" s="150"/>
      <c r="DM7" s="150"/>
      <c r="DN7" s="150"/>
      <c r="DO7" s="150"/>
      <c r="DP7" s="150"/>
      <c r="DQ7" s="150"/>
      <c r="DR7" s="150"/>
      <c r="DS7" s="150"/>
      <c r="DT7" s="150"/>
      <c r="DU7" s="150"/>
      <c r="DV7" s="150"/>
      <c r="DW7" s="150"/>
      <c r="DX7" s="150"/>
      <c r="DY7" s="150"/>
      <c r="DZ7" s="150"/>
      <c r="EA7" s="150"/>
      <c r="EB7" s="150"/>
      <c r="EC7" s="150"/>
      <c r="ED7" s="150"/>
      <c r="EE7" s="150"/>
      <c r="EF7" s="150"/>
      <c r="EG7" s="150"/>
      <c r="EH7" s="150"/>
      <c r="EI7" s="150"/>
      <c r="EJ7" s="150"/>
      <c r="EK7" s="150"/>
      <c r="EL7" s="150"/>
      <c r="EM7" s="150"/>
      <c r="EN7" s="150"/>
      <c r="EO7" s="150"/>
      <c r="EP7" s="150"/>
      <c r="EQ7" s="150"/>
      <c r="ER7" s="150"/>
      <c r="ES7" s="150"/>
      <c r="ET7" s="150"/>
      <c r="EU7" s="150"/>
      <c r="EV7" s="150"/>
      <c r="EW7" s="150"/>
      <c r="EX7" s="150"/>
      <c r="EY7" s="150"/>
      <c r="EZ7" s="150"/>
      <c r="FA7" s="150"/>
      <c r="FB7" s="150"/>
      <c r="FC7" s="150"/>
      <c r="FD7" s="150"/>
      <c r="FE7" s="150"/>
      <c r="FF7" s="150"/>
      <c r="FG7" s="15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</row>
    <row r="8" spans="1:195" s="155" customFormat="1" ht="15" x14ac:dyDescent="0.25">
      <c r="A8" s="150"/>
      <c r="B8" s="151">
        <v>4</v>
      </c>
      <c r="C8" s="152" t="s">
        <v>80</v>
      </c>
      <c r="D8" s="153">
        <v>1596.634</v>
      </c>
      <c r="E8" s="153">
        <v>1783.4159999999999</v>
      </c>
      <c r="F8" s="153">
        <v>87.51</v>
      </c>
      <c r="G8" s="153">
        <v>1465.75</v>
      </c>
      <c r="H8" s="153">
        <v>708.32399999999996</v>
      </c>
      <c r="I8" s="154"/>
      <c r="J8" s="642"/>
      <c r="K8" s="642"/>
      <c r="L8" s="642"/>
      <c r="M8" s="642"/>
      <c r="N8" s="150"/>
      <c r="O8" s="150"/>
      <c r="P8" s="150"/>
      <c r="Q8" s="150"/>
      <c r="R8" s="150"/>
      <c r="S8" s="150"/>
      <c r="T8" s="150"/>
      <c r="U8" s="150"/>
      <c r="V8" s="150"/>
      <c r="W8" s="150"/>
      <c r="X8" s="150"/>
      <c r="Y8" s="150"/>
      <c r="Z8" s="150"/>
      <c r="AA8" s="150"/>
      <c r="AB8" s="150"/>
      <c r="AC8" s="150"/>
      <c r="AD8" s="150"/>
      <c r="AE8" s="150"/>
      <c r="AF8" s="150"/>
      <c r="AG8" s="150"/>
      <c r="AH8" s="150"/>
      <c r="AI8" s="150"/>
      <c r="AJ8" s="150"/>
      <c r="AK8" s="150"/>
      <c r="AL8" s="150"/>
      <c r="AM8" s="150"/>
      <c r="AN8" s="150"/>
      <c r="AO8" s="150"/>
      <c r="AP8" s="150"/>
      <c r="AQ8" s="150"/>
      <c r="AR8" s="150"/>
      <c r="AS8" s="150"/>
      <c r="AT8" s="150"/>
      <c r="AU8" s="150"/>
      <c r="AV8" s="150"/>
      <c r="AW8" s="150"/>
      <c r="AX8" s="150"/>
      <c r="AY8" s="150"/>
      <c r="AZ8" s="150"/>
      <c r="BA8" s="150"/>
      <c r="BB8" s="150"/>
      <c r="BC8" s="150"/>
      <c r="BD8" s="150"/>
      <c r="BE8" s="150"/>
      <c r="BF8" s="150"/>
      <c r="BG8" s="150"/>
      <c r="BH8" s="150"/>
      <c r="BI8" s="150"/>
      <c r="BJ8" s="150"/>
      <c r="BK8" s="150"/>
      <c r="BL8" s="150"/>
      <c r="BM8" s="150"/>
      <c r="BN8" s="150"/>
      <c r="BO8" s="150"/>
      <c r="BP8" s="150"/>
      <c r="BQ8" s="150"/>
      <c r="BR8" s="150"/>
      <c r="BS8" s="150"/>
      <c r="BT8" s="150"/>
      <c r="BU8" s="150"/>
      <c r="BV8" s="150"/>
      <c r="BW8" s="150"/>
      <c r="BX8" s="150"/>
      <c r="BY8" s="150"/>
      <c r="BZ8" s="150"/>
      <c r="CA8" s="150"/>
      <c r="CB8" s="150"/>
      <c r="CC8" s="150"/>
      <c r="CD8" s="150"/>
      <c r="CE8" s="150"/>
      <c r="CF8" s="150"/>
      <c r="CG8" s="150"/>
      <c r="CH8" s="150"/>
      <c r="CI8" s="150"/>
      <c r="CJ8" s="150"/>
      <c r="CK8" s="150"/>
      <c r="CL8" s="150"/>
      <c r="CM8" s="150"/>
      <c r="CN8" s="150"/>
      <c r="CO8" s="150"/>
      <c r="CP8" s="150"/>
      <c r="CQ8" s="150"/>
      <c r="CR8" s="150"/>
      <c r="CS8" s="150"/>
      <c r="CT8" s="150"/>
      <c r="CU8" s="150"/>
      <c r="CV8" s="150"/>
      <c r="CW8" s="150"/>
      <c r="CX8" s="150"/>
      <c r="CY8" s="150"/>
      <c r="CZ8" s="150"/>
      <c r="DA8" s="150"/>
      <c r="DB8" s="150"/>
      <c r="DC8" s="150"/>
      <c r="DD8" s="150"/>
      <c r="DE8" s="150"/>
      <c r="DF8" s="150"/>
      <c r="DG8" s="150"/>
      <c r="DH8" s="150"/>
      <c r="DI8" s="150"/>
      <c r="DJ8" s="150"/>
      <c r="DK8" s="150"/>
      <c r="DL8" s="150"/>
      <c r="DM8" s="150"/>
      <c r="DN8" s="150"/>
      <c r="DO8" s="150"/>
      <c r="DP8" s="150"/>
      <c r="DQ8" s="150"/>
      <c r="DR8" s="150"/>
      <c r="DS8" s="150"/>
      <c r="DT8" s="150"/>
      <c r="DU8" s="150"/>
      <c r="DV8" s="150"/>
      <c r="DW8" s="150"/>
      <c r="DX8" s="150"/>
      <c r="DY8" s="150"/>
      <c r="DZ8" s="150"/>
      <c r="EA8" s="150"/>
      <c r="EB8" s="150"/>
      <c r="EC8" s="150"/>
      <c r="ED8" s="150"/>
      <c r="EE8" s="150"/>
      <c r="EF8" s="150"/>
      <c r="EG8" s="150"/>
      <c r="EH8" s="150"/>
      <c r="EI8" s="150"/>
      <c r="EJ8" s="150"/>
      <c r="EK8" s="150"/>
      <c r="EL8" s="150"/>
      <c r="EM8" s="150"/>
      <c r="EN8" s="150"/>
      <c r="EO8" s="150"/>
      <c r="EP8" s="150"/>
      <c r="EQ8" s="150"/>
      <c r="ER8" s="150"/>
      <c r="ES8" s="150"/>
      <c r="ET8" s="150"/>
      <c r="EU8" s="150"/>
      <c r="EV8" s="150"/>
      <c r="EW8" s="150"/>
      <c r="EX8" s="150"/>
      <c r="EY8" s="150"/>
      <c r="EZ8" s="150"/>
      <c r="FA8" s="150"/>
      <c r="FB8" s="150"/>
      <c r="FC8" s="150"/>
      <c r="FD8" s="150"/>
      <c r="FE8" s="150"/>
      <c r="FF8" s="150"/>
      <c r="FG8" s="15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</row>
    <row r="9" spans="1:195" s="155" customFormat="1" ht="15" x14ac:dyDescent="0.25">
      <c r="A9" s="150"/>
      <c r="B9" s="151">
        <v>5</v>
      </c>
      <c r="C9" s="152" t="s">
        <v>75</v>
      </c>
      <c r="D9" s="153">
        <v>1747.877</v>
      </c>
      <c r="E9" s="153">
        <v>2906.2269999999999</v>
      </c>
      <c r="F9" s="153">
        <v>463.06799999999998</v>
      </c>
      <c r="G9" s="153">
        <v>1977.8400000000001</v>
      </c>
      <c r="H9" s="153">
        <v>984.95100000000002</v>
      </c>
      <c r="I9" s="154"/>
      <c r="J9" s="642"/>
      <c r="K9" s="642"/>
      <c r="L9" s="642"/>
      <c r="M9" s="642"/>
      <c r="N9" s="150"/>
      <c r="O9" s="150"/>
      <c r="P9" s="150"/>
      <c r="Q9" s="150"/>
      <c r="R9" s="150"/>
      <c r="S9" s="150"/>
      <c r="T9" s="150"/>
      <c r="U9" s="150"/>
      <c r="V9" s="150"/>
      <c r="W9" s="150"/>
      <c r="X9" s="150"/>
      <c r="Y9" s="150"/>
      <c r="Z9" s="150"/>
      <c r="AA9" s="150"/>
      <c r="AB9" s="150"/>
      <c r="AC9" s="150"/>
      <c r="AD9" s="150"/>
      <c r="AE9" s="150"/>
      <c r="AF9" s="150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0"/>
      <c r="AU9" s="150"/>
      <c r="AV9" s="150"/>
      <c r="AW9" s="150"/>
      <c r="AX9" s="150"/>
      <c r="AY9" s="150"/>
      <c r="AZ9" s="150"/>
      <c r="BA9" s="150"/>
      <c r="BB9" s="150"/>
      <c r="BC9" s="150"/>
      <c r="BD9" s="150"/>
      <c r="BE9" s="150"/>
      <c r="BF9" s="150"/>
      <c r="BG9" s="150"/>
      <c r="BH9" s="150"/>
      <c r="BI9" s="150"/>
      <c r="BJ9" s="150"/>
      <c r="BK9" s="150"/>
      <c r="BL9" s="150"/>
      <c r="BM9" s="150"/>
      <c r="BN9" s="150"/>
      <c r="BO9" s="150"/>
      <c r="BP9" s="150"/>
      <c r="BQ9" s="150"/>
      <c r="BR9" s="150"/>
      <c r="BS9" s="150"/>
      <c r="BT9" s="150"/>
      <c r="BU9" s="150"/>
      <c r="BV9" s="150"/>
      <c r="BW9" s="150"/>
      <c r="BX9" s="150"/>
      <c r="BY9" s="150"/>
      <c r="BZ9" s="150"/>
      <c r="CA9" s="150"/>
      <c r="CB9" s="150"/>
      <c r="CC9" s="150"/>
      <c r="CD9" s="150"/>
      <c r="CE9" s="150"/>
      <c r="CF9" s="150"/>
      <c r="CG9" s="150"/>
      <c r="CH9" s="150"/>
      <c r="CI9" s="150"/>
      <c r="CJ9" s="150"/>
      <c r="CK9" s="150"/>
      <c r="CL9" s="150"/>
      <c r="CM9" s="150"/>
      <c r="CN9" s="150"/>
      <c r="CO9" s="150"/>
      <c r="CP9" s="150"/>
      <c r="CQ9" s="150"/>
      <c r="CR9" s="150"/>
      <c r="CS9" s="150"/>
      <c r="CT9" s="150"/>
      <c r="CU9" s="150"/>
      <c r="CV9" s="150"/>
      <c r="CW9" s="150"/>
      <c r="CX9" s="150"/>
      <c r="CY9" s="150"/>
      <c r="CZ9" s="150"/>
      <c r="DA9" s="150"/>
      <c r="DB9" s="150"/>
      <c r="DC9" s="150"/>
      <c r="DD9" s="150"/>
      <c r="DE9" s="150"/>
      <c r="DF9" s="150"/>
      <c r="DG9" s="150"/>
      <c r="DH9" s="150"/>
      <c r="DI9" s="150"/>
      <c r="DJ9" s="150"/>
      <c r="DK9" s="150"/>
      <c r="DL9" s="150"/>
      <c r="DM9" s="150"/>
      <c r="DN9" s="150"/>
      <c r="DO9" s="150"/>
      <c r="DP9" s="150"/>
      <c r="DQ9" s="150"/>
      <c r="DR9" s="150"/>
      <c r="DS9" s="150"/>
      <c r="DT9" s="150"/>
      <c r="DU9" s="150"/>
      <c r="DV9" s="150"/>
      <c r="DW9" s="150"/>
      <c r="DX9" s="150"/>
      <c r="DY9" s="150"/>
      <c r="DZ9" s="150"/>
      <c r="EA9" s="150"/>
      <c r="EB9" s="150"/>
      <c r="EC9" s="150"/>
      <c r="ED9" s="150"/>
      <c r="EE9" s="150"/>
      <c r="EF9" s="150"/>
      <c r="EG9" s="150"/>
      <c r="EH9" s="150"/>
      <c r="EI9" s="150"/>
      <c r="EJ9" s="150"/>
      <c r="EK9" s="150"/>
      <c r="EL9" s="150"/>
      <c r="EM9" s="150"/>
      <c r="EN9" s="150"/>
      <c r="EO9" s="150"/>
      <c r="EP9" s="150"/>
      <c r="EQ9" s="150"/>
      <c r="ER9" s="150"/>
      <c r="ES9" s="150"/>
      <c r="ET9" s="150"/>
      <c r="EU9" s="150"/>
      <c r="EV9" s="150"/>
      <c r="EW9" s="150"/>
      <c r="EX9" s="150"/>
      <c r="EY9" s="150"/>
      <c r="EZ9" s="150"/>
      <c r="FA9" s="150"/>
      <c r="FB9" s="150"/>
      <c r="FC9" s="150"/>
      <c r="FD9" s="150"/>
      <c r="FE9" s="150"/>
      <c r="FF9" s="150"/>
      <c r="FG9" s="15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</row>
    <row r="10" spans="1:195" s="155" customFormat="1" ht="15" x14ac:dyDescent="0.25">
      <c r="A10" s="150"/>
      <c r="B10" s="151">
        <v>6</v>
      </c>
      <c r="C10" s="152" t="s">
        <v>69</v>
      </c>
      <c r="D10" s="153">
        <v>329.33699999999999</v>
      </c>
      <c r="E10" s="153">
        <v>305.863</v>
      </c>
      <c r="F10" s="153">
        <v>1.768</v>
      </c>
      <c r="G10" s="153">
        <v>582.59999999999991</v>
      </c>
      <c r="H10" s="153">
        <v>146.19999999999999</v>
      </c>
      <c r="I10" s="154"/>
      <c r="J10" s="642"/>
      <c r="K10" s="642"/>
      <c r="L10" s="642"/>
      <c r="M10" s="642"/>
      <c r="N10" s="150"/>
      <c r="O10" s="150"/>
      <c r="P10" s="150"/>
      <c r="Q10" s="150"/>
      <c r="R10" s="150"/>
      <c r="S10" s="150"/>
      <c r="T10" s="150"/>
      <c r="U10" s="150"/>
      <c r="V10" s="150"/>
      <c r="W10" s="150"/>
      <c r="X10" s="150"/>
      <c r="Y10" s="150"/>
      <c r="Z10" s="150"/>
      <c r="AA10" s="150"/>
      <c r="AB10" s="150"/>
      <c r="AC10" s="150"/>
      <c r="AD10" s="150"/>
      <c r="AE10" s="150"/>
      <c r="AF10" s="150"/>
      <c r="AG10" s="150"/>
      <c r="AH10" s="150"/>
      <c r="AI10" s="150"/>
      <c r="AJ10" s="150"/>
      <c r="AK10" s="150"/>
      <c r="AL10" s="150"/>
      <c r="AM10" s="150"/>
      <c r="AN10" s="150"/>
      <c r="AO10" s="150"/>
      <c r="AP10" s="150"/>
      <c r="AQ10" s="150"/>
      <c r="AR10" s="150"/>
      <c r="AS10" s="150"/>
      <c r="AT10" s="150"/>
      <c r="AU10" s="150"/>
      <c r="AV10" s="150"/>
      <c r="AW10" s="150"/>
      <c r="AX10" s="150"/>
      <c r="AY10" s="150"/>
      <c r="AZ10" s="150"/>
      <c r="BA10" s="150"/>
      <c r="BB10" s="150"/>
      <c r="BC10" s="150"/>
      <c r="BD10" s="150"/>
      <c r="BE10" s="150"/>
      <c r="BF10" s="150"/>
      <c r="BG10" s="150"/>
      <c r="BH10" s="150"/>
      <c r="BI10" s="150"/>
      <c r="BJ10" s="150"/>
      <c r="BK10" s="150"/>
      <c r="BL10" s="150"/>
      <c r="BM10" s="150"/>
      <c r="BN10" s="150"/>
      <c r="BO10" s="150"/>
      <c r="BP10" s="150"/>
      <c r="BQ10" s="150"/>
      <c r="BR10" s="150"/>
      <c r="BS10" s="150"/>
      <c r="BT10" s="150"/>
      <c r="BU10" s="150"/>
      <c r="BV10" s="150"/>
      <c r="BW10" s="150"/>
      <c r="BX10" s="150"/>
      <c r="BY10" s="150"/>
      <c r="BZ10" s="150"/>
      <c r="CA10" s="150"/>
      <c r="CB10" s="150"/>
      <c r="CC10" s="150"/>
      <c r="CD10" s="150"/>
      <c r="CE10" s="150"/>
      <c r="CF10" s="150"/>
      <c r="CG10" s="150"/>
      <c r="CH10" s="150"/>
      <c r="CI10" s="150"/>
      <c r="CJ10" s="150"/>
      <c r="CK10" s="150"/>
      <c r="CL10" s="150"/>
      <c r="CM10" s="150"/>
      <c r="CN10" s="150"/>
      <c r="CO10" s="150"/>
      <c r="CP10" s="150"/>
      <c r="CQ10" s="150"/>
      <c r="CR10" s="150"/>
      <c r="CS10" s="150"/>
      <c r="CT10" s="150"/>
      <c r="CU10" s="150"/>
      <c r="CV10" s="150"/>
      <c r="CW10" s="150"/>
      <c r="CX10" s="150"/>
      <c r="CY10" s="150"/>
      <c r="CZ10" s="150"/>
      <c r="DA10" s="150"/>
      <c r="DB10" s="150"/>
      <c r="DC10" s="150"/>
      <c r="DD10" s="150"/>
      <c r="DE10" s="150"/>
      <c r="DF10" s="150"/>
      <c r="DG10" s="150"/>
      <c r="DH10" s="150"/>
      <c r="DI10" s="150"/>
      <c r="DJ10" s="150"/>
      <c r="DK10" s="150"/>
      <c r="DL10" s="150"/>
      <c r="DM10" s="150"/>
      <c r="DN10" s="150"/>
      <c r="DO10" s="150"/>
      <c r="DP10" s="150"/>
      <c r="DQ10" s="150"/>
      <c r="DR10" s="150"/>
      <c r="DS10" s="150"/>
      <c r="DT10" s="150"/>
      <c r="DU10" s="150"/>
      <c r="DV10" s="150"/>
      <c r="DW10" s="150"/>
      <c r="DX10" s="150"/>
      <c r="DY10" s="150"/>
      <c r="DZ10" s="150"/>
      <c r="EA10" s="150"/>
      <c r="EB10" s="150"/>
      <c r="EC10" s="150"/>
      <c r="ED10" s="150"/>
      <c r="EE10" s="150"/>
      <c r="EF10" s="150"/>
      <c r="EG10" s="150"/>
      <c r="EH10" s="150"/>
      <c r="EI10" s="150"/>
      <c r="EJ10" s="150"/>
      <c r="EK10" s="150"/>
      <c r="EL10" s="150"/>
      <c r="EM10" s="150"/>
      <c r="EN10" s="150"/>
      <c r="EO10" s="150"/>
      <c r="EP10" s="150"/>
      <c r="EQ10" s="150"/>
      <c r="ER10" s="150"/>
      <c r="ES10" s="150"/>
      <c r="ET10" s="150"/>
      <c r="EU10" s="150"/>
      <c r="EV10" s="150"/>
      <c r="EW10" s="150"/>
      <c r="EX10" s="150"/>
      <c r="EY10" s="150"/>
      <c r="EZ10" s="150"/>
      <c r="FA10" s="150"/>
      <c r="FB10" s="150"/>
      <c r="FC10" s="150"/>
      <c r="FD10" s="150"/>
      <c r="FE10" s="150"/>
      <c r="FF10" s="150"/>
      <c r="FG10" s="15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</row>
    <row r="11" spans="1:195" s="155" customFormat="1" ht="15" x14ac:dyDescent="0.25">
      <c r="A11" s="150"/>
      <c r="B11" s="151">
        <v>7</v>
      </c>
      <c r="C11" s="152" t="s">
        <v>62</v>
      </c>
      <c r="D11" s="153">
        <v>3359.5872000000004</v>
      </c>
      <c r="E11" s="153">
        <v>0</v>
      </c>
      <c r="F11" s="153">
        <v>0</v>
      </c>
      <c r="G11" s="153">
        <v>1119</v>
      </c>
      <c r="H11" s="153">
        <v>339.01499999999999</v>
      </c>
      <c r="I11" s="154"/>
      <c r="J11" s="642"/>
      <c r="K11" s="642"/>
      <c r="L11" s="642"/>
      <c r="M11" s="642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0"/>
      <c r="AZ11" s="150"/>
      <c r="BA11" s="150"/>
      <c r="BB11" s="150"/>
      <c r="BC11" s="150"/>
      <c r="BD11" s="150"/>
      <c r="BE11" s="150"/>
      <c r="BF11" s="150"/>
      <c r="BG11" s="150"/>
      <c r="BH11" s="150"/>
      <c r="BI11" s="150"/>
      <c r="BJ11" s="150"/>
      <c r="BK11" s="150"/>
      <c r="BL11" s="150"/>
      <c r="BM11" s="150"/>
      <c r="BN11" s="150"/>
      <c r="BO11" s="150"/>
      <c r="BP11" s="150"/>
      <c r="BQ11" s="150"/>
      <c r="BR11" s="150"/>
      <c r="BS11" s="150"/>
      <c r="BT11" s="150"/>
      <c r="BU11" s="150"/>
      <c r="BV11" s="150"/>
      <c r="BW11" s="150"/>
      <c r="BX11" s="150"/>
      <c r="BY11" s="150"/>
      <c r="BZ11" s="150"/>
      <c r="CA11" s="150"/>
      <c r="CB11" s="150"/>
      <c r="CC11" s="150"/>
      <c r="CD11" s="150"/>
      <c r="CE11" s="150"/>
      <c r="CF11" s="150"/>
      <c r="CG11" s="150"/>
      <c r="CH11" s="150"/>
      <c r="CI11" s="150"/>
      <c r="CJ11" s="150"/>
      <c r="CK11" s="150"/>
      <c r="CL11" s="150"/>
      <c r="CM11" s="150"/>
      <c r="CN11" s="150"/>
      <c r="CO11" s="150"/>
      <c r="CP11" s="150"/>
      <c r="CQ11" s="150"/>
      <c r="CR11" s="150"/>
      <c r="CS11" s="150"/>
      <c r="CT11" s="150"/>
      <c r="CU11" s="150"/>
      <c r="CV11" s="150"/>
      <c r="CW11" s="150"/>
      <c r="CX11" s="150"/>
      <c r="CY11" s="150"/>
      <c r="CZ11" s="150"/>
      <c r="DA11" s="150"/>
      <c r="DB11" s="150"/>
      <c r="DC11" s="150"/>
      <c r="DD11" s="150"/>
      <c r="DE11" s="150"/>
      <c r="DF11" s="150"/>
      <c r="DG11" s="150"/>
      <c r="DH11" s="150"/>
      <c r="DI11" s="150"/>
      <c r="DJ11" s="150"/>
      <c r="DK11" s="150"/>
      <c r="DL11" s="150"/>
      <c r="DM11" s="150"/>
      <c r="DN11" s="150"/>
      <c r="DO11" s="150"/>
      <c r="DP11" s="150"/>
      <c r="DQ11" s="150"/>
      <c r="DR11" s="150"/>
      <c r="DS11" s="150"/>
      <c r="DT11" s="150"/>
      <c r="DU11" s="150"/>
      <c r="DV11" s="150"/>
      <c r="DW11" s="150"/>
      <c r="DX11" s="150"/>
      <c r="DY11" s="150"/>
      <c r="DZ11" s="150"/>
      <c r="EA11" s="150"/>
      <c r="EB11" s="150"/>
      <c r="EC11" s="150"/>
      <c r="ED11" s="150"/>
      <c r="EE11" s="150"/>
      <c r="EF11" s="150"/>
      <c r="EG11" s="150"/>
      <c r="EH11" s="150"/>
      <c r="EI11" s="150"/>
      <c r="EJ11" s="150"/>
      <c r="EK11" s="150"/>
      <c r="EL11" s="150"/>
      <c r="EM11" s="150"/>
      <c r="EN11" s="150"/>
      <c r="EO11" s="150"/>
      <c r="EP11" s="150"/>
      <c r="EQ11" s="150"/>
      <c r="ER11" s="150"/>
      <c r="ES11" s="150"/>
      <c r="ET11" s="150"/>
      <c r="EU11" s="150"/>
      <c r="EV11" s="150"/>
      <c r="EW11" s="150"/>
      <c r="EX11" s="150"/>
      <c r="EY11" s="150"/>
      <c r="EZ11" s="150"/>
      <c r="FA11" s="150"/>
      <c r="FB11" s="150"/>
      <c r="FC11" s="150"/>
      <c r="FD11" s="150"/>
      <c r="FE11" s="150"/>
      <c r="FF11" s="150"/>
      <c r="FG11" s="15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0"/>
      <c r="GH11" s="150"/>
      <c r="GI11" s="150"/>
      <c r="GJ11" s="150"/>
      <c r="GK11" s="150"/>
      <c r="GL11" s="150"/>
      <c r="GM11" s="150"/>
    </row>
    <row r="12" spans="1:195" s="155" customFormat="1" ht="15.95" customHeight="1" x14ac:dyDescent="0.25">
      <c r="A12" s="150"/>
      <c r="B12" s="151">
        <v>8</v>
      </c>
      <c r="C12" s="152" t="s">
        <v>55</v>
      </c>
      <c r="D12" s="153">
        <v>887</v>
      </c>
      <c r="E12" s="153">
        <v>0</v>
      </c>
      <c r="F12" s="153">
        <v>0</v>
      </c>
      <c r="G12" s="153">
        <v>87</v>
      </c>
      <c r="H12" s="153">
        <v>386.7</v>
      </c>
      <c r="I12" s="154"/>
      <c r="J12" s="642"/>
      <c r="K12" s="642"/>
      <c r="L12" s="642"/>
      <c r="M12" s="642"/>
      <c r="N12" s="150"/>
      <c r="O12" s="150"/>
      <c r="P12" s="150"/>
      <c r="Q12" s="150"/>
      <c r="R12" s="150"/>
      <c r="S12" s="150"/>
      <c r="T12" s="150"/>
      <c r="U12" s="150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AU12" s="150"/>
      <c r="AV12" s="150"/>
      <c r="AW12" s="150"/>
      <c r="AX12" s="150"/>
      <c r="AY12" s="150"/>
      <c r="AZ12" s="150"/>
      <c r="BA12" s="150"/>
      <c r="BB12" s="150"/>
      <c r="BC12" s="150"/>
      <c r="BD12" s="150"/>
      <c r="BE12" s="150"/>
      <c r="BF12" s="150"/>
      <c r="BG12" s="150"/>
      <c r="BH12" s="150"/>
      <c r="BI12" s="150"/>
      <c r="BJ12" s="150"/>
      <c r="BK12" s="150"/>
      <c r="BL12" s="150"/>
      <c r="BM12" s="150"/>
      <c r="BN12" s="150"/>
      <c r="BO12" s="150"/>
      <c r="BP12" s="150"/>
      <c r="BQ12" s="150"/>
      <c r="BR12" s="150"/>
      <c r="BS12" s="150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0"/>
      <c r="DN12" s="150"/>
      <c r="DO12" s="150"/>
      <c r="DP12" s="150"/>
      <c r="DQ12" s="150"/>
      <c r="DR12" s="150"/>
      <c r="DS12" s="150"/>
      <c r="DT12" s="150"/>
      <c r="DU12" s="150"/>
      <c r="DV12" s="150"/>
      <c r="DW12" s="150"/>
      <c r="DX12" s="150"/>
      <c r="DY12" s="150"/>
      <c r="DZ12" s="150"/>
      <c r="EA12" s="150"/>
      <c r="EB12" s="150"/>
      <c r="EC12" s="150"/>
      <c r="ED12" s="150"/>
      <c r="EE12" s="150"/>
      <c r="EF12" s="150"/>
      <c r="EG12" s="150"/>
      <c r="EH12" s="150"/>
      <c r="EI12" s="150"/>
      <c r="EJ12" s="150"/>
      <c r="EK12" s="150"/>
      <c r="EL12" s="150"/>
      <c r="EM12" s="150"/>
      <c r="EN12" s="150"/>
      <c r="EO12" s="150"/>
      <c r="EP12" s="150"/>
      <c r="EQ12" s="150"/>
      <c r="ER12" s="150"/>
      <c r="ES12" s="150"/>
      <c r="ET12" s="150"/>
      <c r="EU12" s="150"/>
      <c r="EV12" s="150"/>
      <c r="EW12" s="150"/>
      <c r="EX12" s="150"/>
      <c r="EY12" s="150"/>
      <c r="EZ12" s="150"/>
      <c r="FA12" s="150"/>
      <c r="FB12" s="150"/>
      <c r="FC12" s="150"/>
      <c r="FD12" s="150"/>
      <c r="FE12" s="150"/>
      <c r="FF12" s="150"/>
      <c r="FG12" s="150"/>
      <c r="FH12" s="150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50"/>
      <c r="GG12" s="150"/>
      <c r="GH12" s="150"/>
      <c r="GI12" s="150"/>
      <c r="GJ12" s="150"/>
      <c r="GK12" s="150"/>
      <c r="GL12" s="150"/>
      <c r="GM12" s="150"/>
    </row>
    <row r="13" spans="1:195" s="155" customFormat="1" ht="15.95" customHeight="1" x14ac:dyDescent="0.25">
      <c r="A13" s="150"/>
      <c r="B13" s="151">
        <v>9</v>
      </c>
      <c r="C13" s="152" t="s">
        <v>52</v>
      </c>
      <c r="D13" s="153">
        <v>493.65699999999998</v>
      </c>
      <c r="E13" s="153">
        <v>255.30699999999999</v>
      </c>
      <c r="F13" s="153">
        <v>56.84</v>
      </c>
      <c r="G13" s="153">
        <v>409.6</v>
      </c>
      <c r="H13" s="153">
        <v>599.6</v>
      </c>
      <c r="I13" s="154"/>
      <c r="J13" s="642"/>
      <c r="K13" s="642"/>
      <c r="L13" s="642"/>
      <c r="M13" s="642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  <c r="AG13" s="150"/>
      <c r="AH13" s="150"/>
      <c r="AI13" s="150"/>
      <c r="AJ13" s="150"/>
      <c r="AK13" s="150"/>
      <c r="AL13" s="150"/>
      <c r="AM13" s="150"/>
      <c r="AN13" s="150"/>
      <c r="AO13" s="150"/>
      <c r="AP13" s="150"/>
      <c r="AQ13" s="150"/>
      <c r="AR13" s="150"/>
      <c r="AS13" s="150"/>
      <c r="AT13" s="150"/>
      <c r="AU13" s="150"/>
      <c r="AV13" s="150"/>
      <c r="AW13" s="150"/>
      <c r="AX13" s="150"/>
      <c r="AY13" s="150"/>
      <c r="AZ13" s="150"/>
      <c r="BA13" s="150"/>
      <c r="BB13" s="150"/>
      <c r="BC13" s="150"/>
      <c r="BD13" s="150"/>
      <c r="BE13" s="150"/>
      <c r="BF13" s="150"/>
      <c r="BG13" s="150"/>
      <c r="BH13" s="150"/>
      <c r="BI13" s="150"/>
      <c r="BJ13" s="150"/>
      <c r="BK13" s="150"/>
      <c r="BL13" s="150"/>
      <c r="BM13" s="150"/>
      <c r="BN13" s="150"/>
      <c r="BO13" s="150"/>
      <c r="BP13" s="150"/>
      <c r="BQ13" s="150"/>
      <c r="BR13" s="150"/>
      <c r="BS13" s="150"/>
      <c r="BT13" s="150"/>
      <c r="BU13" s="150"/>
      <c r="BV13" s="150"/>
      <c r="BW13" s="150"/>
      <c r="BX13" s="150"/>
      <c r="BY13" s="150"/>
      <c r="BZ13" s="150"/>
      <c r="CA13" s="150"/>
      <c r="CB13" s="150"/>
      <c r="CC13" s="150"/>
      <c r="CD13" s="150"/>
      <c r="CE13" s="150"/>
      <c r="CF13" s="150"/>
      <c r="CG13" s="150"/>
      <c r="CH13" s="150"/>
      <c r="CI13" s="150"/>
      <c r="CJ13" s="150"/>
      <c r="CK13" s="150"/>
      <c r="CL13" s="150"/>
      <c r="CM13" s="150"/>
      <c r="CN13" s="150"/>
      <c r="CO13" s="150"/>
      <c r="CP13" s="150"/>
      <c r="CQ13" s="150"/>
      <c r="CR13" s="150"/>
      <c r="CS13" s="150"/>
      <c r="CT13" s="150"/>
      <c r="CU13" s="150"/>
      <c r="CV13" s="150"/>
      <c r="CW13" s="150"/>
      <c r="CX13" s="150"/>
      <c r="CY13" s="150"/>
      <c r="CZ13" s="150"/>
      <c r="DA13" s="150"/>
      <c r="DB13" s="150"/>
      <c r="DC13" s="150"/>
      <c r="DD13" s="150"/>
      <c r="DE13" s="150"/>
      <c r="DF13" s="150"/>
      <c r="DG13" s="150"/>
      <c r="DH13" s="150"/>
      <c r="DI13" s="150"/>
      <c r="DJ13" s="150"/>
      <c r="DK13" s="150"/>
      <c r="DL13" s="150"/>
      <c r="DM13" s="150"/>
      <c r="DN13" s="150"/>
      <c r="DO13" s="150"/>
      <c r="DP13" s="150"/>
      <c r="DQ13" s="150"/>
      <c r="DR13" s="150"/>
      <c r="DS13" s="150"/>
      <c r="DT13" s="150"/>
      <c r="DU13" s="150"/>
      <c r="DV13" s="150"/>
      <c r="DW13" s="150"/>
      <c r="DX13" s="150"/>
      <c r="DY13" s="150"/>
      <c r="DZ13" s="150"/>
      <c r="EA13" s="150"/>
      <c r="EB13" s="150"/>
      <c r="EC13" s="150"/>
      <c r="ED13" s="150"/>
      <c r="EE13" s="150"/>
      <c r="EF13" s="150"/>
      <c r="EG13" s="150"/>
      <c r="EH13" s="150"/>
      <c r="EI13" s="150"/>
      <c r="EJ13" s="150"/>
      <c r="EK13" s="150"/>
      <c r="EL13" s="150"/>
      <c r="EM13" s="150"/>
      <c r="EN13" s="150"/>
      <c r="EO13" s="150"/>
      <c r="EP13" s="150"/>
      <c r="EQ13" s="150"/>
      <c r="ER13" s="150"/>
      <c r="ES13" s="150"/>
      <c r="ET13" s="150"/>
      <c r="EU13" s="150"/>
      <c r="EV13" s="150"/>
      <c r="EW13" s="150"/>
      <c r="EX13" s="150"/>
      <c r="EY13" s="150"/>
      <c r="EZ13" s="150"/>
      <c r="FA13" s="150"/>
      <c r="FB13" s="150"/>
      <c r="FC13" s="150"/>
      <c r="FD13" s="150"/>
      <c r="FE13" s="150"/>
      <c r="FF13" s="150"/>
      <c r="FG13" s="15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</row>
    <row r="14" spans="1:195" s="155" customFormat="1" ht="15.95" customHeight="1" x14ac:dyDescent="0.25">
      <c r="A14" s="150"/>
      <c r="B14" s="151">
        <v>10</v>
      </c>
      <c r="C14" s="152" t="s">
        <v>48</v>
      </c>
      <c r="D14" s="153">
        <v>929.53099999999995</v>
      </c>
      <c r="E14" s="153">
        <v>427.92</v>
      </c>
      <c r="F14" s="153">
        <v>51.844000000000001</v>
      </c>
      <c r="G14" s="153">
        <v>736</v>
      </c>
      <c r="H14" s="153">
        <v>816.75</v>
      </c>
      <c r="I14" s="154"/>
      <c r="J14" s="642"/>
      <c r="K14" s="642"/>
      <c r="L14" s="642"/>
      <c r="M14" s="642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50"/>
      <c r="AN14" s="150"/>
      <c r="AO14" s="150"/>
      <c r="AP14" s="150"/>
      <c r="AQ14" s="150"/>
      <c r="AR14" s="150"/>
      <c r="AS14" s="150"/>
      <c r="AT14" s="150"/>
      <c r="AU14" s="150"/>
      <c r="AV14" s="150"/>
      <c r="AW14" s="150"/>
      <c r="AX14" s="150"/>
      <c r="AY14" s="150"/>
      <c r="AZ14" s="150"/>
      <c r="BA14" s="150"/>
      <c r="BB14" s="150"/>
      <c r="BC14" s="150"/>
      <c r="BD14" s="150"/>
      <c r="BE14" s="150"/>
      <c r="BF14" s="150"/>
      <c r="BG14" s="150"/>
      <c r="BH14" s="150"/>
      <c r="BI14" s="150"/>
      <c r="BJ14" s="150"/>
      <c r="BK14" s="150"/>
      <c r="BL14" s="150"/>
      <c r="BM14" s="150"/>
      <c r="BN14" s="150"/>
      <c r="BO14" s="150"/>
      <c r="BP14" s="150"/>
      <c r="BQ14" s="150"/>
      <c r="BR14" s="150"/>
      <c r="BS14" s="150"/>
      <c r="BT14" s="150"/>
      <c r="BU14" s="150"/>
      <c r="BV14" s="150"/>
      <c r="BW14" s="150"/>
      <c r="BX14" s="150"/>
      <c r="BY14" s="150"/>
      <c r="BZ14" s="150"/>
      <c r="CA14" s="150"/>
      <c r="CB14" s="150"/>
      <c r="CC14" s="150"/>
      <c r="CD14" s="150"/>
      <c r="CE14" s="150"/>
      <c r="CF14" s="150"/>
      <c r="CG14" s="150"/>
      <c r="CH14" s="150"/>
      <c r="CI14" s="150"/>
      <c r="CJ14" s="150"/>
      <c r="CK14" s="150"/>
      <c r="CL14" s="150"/>
      <c r="CM14" s="150"/>
      <c r="CN14" s="150"/>
      <c r="CO14" s="150"/>
      <c r="CP14" s="150"/>
      <c r="CQ14" s="150"/>
      <c r="CR14" s="150"/>
      <c r="CS14" s="150"/>
      <c r="CT14" s="150"/>
      <c r="CU14" s="150"/>
      <c r="CV14" s="150"/>
      <c r="CW14" s="150"/>
      <c r="CX14" s="150"/>
      <c r="CY14" s="150"/>
      <c r="CZ14" s="150"/>
      <c r="DA14" s="150"/>
      <c r="DB14" s="150"/>
      <c r="DC14" s="150"/>
      <c r="DD14" s="150"/>
      <c r="DE14" s="150"/>
      <c r="DF14" s="150"/>
      <c r="DG14" s="150"/>
      <c r="DH14" s="150"/>
      <c r="DI14" s="150"/>
      <c r="DJ14" s="150"/>
      <c r="DK14" s="150"/>
      <c r="DL14" s="150"/>
      <c r="DM14" s="150"/>
      <c r="DN14" s="150"/>
      <c r="DO14" s="150"/>
      <c r="DP14" s="150"/>
      <c r="DQ14" s="150"/>
      <c r="DR14" s="150"/>
      <c r="DS14" s="150"/>
      <c r="DT14" s="150"/>
      <c r="DU14" s="150"/>
      <c r="DV14" s="150"/>
      <c r="DW14" s="150"/>
      <c r="DX14" s="150"/>
      <c r="DY14" s="150"/>
      <c r="DZ14" s="150"/>
      <c r="EA14" s="150"/>
      <c r="EB14" s="150"/>
      <c r="EC14" s="150"/>
      <c r="ED14" s="150"/>
      <c r="EE14" s="150"/>
      <c r="EF14" s="150"/>
      <c r="EG14" s="150"/>
      <c r="EH14" s="150"/>
      <c r="EI14" s="150"/>
      <c r="EJ14" s="150"/>
      <c r="EK14" s="150"/>
      <c r="EL14" s="150"/>
      <c r="EM14" s="150"/>
      <c r="EN14" s="150"/>
      <c r="EO14" s="150"/>
      <c r="EP14" s="150"/>
      <c r="EQ14" s="150"/>
      <c r="ER14" s="150"/>
      <c r="ES14" s="150"/>
      <c r="ET14" s="150"/>
      <c r="EU14" s="150"/>
      <c r="EV14" s="150"/>
      <c r="EW14" s="150"/>
      <c r="EX14" s="150"/>
      <c r="EY14" s="150"/>
      <c r="EZ14" s="150"/>
      <c r="FA14" s="150"/>
      <c r="FB14" s="150"/>
      <c r="FC14" s="150"/>
      <c r="FD14" s="150"/>
      <c r="FE14" s="150"/>
      <c r="FF14" s="150"/>
      <c r="FG14" s="15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50"/>
      <c r="GG14" s="150"/>
      <c r="GH14" s="150"/>
      <c r="GI14" s="150"/>
      <c r="GJ14" s="150"/>
      <c r="GK14" s="150"/>
      <c r="GL14" s="150"/>
      <c r="GM14" s="150"/>
    </row>
    <row r="15" spans="1:195" s="155" customFormat="1" ht="15.95" customHeight="1" x14ac:dyDescent="0.25">
      <c r="A15" s="150"/>
      <c r="B15" s="151">
        <v>11</v>
      </c>
      <c r="C15" s="152" t="s">
        <v>45</v>
      </c>
      <c r="D15" s="153">
        <v>973.64700000000005</v>
      </c>
      <c r="E15" s="153">
        <v>923.07500000000005</v>
      </c>
      <c r="F15" s="153">
        <v>124.093</v>
      </c>
      <c r="G15" s="153">
        <v>914.77500000000009</v>
      </c>
      <c r="H15" s="153">
        <v>520.44299999999998</v>
      </c>
      <c r="I15" s="154"/>
      <c r="J15" s="642"/>
      <c r="K15" s="642"/>
      <c r="L15" s="642"/>
      <c r="M15" s="642"/>
      <c r="N15" s="11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0"/>
      <c r="AL15" s="150"/>
      <c r="AM15" s="150"/>
      <c r="AN15" s="150"/>
      <c r="AO15" s="150"/>
      <c r="AP15" s="150"/>
      <c r="AQ15" s="150"/>
      <c r="AR15" s="150"/>
      <c r="AS15" s="150"/>
      <c r="AT15" s="150"/>
      <c r="AU15" s="150"/>
      <c r="AV15" s="150"/>
      <c r="AW15" s="150"/>
      <c r="AX15" s="150"/>
      <c r="AY15" s="150"/>
      <c r="AZ15" s="150"/>
      <c r="BA15" s="150"/>
      <c r="BB15" s="150"/>
      <c r="BC15" s="150"/>
      <c r="BD15" s="150"/>
      <c r="BE15" s="150"/>
      <c r="BF15" s="150"/>
      <c r="BG15" s="150"/>
      <c r="BH15" s="150"/>
      <c r="BI15" s="150"/>
      <c r="BJ15" s="150"/>
      <c r="BK15" s="150"/>
      <c r="BL15" s="150"/>
      <c r="BM15" s="150"/>
      <c r="BN15" s="150"/>
      <c r="BO15" s="150"/>
      <c r="BP15" s="150"/>
      <c r="BQ15" s="150"/>
      <c r="BR15" s="150"/>
      <c r="BS15" s="150"/>
      <c r="BT15" s="150"/>
      <c r="BU15" s="150"/>
      <c r="BV15" s="150"/>
      <c r="BW15" s="150"/>
      <c r="BX15" s="150"/>
      <c r="BY15" s="150"/>
      <c r="BZ15" s="150"/>
      <c r="CA15" s="150"/>
      <c r="CB15" s="150"/>
      <c r="CC15" s="150"/>
      <c r="CD15" s="150"/>
      <c r="CE15" s="150"/>
      <c r="CF15" s="150"/>
      <c r="CG15" s="150"/>
      <c r="CH15" s="150"/>
      <c r="CI15" s="150"/>
      <c r="CJ15" s="150"/>
      <c r="CK15" s="150"/>
      <c r="CL15" s="150"/>
      <c r="CM15" s="150"/>
      <c r="CN15" s="150"/>
      <c r="CO15" s="150"/>
      <c r="CP15" s="150"/>
      <c r="CQ15" s="150"/>
      <c r="CR15" s="150"/>
      <c r="CS15" s="150"/>
      <c r="CT15" s="150"/>
      <c r="CU15" s="150"/>
      <c r="CV15" s="150"/>
      <c r="CW15" s="150"/>
      <c r="CX15" s="150"/>
      <c r="CY15" s="150"/>
      <c r="CZ15" s="150"/>
      <c r="DA15" s="150"/>
      <c r="DB15" s="150"/>
      <c r="DC15" s="150"/>
      <c r="DD15" s="150"/>
      <c r="DE15" s="150"/>
      <c r="DF15" s="150"/>
      <c r="DG15" s="150"/>
      <c r="DH15" s="150"/>
      <c r="DI15" s="150"/>
      <c r="DJ15" s="150"/>
      <c r="DK15" s="150"/>
      <c r="DL15" s="150"/>
      <c r="DM15" s="150"/>
      <c r="DN15" s="150"/>
      <c r="DO15" s="150"/>
      <c r="DP15" s="150"/>
      <c r="DQ15" s="150"/>
      <c r="DR15" s="150"/>
      <c r="DS15" s="150"/>
      <c r="DT15" s="150"/>
      <c r="DU15" s="150"/>
      <c r="DV15" s="150"/>
      <c r="DW15" s="150"/>
      <c r="DX15" s="150"/>
      <c r="DY15" s="150"/>
      <c r="DZ15" s="150"/>
      <c r="EA15" s="150"/>
      <c r="EB15" s="150"/>
      <c r="EC15" s="150"/>
      <c r="ED15" s="150"/>
      <c r="EE15" s="150"/>
      <c r="EF15" s="150"/>
      <c r="EG15" s="150"/>
      <c r="EH15" s="150"/>
      <c r="EI15" s="150"/>
      <c r="EJ15" s="150"/>
      <c r="EK15" s="150"/>
      <c r="EL15" s="150"/>
      <c r="EM15" s="150"/>
      <c r="EN15" s="150"/>
      <c r="EO15" s="150"/>
      <c r="EP15" s="150"/>
      <c r="EQ15" s="150"/>
      <c r="ER15" s="150"/>
      <c r="ES15" s="150"/>
      <c r="ET15" s="150"/>
      <c r="EU15" s="150"/>
      <c r="EV15" s="150"/>
      <c r="EW15" s="150"/>
      <c r="EX15" s="150"/>
      <c r="EY15" s="150"/>
      <c r="EZ15" s="150"/>
      <c r="FA15" s="150"/>
      <c r="FB15" s="150"/>
      <c r="FC15" s="150"/>
      <c r="FD15" s="150"/>
      <c r="FE15" s="150"/>
      <c r="FF15" s="150"/>
      <c r="FG15" s="15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50"/>
      <c r="GG15" s="150"/>
      <c r="GH15" s="150"/>
      <c r="GI15" s="150"/>
      <c r="GJ15" s="150"/>
      <c r="GK15" s="150"/>
      <c r="GL15" s="150"/>
      <c r="GM15" s="150"/>
    </row>
    <row r="16" spans="1:195" s="155" customFormat="1" ht="15" x14ac:dyDescent="0.25">
      <c r="A16" s="150"/>
      <c r="B16" s="151">
        <v>12</v>
      </c>
      <c r="C16" s="152" t="s">
        <v>40</v>
      </c>
      <c r="D16" s="153">
        <v>776.82330000000002</v>
      </c>
      <c r="E16" s="153">
        <v>1954.941</v>
      </c>
      <c r="F16" s="153">
        <v>706.79600000000005</v>
      </c>
      <c r="G16" s="153">
        <v>956.45</v>
      </c>
      <c r="H16" s="153">
        <v>588.64599999999996</v>
      </c>
      <c r="I16" s="154"/>
      <c r="J16" s="642"/>
      <c r="K16" s="642"/>
      <c r="L16" s="642"/>
      <c r="M16" s="642"/>
      <c r="N16" s="11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0"/>
      <c r="AJ16" s="150"/>
      <c r="AK16" s="150"/>
      <c r="AL16" s="150"/>
      <c r="AM16" s="150"/>
      <c r="AN16" s="150"/>
      <c r="AO16" s="150"/>
      <c r="AP16" s="150"/>
      <c r="AQ16" s="150"/>
      <c r="AR16" s="150"/>
      <c r="AS16" s="150"/>
      <c r="AT16" s="150"/>
      <c r="AU16" s="150"/>
      <c r="AV16" s="150"/>
      <c r="AW16" s="150"/>
      <c r="AX16" s="150"/>
      <c r="AY16" s="150"/>
      <c r="AZ16" s="150"/>
      <c r="BA16" s="150"/>
      <c r="BB16" s="150"/>
      <c r="BC16" s="150"/>
      <c r="BD16" s="150"/>
      <c r="BE16" s="150"/>
      <c r="BF16" s="150"/>
      <c r="BG16" s="150"/>
      <c r="BH16" s="150"/>
      <c r="BI16" s="150"/>
      <c r="BJ16" s="150"/>
      <c r="BK16" s="150"/>
      <c r="BL16" s="150"/>
      <c r="BM16" s="150"/>
      <c r="BN16" s="150"/>
      <c r="BO16" s="150"/>
      <c r="BP16" s="150"/>
      <c r="BQ16" s="150"/>
      <c r="BR16" s="150"/>
      <c r="BS16" s="150"/>
      <c r="BT16" s="150"/>
      <c r="BU16" s="150"/>
      <c r="BV16" s="150"/>
      <c r="BW16" s="150"/>
      <c r="BX16" s="150"/>
      <c r="BY16" s="150"/>
      <c r="BZ16" s="150"/>
      <c r="CA16" s="150"/>
      <c r="CB16" s="150"/>
      <c r="CC16" s="150"/>
      <c r="CD16" s="150"/>
      <c r="CE16" s="150"/>
      <c r="CF16" s="150"/>
      <c r="CG16" s="150"/>
      <c r="CH16" s="150"/>
      <c r="CI16" s="150"/>
      <c r="CJ16" s="150"/>
      <c r="CK16" s="150"/>
      <c r="CL16" s="150"/>
      <c r="CM16" s="150"/>
      <c r="CN16" s="150"/>
      <c r="CO16" s="150"/>
      <c r="CP16" s="150"/>
      <c r="CQ16" s="150"/>
      <c r="CR16" s="150"/>
      <c r="CS16" s="150"/>
      <c r="CT16" s="150"/>
      <c r="CU16" s="150"/>
      <c r="CV16" s="150"/>
      <c r="CW16" s="150"/>
      <c r="CX16" s="150"/>
      <c r="CY16" s="150"/>
      <c r="CZ16" s="150"/>
      <c r="DA16" s="150"/>
      <c r="DB16" s="150"/>
      <c r="DC16" s="150"/>
      <c r="DD16" s="150"/>
      <c r="DE16" s="150"/>
      <c r="DF16" s="150"/>
      <c r="DG16" s="150"/>
      <c r="DH16" s="150"/>
      <c r="DI16" s="150"/>
      <c r="DJ16" s="150"/>
      <c r="DK16" s="150"/>
      <c r="DL16" s="150"/>
      <c r="DM16" s="150"/>
      <c r="DN16" s="150"/>
      <c r="DO16" s="150"/>
      <c r="DP16" s="150"/>
      <c r="DQ16" s="150"/>
      <c r="DR16" s="150"/>
      <c r="DS16" s="150"/>
      <c r="DT16" s="150"/>
      <c r="DU16" s="150"/>
      <c r="DV16" s="150"/>
      <c r="DW16" s="150"/>
      <c r="DX16" s="150"/>
      <c r="DY16" s="150"/>
      <c r="DZ16" s="150"/>
      <c r="EA16" s="150"/>
      <c r="EB16" s="150"/>
      <c r="EC16" s="150"/>
      <c r="ED16" s="150"/>
      <c r="EE16" s="150"/>
      <c r="EF16" s="150"/>
      <c r="EG16" s="150"/>
      <c r="EH16" s="150"/>
      <c r="EI16" s="150"/>
      <c r="EJ16" s="150"/>
      <c r="EK16" s="150"/>
      <c r="EL16" s="150"/>
      <c r="EM16" s="150"/>
      <c r="EN16" s="150"/>
      <c r="EO16" s="150"/>
      <c r="EP16" s="150"/>
      <c r="EQ16" s="150"/>
      <c r="ER16" s="150"/>
      <c r="ES16" s="150"/>
      <c r="ET16" s="150"/>
      <c r="EU16" s="150"/>
      <c r="EV16" s="150"/>
      <c r="EW16" s="150"/>
      <c r="EX16" s="150"/>
      <c r="EY16" s="150"/>
      <c r="EZ16" s="150"/>
      <c r="FA16" s="150"/>
      <c r="FB16" s="150"/>
      <c r="FC16" s="150"/>
      <c r="FD16" s="150"/>
      <c r="FE16" s="150"/>
      <c r="FF16" s="150"/>
      <c r="FG16" s="15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50"/>
      <c r="GG16" s="150"/>
      <c r="GH16" s="150"/>
      <c r="GI16" s="150"/>
      <c r="GJ16" s="150"/>
      <c r="GK16" s="150"/>
      <c r="GL16" s="150"/>
      <c r="GM16" s="150"/>
    </row>
    <row r="17" spans="1:195" s="155" customFormat="1" ht="15" x14ac:dyDescent="0.25">
      <c r="A17" s="150"/>
      <c r="B17" s="809" t="s">
        <v>104</v>
      </c>
      <c r="C17" s="809"/>
      <c r="D17" s="156">
        <v>14700.200500000001</v>
      </c>
      <c r="E17" s="156">
        <v>11058.880999999999</v>
      </c>
      <c r="F17" s="156">
        <v>1745.251</v>
      </c>
      <c r="G17" s="156">
        <v>10177.775000000003</v>
      </c>
      <c r="H17" s="156">
        <v>6545.1229999999996</v>
      </c>
      <c r="I17" s="154"/>
      <c r="J17" s="642"/>
      <c r="K17" s="642"/>
      <c r="L17" s="642"/>
      <c r="M17" s="642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AU17" s="150"/>
      <c r="AV17" s="150"/>
      <c r="AW17" s="150"/>
      <c r="AX17" s="150"/>
      <c r="AY17" s="150"/>
      <c r="AZ17" s="150"/>
      <c r="BA17" s="150"/>
      <c r="BB17" s="150"/>
      <c r="BC17" s="150"/>
      <c r="BD17" s="150"/>
      <c r="BE17" s="150"/>
      <c r="BF17" s="150"/>
      <c r="BG17" s="150"/>
      <c r="BH17" s="150"/>
      <c r="BI17" s="150"/>
      <c r="BJ17" s="150"/>
      <c r="BK17" s="150"/>
      <c r="BL17" s="150"/>
      <c r="BM17" s="150"/>
      <c r="BN17" s="150"/>
      <c r="BO17" s="150"/>
      <c r="BP17" s="150"/>
      <c r="BQ17" s="150"/>
      <c r="BR17" s="150"/>
      <c r="BS17" s="150"/>
      <c r="BT17" s="150"/>
      <c r="BU17" s="150"/>
      <c r="BV17" s="150"/>
      <c r="BW17" s="150"/>
      <c r="BX17" s="150"/>
      <c r="BY17" s="150"/>
      <c r="BZ17" s="150"/>
      <c r="CA17" s="150"/>
      <c r="CB17" s="150"/>
      <c r="CC17" s="150"/>
      <c r="CD17" s="150"/>
      <c r="CE17" s="150"/>
      <c r="CF17" s="150"/>
      <c r="CG17" s="150"/>
      <c r="CH17" s="150"/>
      <c r="CI17" s="150"/>
      <c r="CJ17" s="150"/>
      <c r="CK17" s="150"/>
      <c r="CL17" s="150"/>
      <c r="CM17" s="150"/>
      <c r="CN17" s="150"/>
      <c r="CO17" s="150"/>
      <c r="CP17" s="150"/>
      <c r="CQ17" s="150"/>
      <c r="CR17" s="150"/>
      <c r="CS17" s="150"/>
      <c r="CT17" s="150"/>
      <c r="CU17" s="150"/>
      <c r="CV17" s="150"/>
      <c r="CW17" s="150"/>
      <c r="CX17" s="150"/>
      <c r="CY17" s="150"/>
      <c r="CZ17" s="150"/>
      <c r="DA17" s="150"/>
      <c r="DB17" s="150"/>
      <c r="DC17" s="150"/>
      <c r="DD17" s="150"/>
      <c r="DE17" s="150"/>
      <c r="DF17" s="150"/>
      <c r="DG17" s="150"/>
      <c r="DH17" s="150"/>
      <c r="DI17" s="150"/>
      <c r="DJ17" s="150"/>
      <c r="DK17" s="150"/>
      <c r="DL17" s="150"/>
      <c r="DM17" s="150"/>
      <c r="DN17" s="150"/>
      <c r="DO17" s="150"/>
      <c r="DP17" s="150"/>
      <c r="DQ17" s="150"/>
      <c r="DR17" s="150"/>
      <c r="DS17" s="150"/>
      <c r="DT17" s="150"/>
      <c r="DU17" s="150"/>
      <c r="DV17" s="150"/>
      <c r="DW17" s="150"/>
      <c r="DX17" s="150"/>
      <c r="DY17" s="150"/>
      <c r="DZ17" s="150"/>
      <c r="EA17" s="150"/>
      <c r="EB17" s="150"/>
      <c r="EC17" s="150"/>
      <c r="ED17" s="150"/>
      <c r="EE17" s="150"/>
      <c r="EF17" s="150"/>
      <c r="EG17" s="150"/>
      <c r="EH17" s="150"/>
      <c r="EI17" s="150"/>
      <c r="EJ17" s="150"/>
      <c r="EK17" s="150"/>
      <c r="EL17" s="150"/>
      <c r="EM17" s="150"/>
      <c r="EN17" s="150"/>
      <c r="EO17" s="150"/>
      <c r="EP17" s="150"/>
      <c r="EQ17" s="150"/>
      <c r="ER17" s="150"/>
      <c r="ES17" s="150"/>
      <c r="ET17" s="150"/>
      <c r="EU17" s="150"/>
      <c r="EV17" s="150"/>
      <c r="EW17" s="150"/>
      <c r="EX17" s="150"/>
      <c r="EY17" s="150"/>
      <c r="EZ17" s="150"/>
      <c r="FA17" s="150"/>
      <c r="FB17" s="150"/>
      <c r="FC17" s="150"/>
      <c r="FD17" s="150"/>
      <c r="FE17" s="150"/>
      <c r="FF17" s="150"/>
      <c r="FG17" s="150"/>
      <c r="FH17" s="150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50"/>
      <c r="GG17" s="150"/>
      <c r="GH17" s="150"/>
      <c r="GI17" s="150"/>
      <c r="GJ17" s="150"/>
      <c r="GK17" s="150"/>
      <c r="GL17" s="150"/>
      <c r="GM17" s="150"/>
    </row>
    <row r="18" spans="1:195" s="150" customFormat="1" ht="15" x14ac:dyDescent="0.25">
      <c r="B18" s="589"/>
      <c r="C18" s="589"/>
      <c r="D18" s="157"/>
      <c r="E18" s="643"/>
      <c r="F18" s="157"/>
      <c r="G18" s="157"/>
      <c r="H18" s="158"/>
      <c r="I18" s="159"/>
    </row>
    <row r="19" spans="1:195" ht="14.1" customHeight="1" thickBot="1" x14ac:dyDescent="0.25">
      <c r="A19" s="150"/>
      <c r="B19" s="174" t="s">
        <v>1</v>
      </c>
    </row>
    <row r="20" spans="1:195" ht="14.1" customHeight="1" x14ac:dyDescent="0.2">
      <c r="B20" s="173" t="s">
        <v>0</v>
      </c>
      <c r="F20" s="12"/>
    </row>
    <row r="21" spans="1:195" ht="14.1" customHeight="1" x14ac:dyDescent="0.2">
      <c r="F21" s="12"/>
      <c r="G21" s="12"/>
    </row>
    <row r="22" spans="1:195" ht="14.1" customHeight="1" x14ac:dyDescent="0.2">
      <c r="B22" s="485" t="s">
        <v>354</v>
      </c>
      <c r="C22" s="275"/>
      <c r="D22" s="275"/>
      <c r="E22" s="645"/>
      <c r="F22" s="488"/>
      <c r="G22" s="488"/>
      <c r="H22" s="487"/>
    </row>
    <row r="23" spans="1:195" ht="14.1" customHeight="1" x14ac:dyDescent="0.2">
      <c r="B23" s="485" t="s">
        <v>355</v>
      </c>
      <c r="C23" s="275"/>
      <c r="D23" s="567"/>
      <c r="E23" s="645"/>
      <c r="F23" s="490"/>
      <c r="G23" s="490"/>
      <c r="H23" s="487"/>
    </row>
    <row r="24" spans="1:195" ht="14.1" customHeight="1" x14ac:dyDescent="0.2">
      <c r="B24" s="488"/>
      <c r="C24" s="488"/>
      <c r="D24" s="488"/>
      <c r="E24" s="640"/>
      <c r="F24" s="488"/>
      <c r="G24" s="487"/>
      <c r="H24" s="487" t="s">
        <v>100</v>
      </c>
    </row>
    <row r="25" spans="1:195" ht="39" customHeight="1" x14ac:dyDescent="0.2">
      <c r="B25" s="169" t="s">
        <v>33</v>
      </c>
      <c r="C25" s="169" t="s">
        <v>99</v>
      </c>
      <c r="D25" s="169" t="s">
        <v>98</v>
      </c>
      <c r="E25" s="641" t="s">
        <v>97</v>
      </c>
      <c r="F25" s="169" t="s">
        <v>96</v>
      </c>
      <c r="G25" s="169" t="s">
        <v>95</v>
      </c>
      <c r="H25" s="169" t="s">
        <v>94</v>
      </c>
    </row>
    <row r="26" spans="1:195" ht="15.75" customHeight="1" x14ac:dyDescent="0.2">
      <c r="B26" s="810" t="s">
        <v>104</v>
      </c>
      <c r="C26" s="810"/>
      <c r="D26" s="156">
        <v>14700.200500000001</v>
      </c>
      <c r="E26" s="156">
        <v>11058.880999999999</v>
      </c>
      <c r="F26" s="156">
        <v>1745.251</v>
      </c>
      <c r="G26" s="156">
        <v>10177.775000000003</v>
      </c>
      <c r="H26" s="156">
        <v>6545.1229999999996</v>
      </c>
    </row>
    <row r="27" spans="1:195" ht="15" customHeight="1" x14ac:dyDescent="0.2">
      <c r="B27" s="170">
        <v>1</v>
      </c>
      <c r="C27" s="161" t="s">
        <v>93</v>
      </c>
      <c r="D27" s="153">
        <v>472.11</v>
      </c>
      <c r="E27" s="153">
        <v>831.48</v>
      </c>
      <c r="F27" s="153">
        <v>34.57</v>
      </c>
      <c r="G27" s="153">
        <v>410</v>
      </c>
      <c r="H27" s="153">
        <v>134.1</v>
      </c>
      <c r="I27" s="162"/>
    </row>
    <row r="28" spans="1:195" ht="15" customHeight="1" x14ac:dyDescent="0.2">
      <c r="B28" s="170">
        <v>2</v>
      </c>
      <c r="C28" s="161" t="s">
        <v>283</v>
      </c>
      <c r="D28" s="153">
        <v>225.471</v>
      </c>
      <c r="E28" s="153">
        <v>549.32000000000005</v>
      </c>
      <c r="F28" s="153">
        <v>64.709999999999994</v>
      </c>
      <c r="G28" s="153">
        <v>90.2</v>
      </c>
      <c r="H28" s="153">
        <v>93.15</v>
      </c>
      <c r="I28" s="162"/>
    </row>
    <row r="29" spans="1:195" ht="15" customHeight="1" x14ac:dyDescent="0.2">
      <c r="B29" s="170">
        <v>3</v>
      </c>
      <c r="C29" s="161" t="s">
        <v>92</v>
      </c>
      <c r="D29" s="153">
        <v>190.77</v>
      </c>
      <c r="E29" s="153">
        <v>462.15</v>
      </c>
      <c r="F29" s="153">
        <v>37.6</v>
      </c>
      <c r="G29" s="153">
        <v>157.4</v>
      </c>
      <c r="H29" s="153">
        <v>109</v>
      </c>
      <c r="I29" s="162"/>
    </row>
    <row r="30" spans="1:195" ht="15" customHeight="1" x14ac:dyDescent="0.2">
      <c r="B30" s="170">
        <v>4</v>
      </c>
      <c r="C30" s="161" t="s">
        <v>91</v>
      </c>
      <c r="D30" s="153">
        <v>154.16</v>
      </c>
      <c r="E30" s="153">
        <v>30.8</v>
      </c>
      <c r="F30" s="153">
        <v>1.27</v>
      </c>
      <c r="G30" s="153">
        <v>181.5</v>
      </c>
      <c r="H30" s="153">
        <v>167.5</v>
      </c>
      <c r="I30" s="162"/>
    </row>
    <row r="31" spans="1:195" ht="15" customHeight="1" x14ac:dyDescent="0.2">
      <c r="B31" s="170">
        <v>5</v>
      </c>
      <c r="C31" s="161" t="s">
        <v>90</v>
      </c>
      <c r="D31" s="153">
        <v>134.77000000000001</v>
      </c>
      <c r="E31" s="153">
        <v>169.97</v>
      </c>
      <c r="F31" s="153">
        <v>4.9450000000000003</v>
      </c>
      <c r="G31" s="153">
        <v>167.1</v>
      </c>
      <c r="H31" s="153">
        <v>57.25</v>
      </c>
      <c r="I31" s="162"/>
    </row>
    <row r="32" spans="1:195" ht="15" customHeight="1" x14ac:dyDescent="0.2">
      <c r="B32" s="170">
        <v>6</v>
      </c>
      <c r="C32" s="161" t="s">
        <v>89</v>
      </c>
      <c r="D32" s="153">
        <v>360.25</v>
      </c>
      <c r="E32" s="153">
        <v>0</v>
      </c>
      <c r="F32" s="153">
        <v>0</v>
      </c>
      <c r="G32" s="153">
        <v>27.95</v>
      </c>
      <c r="H32" s="153">
        <v>98.65</v>
      </c>
      <c r="I32" s="162"/>
    </row>
    <row r="33" spans="2:9" ht="15" customHeight="1" x14ac:dyDescent="0.2">
      <c r="B33" s="170">
        <v>7</v>
      </c>
      <c r="C33" s="161" t="s">
        <v>88</v>
      </c>
      <c r="D33" s="153">
        <v>944.8</v>
      </c>
      <c r="E33" s="153">
        <v>0</v>
      </c>
      <c r="F33" s="153">
        <v>0</v>
      </c>
      <c r="G33" s="153">
        <v>64</v>
      </c>
      <c r="H33" s="153">
        <v>164.2</v>
      </c>
      <c r="I33" s="162"/>
    </row>
    <row r="34" spans="2:9" ht="15" customHeight="1" x14ac:dyDescent="0.2">
      <c r="B34" s="170">
        <v>8</v>
      </c>
      <c r="C34" s="161" t="s">
        <v>87</v>
      </c>
      <c r="D34" s="153">
        <v>179.4</v>
      </c>
      <c r="E34" s="153">
        <v>0</v>
      </c>
      <c r="F34" s="153">
        <v>0</v>
      </c>
      <c r="G34" s="153">
        <v>44.3</v>
      </c>
      <c r="H34" s="153">
        <v>116.8</v>
      </c>
      <c r="I34" s="162"/>
    </row>
    <row r="35" spans="2:9" ht="15" customHeight="1" x14ac:dyDescent="0.2">
      <c r="B35" s="170">
        <v>9</v>
      </c>
      <c r="C35" s="161" t="s">
        <v>86</v>
      </c>
      <c r="D35" s="153">
        <v>161.82</v>
      </c>
      <c r="E35" s="153">
        <v>0</v>
      </c>
      <c r="F35" s="153">
        <v>0</v>
      </c>
      <c r="G35" s="153">
        <v>73.599999999999994</v>
      </c>
      <c r="H35" s="153">
        <v>112.6</v>
      </c>
      <c r="I35" s="162"/>
    </row>
    <row r="36" spans="2:9" ht="15" customHeight="1" x14ac:dyDescent="0.2">
      <c r="B36" s="170">
        <v>10</v>
      </c>
      <c r="C36" s="161" t="s">
        <v>85</v>
      </c>
      <c r="D36" s="153">
        <v>401.22800000000001</v>
      </c>
      <c r="E36" s="153">
        <v>182.77600000000001</v>
      </c>
      <c r="F36" s="153">
        <v>65.893000000000001</v>
      </c>
      <c r="G36" s="153">
        <v>509.55</v>
      </c>
      <c r="H36" s="153">
        <v>163.25399999999999</v>
      </c>
      <c r="I36" s="162"/>
    </row>
    <row r="37" spans="2:9" ht="15" customHeight="1" x14ac:dyDescent="0.2">
      <c r="B37" s="170">
        <v>11</v>
      </c>
      <c r="C37" s="161" t="s">
        <v>84</v>
      </c>
      <c r="D37" s="153">
        <v>167.59800000000001</v>
      </c>
      <c r="E37" s="153">
        <v>129.80600000000001</v>
      </c>
      <c r="F37" s="153">
        <v>30.015999999999998</v>
      </c>
      <c r="G37" s="153">
        <v>196.09</v>
      </c>
      <c r="H37" s="153">
        <v>75.44</v>
      </c>
      <c r="I37" s="162"/>
    </row>
    <row r="38" spans="2:9" ht="15" customHeight="1" x14ac:dyDescent="0.2">
      <c r="B38" s="170">
        <v>12</v>
      </c>
      <c r="C38" s="161" t="s">
        <v>83</v>
      </c>
      <c r="D38" s="153">
        <v>213.73</v>
      </c>
      <c r="E38" s="153">
        <v>145.83000000000001</v>
      </c>
      <c r="F38" s="153">
        <v>14.327999999999999</v>
      </c>
      <c r="G38" s="153">
        <v>7.07</v>
      </c>
      <c r="H38" s="153">
        <v>162.55000000000001</v>
      </c>
      <c r="I38" s="162"/>
    </row>
    <row r="39" spans="2:9" ht="15" customHeight="1" x14ac:dyDescent="0.2">
      <c r="B39" s="170">
        <v>13</v>
      </c>
      <c r="C39" s="161" t="s">
        <v>82</v>
      </c>
      <c r="D39" s="153">
        <v>201.017</v>
      </c>
      <c r="E39" s="153">
        <v>322.721</v>
      </c>
      <c r="F39" s="153">
        <v>30.98</v>
      </c>
      <c r="G39" s="153">
        <v>197</v>
      </c>
      <c r="H39" s="153">
        <v>48.18</v>
      </c>
      <c r="I39" s="162"/>
    </row>
    <row r="40" spans="2:9" ht="15" customHeight="1" x14ac:dyDescent="0.2">
      <c r="B40" s="170">
        <v>14</v>
      </c>
      <c r="C40" s="161" t="s">
        <v>81</v>
      </c>
      <c r="D40" s="153">
        <v>104.86199999999999</v>
      </c>
      <c r="E40" s="153">
        <v>374.43</v>
      </c>
      <c r="F40" s="153">
        <v>14.65</v>
      </c>
      <c r="G40" s="153">
        <v>398.3</v>
      </c>
      <c r="H40" s="153">
        <v>1.9</v>
      </c>
      <c r="I40" s="162"/>
    </row>
    <row r="41" spans="2:9" ht="15" customHeight="1" x14ac:dyDescent="0.2">
      <c r="B41" s="170">
        <v>15</v>
      </c>
      <c r="C41" s="161" t="s">
        <v>80</v>
      </c>
      <c r="D41" s="153">
        <v>532.20100000000002</v>
      </c>
      <c r="E41" s="153">
        <v>680.51300000000003</v>
      </c>
      <c r="F41" s="153">
        <v>23.11</v>
      </c>
      <c r="G41" s="153">
        <v>265.98</v>
      </c>
      <c r="H41" s="153">
        <v>328.69400000000002</v>
      </c>
      <c r="I41" s="162"/>
    </row>
    <row r="42" spans="2:9" ht="15" customHeight="1" x14ac:dyDescent="0.2">
      <c r="B42" s="170">
        <v>16</v>
      </c>
      <c r="C42" s="161" t="s">
        <v>79</v>
      </c>
      <c r="D42" s="153">
        <v>115.363</v>
      </c>
      <c r="E42" s="153">
        <v>91.84</v>
      </c>
      <c r="F42" s="305">
        <v>0.21</v>
      </c>
      <c r="G42" s="153">
        <v>153</v>
      </c>
      <c r="H42" s="153">
        <v>94.5</v>
      </c>
      <c r="I42" s="162"/>
    </row>
    <row r="43" spans="2:9" ht="15" customHeight="1" x14ac:dyDescent="0.2">
      <c r="B43" s="170">
        <v>17</v>
      </c>
      <c r="C43" s="161" t="s">
        <v>78</v>
      </c>
      <c r="D43" s="153">
        <v>218.935</v>
      </c>
      <c r="E43" s="153">
        <v>5.0999999999999996</v>
      </c>
      <c r="F43" s="153">
        <v>0</v>
      </c>
      <c r="G43" s="153">
        <v>45.7</v>
      </c>
      <c r="H43" s="153">
        <v>99.834999999999994</v>
      </c>
      <c r="I43" s="162"/>
    </row>
    <row r="44" spans="2:9" ht="15" customHeight="1" x14ac:dyDescent="0.2">
      <c r="B44" s="170">
        <v>18</v>
      </c>
      <c r="C44" s="161" t="s">
        <v>77</v>
      </c>
      <c r="D44" s="153">
        <v>159.77699999999999</v>
      </c>
      <c r="E44" s="153">
        <v>0</v>
      </c>
      <c r="F44" s="153">
        <v>0</v>
      </c>
      <c r="G44" s="153">
        <v>99.05</v>
      </c>
      <c r="H44" s="153">
        <v>68.564999999999998</v>
      </c>
      <c r="I44" s="162"/>
    </row>
    <row r="45" spans="2:9" ht="15" customHeight="1" x14ac:dyDescent="0.2">
      <c r="B45" s="170">
        <v>19</v>
      </c>
      <c r="C45" s="161" t="s">
        <v>76</v>
      </c>
      <c r="D45" s="153">
        <v>264.47899999999998</v>
      </c>
      <c r="E45" s="153">
        <v>308.81200000000001</v>
      </c>
      <c r="F45" s="153">
        <v>18.559999999999999</v>
      </c>
      <c r="G45" s="153">
        <v>306.72000000000003</v>
      </c>
      <c r="H45" s="153">
        <v>66.650000000000006</v>
      </c>
      <c r="I45" s="162"/>
    </row>
    <row r="46" spans="2:9" ht="15" customHeight="1" x14ac:dyDescent="0.2">
      <c r="B46" s="170">
        <v>20</v>
      </c>
      <c r="C46" s="161" t="s">
        <v>75</v>
      </c>
      <c r="D46" s="153">
        <v>487.786</v>
      </c>
      <c r="E46" s="153">
        <v>913.48900000000003</v>
      </c>
      <c r="F46" s="153">
        <v>189.44499999999999</v>
      </c>
      <c r="G46" s="153">
        <v>647.35</v>
      </c>
      <c r="H46" s="153">
        <v>350.08</v>
      </c>
      <c r="I46" s="162"/>
    </row>
    <row r="47" spans="2:9" ht="15" customHeight="1" x14ac:dyDescent="0.2">
      <c r="B47" s="170">
        <v>21</v>
      </c>
      <c r="C47" s="161" t="s">
        <v>74</v>
      </c>
      <c r="D47" s="153">
        <v>104.355</v>
      </c>
      <c r="E47" s="153">
        <v>223.83</v>
      </c>
      <c r="F47" s="153">
        <v>24.83</v>
      </c>
      <c r="G47" s="153">
        <v>69</v>
      </c>
      <c r="H47" s="153">
        <v>94.245000000000005</v>
      </c>
      <c r="I47" s="162"/>
    </row>
    <row r="48" spans="2:9" ht="15" customHeight="1" x14ac:dyDescent="0.2">
      <c r="B48" s="170">
        <v>22</v>
      </c>
      <c r="C48" s="161" t="s">
        <v>73</v>
      </c>
      <c r="D48" s="153">
        <v>120.89400000000001</v>
      </c>
      <c r="E48" s="153">
        <v>346.71499999999997</v>
      </c>
      <c r="F48" s="153">
        <v>31.45</v>
      </c>
      <c r="G48" s="153">
        <v>134.95000000000002</v>
      </c>
      <c r="H48" s="153">
        <v>75.8</v>
      </c>
      <c r="I48" s="162"/>
    </row>
    <row r="49" spans="2:9" ht="15" customHeight="1" x14ac:dyDescent="0.2">
      <c r="B49" s="170">
        <v>23</v>
      </c>
      <c r="C49" s="161" t="s">
        <v>72</v>
      </c>
      <c r="D49" s="153">
        <v>244.495</v>
      </c>
      <c r="E49" s="153">
        <v>532.44799999999998</v>
      </c>
      <c r="F49" s="153">
        <v>6.19</v>
      </c>
      <c r="G49" s="153">
        <v>287.7</v>
      </c>
      <c r="H49" s="153">
        <v>48.19</v>
      </c>
      <c r="I49" s="162"/>
    </row>
    <row r="50" spans="2:9" ht="15" customHeight="1" x14ac:dyDescent="0.2">
      <c r="B50" s="170">
        <v>24</v>
      </c>
      <c r="C50" s="161" t="s">
        <v>71</v>
      </c>
      <c r="D50" s="153">
        <v>274.58999999999997</v>
      </c>
      <c r="E50" s="153">
        <v>168.01499999999999</v>
      </c>
      <c r="F50" s="153">
        <v>69.938000000000002</v>
      </c>
      <c r="G50" s="153">
        <v>165</v>
      </c>
      <c r="H50" s="153">
        <v>161.26599999999999</v>
      </c>
      <c r="I50" s="162"/>
    </row>
    <row r="51" spans="2:9" ht="15" customHeight="1" x14ac:dyDescent="0.2">
      <c r="B51" s="170">
        <v>25</v>
      </c>
      <c r="C51" s="161" t="s">
        <v>70</v>
      </c>
      <c r="D51" s="153">
        <v>515.75699999999995</v>
      </c>
      <c r="E51" s="153">
        <v>721.73</v>
      </c>
      <c r="F51" s="153">
        <v>141.215</v>
      </c>
      <c r="G51" s="153">
        <v>673.84</v>
      </c>
      <c r="H51" s="153">
        <v>255.37</v>
      </c>
      <c r="I51" s="162"/>
    </row>
    <row r="52" spans="2:9" ht="15" customHeight="1" x14ac:dyDescent="0.2">
      <c r="B52" s="170">
        <v>26</v>
      </c>
      <c r="C52" s="161" t="s">
        <v>69</v>
      </c>
      <c r="D52" s="153">
        <v>93.617000000000004</v>
      </c>
      <c r="E52" s="153">
        <v>8.1050000000000004</v>
      </c>
      <c r="F52" s="153">
        <v>0.67800000000000005</v>
      </c>
      <c r="G52" s="153">
        <v>140</v>
      </c>
      <c r="H52" s="153">
        <v>21</v>
      </c>
      <c r="I52" s="162"/>
    </row>
    <row r="53" spans="2:9" ht="15" customHeight="1" x14ac:dyDescent="0.2">
      <c r="B53" s="170">
        <v>27</v>
      </c>
      <c r="C53" s="161" t="s">
        <v>68</v>
      </c>
      <c r="D53" s="153">
        <v>19.931999999999999</v>
      </c>
      <c r="E53" s="153">
        <v>0.51800000000000002</v>
      </c>
      <c r="F53" s="305">
        <v>0.19600000000000001</v>
      </c>
      <c r="G53" s="153">
        <v>55</v>
      </c>
      <c r="H53" s="153">
        <v>9.1999999999999993</v>
      </c>
      <c r="I53" s="162"/>
    </row>
    <row r="54" spans="2:9" ht="15" customHeight="1" x14ac:dyDescent="0.2">
      <c r="B54" s="170">
        <v>28</v>
      </c>
      <c r="C54" s="161" t="s">
        <v>67</v>
      </c>
      <c r="D54" s="153">
        <v>45.216999999999999</v>
      </c>
      <c r="E54" s="153">
        <v>8.51</v>
      </c>
      <c r="F54" s="305">
        <v>2.8000000000000001E-2</v>
      </c>
      <c r="G54" s="153">
        <v>61.4</v>
      </c>
      <c r="H54" s="153">
        <v>32</v>
      </c>
      <c r="I54" s="162"/>
    </row>
    <row r="55" spans="2:9" ht="15" customHeight="1" x14ac:dyDescent="0.2">
      <c r="B55" s="170">
        <v>29</v>
      </c>
      <c r="C55" s="161" t="s">
        <v>66</v>
      </c>
      <c r="D55" s="153">
        <v>17.768000000000001</v>
      </c>
      <c r="E55" s="153">
        <v>2.66</v>
      </c>
      <c r="F55" s="305">
        <v>0.186</v>
      </c>
      <c r="G55" s="153">
        <v>27.7</v>
      </c>
      <c r="H55" s="153">
        <v>14</v>
      </c>
      <c r="I55" s="162"/>
    </row>
    <row r="56" spans="2:9" ht="15" customHeight="1" x14ac:dyDescent="0.2">
      <c r="B56" s="170">
        <v>30</v>
      </c>
      <c r="C56" s="161" t="s">
        <v>65</v>
      </c>
      <c r="D56" s="153">
        <v>70.418999999999997</v>
      </c>
      <c r="E56" s="153">
        <v>223.71</v>
      </c>
      <c r="F56" s="305">
        <v>1.4E-2</v>
      </c>
      <c r="G56" s="153">
        <v>62</v>
      </c>
      <c r="H56" s="153">
        <v>22</v>
      </c>
      <c r="I56" s="162"/>
    </row>
    <row r="57" spans="2:9" ht="15" customHeight="1" x14ac:dyDescent="0.2">
      <c r="B57" s="170">
        <v>31</v>
      </c>
      <c r="C57" s="161" t="s">
        <v>64</v>
      </c>
      <c r="D57" s="153">
        <v>52.281999999999996</v>
      </c>
      <c r="E57" s="153">
        <v>15.35</v>
      </c>
      <c r="F57" s="305">
        <v>5.1999999999999998E-2</v>
      </c>
      <c r="G57" s="153">
        <v>167.5</v>
      </c>
      <c r="H57" s="153">
        <v>28</v>
      </c>
      <c r="I57" s="162"/>
    </row>
    <row r="58" spans="2:9" ht="15" customHeight="1" x14ac:dyDescent="0.2">
      <c r="B58" s="170">
        <v>32</v>
      </c>
      <c r="C58" s="161" t="s">
        <v>63</v>
      </c>
      <c r="D58" s="153">
        <v>30.102</v>
      </c>
      <c r="E58" s="153">
        <v>47.01</v>
      </c>
      <c r="F58" s="153">
        <v>0.61399999999999999</v>
      </c>
      <c r="G58" s="153">
        <v>69</v>
      </c>
      <c r="H58" s="153">
        <v>20</v>
      </c>
      <c r="I58" s="162"/>
    </row>
    <row r="59" spans="2:9" ht="15" customHeight="1" x14ac:dyDescent="0.2">
      <c r="B59" s="170">
        <v>33</v>
      </c>
      <c r="C59" s="160" t="s">
        <v>62</v>
      </c>
      <c r="D59" s="153">
        <v>888.21699999999998</v>
      </c>
      <c r="E59" s="153">
        <v>0</v>
      </c>
      <c r="F59" s="153">
        <v>0</v>
      </c>
      <c r="G59" s="153">
        <v>360.1</v>
      </c>
      <c r="H59" s="153">
        <v>53.88</v>
      </c>
      <c r="I59" s="162"/>
    </row>
    <row r="60" spans="2:9" ht="15" customHeight="1" x14ac:dyDescent="0.2">
      <c r="B60" s="170">
        <v>34</v>
      </c>
      <c r="C60" s="160" t="s">
        <v>61</v>
      </c>
      <c r="D60" s="153">
        <v>781.87119999999993</v>
      </c>
      <c r="E60" s="153">
        <v>0</v>
      </c>
      <c r="F60" s="153">
        <v>0</v>
      </c>
      <c r="G60" s="153">
        <v>170.4</v>
      </c>
      <c r="H60" s="153">
        <v>83.04</v>
      </c>
      <c r="I60" s="162"/>
    </row>
    <row r="61" spans="2:9" ht="15" customHeight="1" x14ac:dyDescent="0.2">
      <c r="B61" s="170">
        <v>35</v>
      </c>
      <c r="C61" s="160" t="s">
        <v>60</v>
      </c>
      <c r="D61" s="153">
        <v>17.059999999999999</v>
      </c>
      <c r="E61" s="153">
        <v>0</v>
      </c>
      <c r="F61" s="153">
        <v>0</v>
      </c>
      <c r="G61" s="153">
        <v>65.5</v>
      </c>
      <c r="H61" s="153">
        <v>10</v>
      </c>
      <c r="I61" s="162"/>
    </row>
    <row r="62" spans="2:9" ht="15" customHeight="1" x14ac:dyDescent="0.2">
      <c r="B62" s="170">
        <v>36</v>
      </c>
      <c r="C62" s="160" t="s">
        <v>59</v>
      </c>
      <c r="D62" s="153">
        <v>421.47899999999998</v>
      </c>
      <c r="E62" s="153">
        <v>0</v>
      </c>
      <c r="F62" s="153">
        <v>0</v>
      </c>
      <c r="G62" s="153">
        <v>286</v>
      </c>
      <c r="H62" s="153">
        <v>92.44</v>
      </c>
      <c r="I62" s="162"/>
    </row>
    <row r="63" spans="2:9" ht="15" customHeight="1" x14ac:dyDescent="0.2">
      <c r="B63" s="170">
        <v>37</v>
      </c>
      <c r="C63" s="160" t="s">
        <v>58</v>
      </c>
      <c r="D63" s="153">
        <v>196.565</v>
      </c>
      <c r="E63" s="153">
        <v>0</v>
      </c>
      <c r="F63" s="153">
        <v>0</v>
      </c>
      <c r="G63" s="153">
        <v>127</v>
      </c>
      <c r="H63" s="153">
        <v>48.774999999999999</v>
      </c>
      <c r="I63" s="162"/>
    </row>
    <row r="64" spans="2:9" ht="15" customHeight="1" x14ac:dyDescent="0.2">
      <c r="B64" s="170">
        <v>38</v>
      </c>
      <c r="C64" s="160" t="s">
        <v>57</v>
      </c>
      <c r="D64" s="153">
        <v>1054.395</v>
      </c>
      <c r="E64" s="153">
        <v>0</v>
      </c>
      <c r="F64" s="153">
        <v>0</v>
      </c>
      <c r="G64" s="153">
        <v>110</v>
      </c>
      <c r="H64" s="153">
        <v>50.88</v>
      </c>
      <c r="I64" s="162"/>
    </row>
    <row r="65" spans="2:9" ht="15" customHeight="1" x14ac:dyDescent="0.2">
      <c r="B65" s="170">
        <v>39</v>
      </c>
      <c r="C65" s="161" t="s">
        <v>56</v>
      </c>
      <c r="D65" s="153">
        <v>166</v>
      </c>
      <c r="E65" s="153">
        <v>0</v>
      </c>
      <c r="F65" s="153">
        <v>0</v>
      </c>
      <c r="G65" s="153">
        <v>24</v>
      </c>
      <c r="H65" s="153">
        <v>88.5</v>
      </c>
      <c r="I65" s="162"/>
    </row>
    <row r="66" spans="2:9" ht="15" customHeight="1" x14ac:dyDescent="0.2">
      <c r="B66" s="170">
        <v>40</v>
      </c>
      <c r="C66" s="161" t="s">
        <v>55</v>
      </c>
      <c r="D66" s="153">
        <v>211</v>
      </c>
      <c r="E66" s="153">
        <v>0</v>
      </c>
      <c r="F66" s="153">
        <v>0</v>
      </c>
      <c r="G66" s="153">
        <v>47</v>
      </c>
      <c r="H66" s="153">
        <v>95.7</v>
      </c>
      <c r="I66" s="162"/>
    </row>
    <row r="67" spans="2:9" ht="15" customHeight="1" x14ac:dyDescent="0.2">
      <c r="B67" s="170">
        <v>41</v>
      </c>
      <c r="C67" s="161" t="s">
        <v>54</v>
      </c>
      <c r="D67" s="153">
        <v>510</v>
      </c>
      <c r="E67" s="153">
        <v>0</v>
      </c>
      <c r="F67" s="153">
        <v>0</v>
      </c>
      <c r="G67" s="153">
        <v>16</v>
      </c>
      <c r="H67" s="153">
        <v>202.5</v>
      </c>
      <c r="I67" s="162"/>
    </row>
    <row r="68" spans="2:9" ht="15" customHeight="1" x14ac:dyDescent="0.2">
      <c r="B68" s="170">
        <v>42</v>
      </c>
      <c r="C68" s="161" t="s">
        <v>53</v>
      </c>
      <c r="D68" s="153">
        <v>208.03700000000001</v>
      </c>
      <c r="E68" s="153">
        <v>118.72</v>
      </c>
      <c r="F68" s="153">
        <v>22.22</v>
      </c>
      <c r="G68" s="153">
        <v>140</v>
      </c>
      <c r="H68" s="153">
        <v>210.8</v>
      </c>
      <c r="I68" s="162"/>
    </row>
    <row r="69" spans="2:9" ht="15" customHeight="1" x14ac:dyDescent="0.2">
      <c r="B69" s="170">
        <v>43</v>
      </c>
      <c r="C69" s="161" t="s">
        <v>52</v>
      </c>
      <c r="D69" s="153">
        <v>171.18</v>
      </c>
      <c r="E69" s="153">
        <v>135.5</v>
      </c>
      <c r="F69" s="153">
        <v>34.619999999999997</v>
      </c>
      <c r="G69" s="153">
        <v>164.6</v>
      </c>
      <c r="H69" s="153">
        <v>184.5</v>
      </c>
      <c r="I69" s="162"/>
    </row>
    <row r="70" spans="2:9" ht="15" customHeight="1" x14ac:dyDescent="0.2">
      <c r="B70" s="170">
        <v>44</v>
      </c>
      <c r="C70" s="161" t="s">
        <v>51</v>
      </c>
      <c r="D70" s="153">
        <v>114.44</v>
      </c>
      <c r="E70" s="153">
        <v>1.087</v>
      </c>
      <c r="F70" s="153">
        <v>0</v>
      </c>
      <c r="G70" s="153">
        <v>105</v>
      </c>
      <c r="H70" s="153">
        <v>204.3</v>
      </c>
      <c r="I70" s="162"/>
    </row>
    <row r="71" spans="2:9" ht="15" customHeight="1" x14ac:dyDescent="0.2">
      <c r="B71" s="170">
        <v>45</v>
      </c>
      <c r="C71" s="161" t="s">
        <v>50</v>
      </c>
      <c r="D71" s="153">
        <v>340.40199999999999</v>
      </c>
      <c r="E71" s="153">
        <v>171.56100000000001</v>
      </c>
      <c r="F71" s="153">
        <v>3.3809999999999998</v>
      </c>
      <c r="G71" s="153">
        <v>376</v>
      </c>
      <c r="H71" s="153">
        <v>221.83</v>
      </c>
      <c r="I71" s="162"/>
    </row>
    <row r="72" spans="2:9" ht="15" customHeight="1" x14ac:dyDescent="0.2">
      <c r="B72" s="170">
        <v>46</v>
      </c>
      <c r="C72" s="161" t="s">
        <v>49</v>
      </c>
      <c r="D72" s="153">
        <v>94.236999999999995</v>
      </c>
      <c r="E72" s="153">
        <v>0</v>
      </c>
      <c r="F72" s="153">
        <v>0</v>
      </c>
      <c r="G72" s="153">
        <v>30</v>
      </c>
      <c r="H72" s="153">
        <v>119.5</v>
      </c>
      <c r="I72" s="162"/>
    </row>
    <row r="73" spans="2:9" ht="15" customHeight="1" x14ac:dyDescent="0.2">
      <c r="B73" s="170">
        <v>47</v>
      </c>
      <c r="C73" s="161" t="s">
        <v>48</v>
      </c>
      <c r="D73" s="153">
        <v>263.68299999999999</v>
      </c>
      <c r="E73" s="153">
        <v>140.69900000000001</v>
      </c>
      <c r="F73" s="153">
        <v>37.804000000000002</v>
      </c>
      <c r="G73" s="153">
        <v>187</v>
      </c>
      <c r="H73" s="153">
        <v>261.625</v>
      </c>
      <c r="I73" s="162"/>
    </row>
    <row r="74" spans="2:9" ht="15" customHeight="1" x14ac:dyDescent="0.2">
      <c r="B74" s="170">
        <v>48</v>
      </c>
      <c r="C74" s="161" t="s">
        <v>47</v>
      </c>
      <c r="D74" s="153">
        <v>128.762</v>
      </c>
      <c r="E74" s="153">
        <v>115.66</v>
      </c>
      <c r="F74" s="153">
        <v>10.659000000000001</v>
      </c>
      <c r="G74" s="153">
        <v>138</v>
      </c>
      <c r="H74" s="153">
        <v>129.54499999999999</v>
      </c>
      <c r="I74" s="162"/>
    </row>
    <row r="75" spans="2:9" ht="15" customHeight="1" x14ac:dyDescent="0.2">
      <c r="B75" s="170">
        <v>49</v>
      </c>
      <c r="C75" s="161" t="s">
        <v>46</v>
      </c>
      <c r="D75" s="153">
        <v>102.447</v>
      </c>
      <c r="E75" s="153">
        <v>0</v>
      </c>
      <c r="F75" s="153">
        <v>0</v>
      </c>
      <c r="G75" s="153">
        <v>5</v>
      </c>
      <c r="H75" s="153">
        <v>84.25</v>
      </c>
      <c r="I75" s="162"/>
    </row>
    <row r="76" spans="2:9" ht="15" customHeight="1" x14ac:dyDescent="0.2">
      <c r="B76" s="170">
        <v>50</v>
      </c>
      <c r="C76" s="161" t="s">
        <v>45</v>
      </c>
      <c r="D76" s="153">
        <v>352.25</v>
      </c>
      <c r="E76" s="153">
        <v>444.38499999999999</v>
      </c>
      <c r="F76" s="153">
        <v>33.909999999999997</v>
      </c>
      <c r="G76" s="153">
        <v>404.47500000000002</v>
      </c>
      <c r="H76" s="153">
        <v>297.77300000000002</v>
      </c>
      <c r="I76" s="162"/>
    </row>
    <row r="77" spans="2:9" ht="15" customHeight="1" x14ac:dyDescent="0.2">
      <c r="B77" s="170">
        <v>51</v>
      </c>
      <c r="C77" s="161" t="s">
        <v>44</v>
      </c>
      <c r="D77" s="153">
        <v>97.497</v>
      </c>
      <c r="E77" s="153">
        <v>147.07</v>
      </c>
      <c r="F77" s="153">
        <v>20.472999999999999</v>
      </c>
      <c r="G77" s="153">
        <v>55.3</v>
      </c>
      <c r="H77" s="153">
        <v>66.760000000000005</v>
      </c>
      <c r="I77" s="162"/>
    </row>
    <row r="78" spans="2:9" ht="15" customHeight="1" x14ac:dyDescent="0.2">
      <c r="B78" s="170">
        <v>52</v>
      </c>
      <c r="C78" s="161" t="s">
        <v>43</v>
      </c>
      <c r="D78" s="153">
        <v>51.97</v>
      </c>
      <c r="E78" s="153">
        <v>11.57</v>
      </c>
      <c r="F78" s="153">
        <v>18.55</v>
      </c>
      <c r="G78" s="153">
        <v>3.5</v>
      </c>
      <c r="H78" s="153">
        <v>32</v>
      </c>
      <c r="I78" s="162"/>
    </row>
    <row r="79" spans="2:9" ht="15" customHeight="1" x14ac:dyDescent="0.2">
      <c r="B79" s="170">
        <v>53</v>
      </c>
      <c r="C79" s="161" t="s">
        <v>42</v>
      </c>
      <c r="D79" s="153">
        <v>154.91999999999999</v>
      </c>
      <c r="E79" s="153">
        <v>142.63999999999999</v>
      </c>
      <c r="F79" s="153">
        <v>26.17</v>
      </c>
      <c r="G79" s="153">
        <v>212</v>
      </c>
      <c r="H79" s="153">
        <v>78.56</v>
      </c>
      <c r="I79" s="162"/>
    </row>
    <row r="80" spans="2:9" ht="15" customHeight="1" x14ac:dyDescent="0.2">
      <c r="B80" s="170">
        <v>54</v>
      </c>
      <c r="C80" s="161" t="s">
        <v>41</v>
      </c>
      <c r="D80" s="153">
        <v>317.01</v>
      </c>
      <c r="E80" s="153">
        <v>177.41</v>
      </c>
      <c r="F80" s="153">
        <v>24.99</v>
      </c>
      <c r="G80" s="153">
        <v>239.5</v>
      </c>
      <c r="H80" s="153">
        <v>45.35</v>
      </c>
      <c r="I80" s="162"/>
    </row>
    <row r="81" spans="2:9" ht="15" customHeight="1" x14ac:dyDescent="0.2">
      <c r="B81" s="170">
        <v>55</v>
      </c>
      <c r="C81" s="161" t="s">
        <v>40</v>
      </c>
      <c r="D81" s="153">
        <v>220.03</v>
      </c>
      <c r="E81" s="153">
        <v>606.08000000000004</v>
      </c>
      <c r="F81" s="153">
        <v>85.95</v>
      </c>
      <c r="G81" s="153">
        <v>680.3</v>
      </c>
      <c r="H81" s="153">
        <v>150.9</v>
      </c>
      <c r="I81" s="162"/>
    </row>
    <row r="82" spans="2:9" ht="15" customHeight="1" x14ac:dyDescent="0.2">
      <c r="B82" s="170">
        <v>56</v>
      </c>
      <c r="C82" s="161" t="s">
        <v>39</v>
      </c>
      <c r="D82" s="153">
        <v>164.98</v>
      </c>
      <c r="E82" s="153">
        <v>374.83100000000002</v>
      </c>
      <c r="F82" s="153">
        <v>4.5810000000000004</v>
      </c>
      <c r="G82" s="153">
        <v>183.35</v>
      </c>
      <c r="H82" s="153">
        <v>116.396</v>
      </c>
      <c r="I82" s="162"/>
    </row>
    <row r="83" spans="2:9" ht="15" customHeight="1" x14ac:dyDescent="0.2">
      <c r="B83" s="170">
        <v>57</v>
      </c>
      <c r="C83" s="161" t="s">
        <v>38</v>
      </c>
      <c r="D83" s="153">
        <v>51.92</v>
      </c>
      <c r="E83" s="153">
        <v>337</v>
      </c>
      <c r="F83" s="153">
        <v>23.225000000000001</v>
      </c>
      <c r="G83" s="153">
        <v>10</v>
      </c>
      <c r="H83" s="153">
        <v>50.6</v>
      </c>
      <c r="I83" s="162"/>
    </row>
    <row r="84" spans="2:9" ht="15" customHeight="1" x14ac:dyDescent="0.2">
      <c r="B84" s="170">
        <v>58</v>
      </c>
      <c r="C84" s="161" t="s">
        <v>37</v>
      </c>
      <c r="D84" s="153">
        <v>10.494999999999999</v>
      </c>
      <c r="E84" s="153">
        <v>30.25</v>
      </c>
      <c r="F84" s="153">
        <v>12.53</v>
      </c>
      <c r="G84" s="153">
        <v>9</v>
      </c>
      <c r="H84" s="153">
        <v>7.29</v>
      </c>
      <c r="I84" s="162"/>
    </row>
    <row r="85" spans="2:9" ht="15" customHeight="1" x14ac:dyDescent="0.2">
      <c r="B85" s="170">
        <v>59</v>
      </c>
      <c r="C85" s="161" t="s">
        <v>36</v>
      </c>
      <c r="D85" s="153">
        <v>65.36</v>
      </c>
      <c r="E85" s="153">
        <v>184.75</v>
      </c>
      <c r="F85" s="153">
        <v>47.05</v>
      </c>
      <c r="G85" s="153">
        <v>35</v>
      </c>
      <c r="H85" s="153">
        <v>54.9</v>
      </c>
      <c r="I85" s="162"/>
    </row>
    <row r="86" spans="2:9" ht="15" customHeight="1" x14ac:dyDescent="0.2">
      <c r="B86" s="170">
        <v>60</v>
      </c>
      <c r="C86" s="161" t="s">
        <v>35</v>
      </c>
      <c r="D86" s="153">
        <v>167.88499999999999</v>
      </c>
      <c r="E86" s="153">
        <v>166.85</v>
      </c>
      <c r="F86" s="153">
        <v>487.97</v>
      </c>
      <c r="G86" s="153">
        <v>20.2</v>
      </c>
      <c r="H86" s="153">
        <v>67.78</v>
      </c>
      <c r="I86" s="162"/>
    </row>
    <row r="87" spans="2:9" ht="15" customHeight="1" x14ac:dyDescent="0.2">
      <c r="B87" s="171">
        <v>61</v>
      </c>
      <c r="C87" s="163" t="s">
        <v>34</v>
      </c>
      <c r="D87" s="164">
        <v>96.153300000000002</v>
      </c>
      <c r="E87" s="164">
        <v>255.18</v>
      </c>
      <c r="F87" s="164">
        <v>45.49</v>
      </c>
      <c r="G87" s="164">
        <v>18.600000000000001</v>
      </c>
      <c r="H87" s="164">
        <v>140.78</v>
      </c>
      <c r="I87" s="162"/>
    </row>
    <row r="88" spans="2:9" ht="15" customHeight="1" x14ac:dyDescent="0.2">
      <c r="E88" s="646"/>
      <c r="F88" s="165"/>
      <c r="G88" s="12"/>
      <c r="H88" s="153"/>
      <c r="I88" s="162"/>
    </row>
    <row r="89" spans="2:9" ht="14.1" customHeight="1" x14ac:dyDescent="0.2">
      <c r="B89" s="647" t="s">
        <v>1</v>
      </c>
      <c r="C89" s="648"/>
      <c r="D89" s="649"/>
      <c r="E89" s="650"/>
      <c r="F89" s="650"/>
      <c r="G89" s="166"/>
      <c r="H89" s="167"/>
    </row>
    <row r="90" spans="2:9" ht="14.1" customHeight="1" x14ac:dyDescent="0.2">
      <c r="B90" s="201" t="s">
        <v>0</v>
      </c>
      <c r="C90" s="648"/>
      <c r="D90" s="649"/>
      <c r="E90" s="186"/>
      <c r="F90" s="186"/>
    </row>
    <row r="91" spans="2:9" ht="14.1" customHeight="1" thickBot="1" x14ac:dyDescent="0.25">
      <c r="C91" s="122"/>
      <c r="D91" s="168"/>
      <c r="F91" s="168"/>
    </row>
    <row r="92" spans="2:9" ht="14.1" customHeight="1" x14ac:dyDescent="0.2"/>
    <row r="93" spans="2:9" ht="14.1" customHeight="1" x14ac:dyDescent="0.2">
      <c r="F93" s="165"/>
    </row>
  </sheetData>
  <mergeCells count="2">
    <mergeCell ref="B17:C17"/>
    <mergeCell ref="B26:C26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801070-74B4-418A-9877-846DA72A9BB8}">
  <sheetPr codeName="Sheet29">
    <tabColor rgb="FF92D050"/>
  </sheetPr>
  <dimension ref="B1:J89"/>
  <sheetViews>
    <sheetView workbookViewId="0">
      <selection activeCell="B1" sqref="B1"/>
    </sheetView>
  </sheetViews>
  <sheetFormatPr defaultRowHeight="14.1" customHeight="1" x14ac:dyDescent="0.2"/>
  <cols>
    <col min="1" max="1" width="5.140625" style="11" customWidth="1"/>
    <col min="2" max="2" width="9.140625" style="11" customWidth="1"/>
    <col min="3" max="3" width="14.140625" style="11" customWidth="1"/>
    <col min="4" max="8" width="15.42578125" style="11" customWidth="1"/>
    <col min="9" max="16384" width="9.140625" style="11"/>
  </cols>
  <sheetData>
    <row r="1" spans="2:8" s="186" customFormat="1" ht="15.75" customHeight="1" x14ac:dyDescent="0.2">
      <c r="B1" s="651" t="s">
        <v>362</v>
      </c>
      <c r="C1" s="491"/>
      <c r="D1" s="491"/>
      <c r="E1" s="491"/>
      <c r="F1" s="491"/>
      <c r="G1" s="491"/>
      <c r="H1" s="492"/>
    </row>
    <row r="2" spans="2:8" s="186" customFormat="1" ht="15.75" customHeight="1" x14ac:dyDescent="0.2">
      <c r="B2" s="491" t="s">
        <v>363</v>
      </c>
      <c r="C2" s="491"/>
      <c r="D2" s="491"/>
      <c r="E2" s="491"/>
      <c r="F2" s="491"/>
      <c r="G2" s="491"/>
      <c r="H2" s="492"/>
    </row>
    <row r="3" spans="2:8" ht="15" customHeight="1" x14ac:dyDescent="0.2">
      <c r="B3" s="493"/>
      <c r="C3" s="493"/>
      <c r="D3" s="493"/>
      <c r="E3" s="487"/>
      <c r="F3" s="487"/>
      <c r="G3" s="487"/>
      <c r="H3" s="494" t="s">
        <v>100</v>
      </c>
    </row>
    <row r="4" spans="2:8" ht="39.75" customHeight="1" x14ac:dyDescent="0.2">
      <c r="B4" s="169" t="s">
        <v>33</v>
      </c>
      <c r="C4" s="562" t="s">
        <v>102</v>
      </c>
      <c r="D4" s="169" t="s">
        <v>98</v>
      </c>
      <c r="E4" s="169" t="s">
        <v>103</v>
      </c>
      <c r="F4" s="169" t="s">
        <v>96</v>
      </c>
      <c r="G4" s="169" t="s">
        <v>95</v>
      </c>
      <c r="H4" s="169" t="s">
        <v>94</v>
      </c>
    </row>
    <row r="5" spans="2:8" s="150" customFormat="1" ht="15" customHeight="1" x14ac:dyDescent="0.2">
      <c r="B5" s="151">
        <v>1</v>
      </c>
      <c r="C5" s="212" t="s">
        <v>93</v>
      </c>
      <c r="D5" s="153">
        <v>1101.8789999999999</v>
      </c>
      <c r="E5" s="153">
        <v>1897.3810000000001</v>
      </c>
      <c r="F5" s="153">
        <v>123.21</v>
      </c>
      <c r="G5" s="153">
        <v>964</v>
      </c>
      <c r="H5" s="153">
        <v>531.78</v>
      </c>
    </row>
    <row r="6" spans="2:8" s="150" customFormat="1" ht="15" customHeight="1" x14ac:dyDescent="0.2">
      <c r="B6" s="151">
        <v>2</v>
      </c>
      <c r="C6" s="212" t="s">
        <v>88</v>
      </c>
      <c r="D6" s="563">
        <v>1331.82</v>
      </c>
      <c r="E6" s="563">
        <v>0</v>
      </c>
      <c r="F6" s="563">
        <v>0</v>
      </c>
      <c r="G6" s="153">
        <v>204.1</v>
      </c>
      <c r="H6" s="153">
        <v>419.6</v>
      </c>
    </row>
    <row r="7" spans="2:8" s="150" customFormat="1" ht="15" customHeight="1" x14ac:dyDescent="0.2">
      <c r="B7" s="151">
        <v>3</v>
      </c>
      <c r="C7" s="212" t="s">
        <v>85</v>
      </c>
      <c r="D7" s="153">
        <v>709.44100000000003</v>
      </c>
      <c r="E7" s="153">
        <v>396.84199999999998</v>
      </c>
      <c r="F7" s="153">
        <v>91.001000000000005</v>
      </c>
      <c r="G7" s="153">
        <v>772.66</v>
      </c>
      <c r="H7" s="153">
        <v>366.99900000000002</v>
      </c>
    </row>
    <row r="8" spans="2:8" s="150" customFormat="1" ht="15" customHeight="1" x14ac:dyDescent="0.2">
      <c r="B8" s="151">
        <v>4</v>
      </c>
      <c r="C8" s="212" t="s">
        <v>80</v>
      </c>
      <c r="D8" s="153">
        <v>1337.924</v>
      </c>
      <c r="E8" s="153">
        <v>1587.1659999999999</v>
      </c>
      <c r="F8" s="153">
        <v>69.22</v>
      </c>
      <c r="G8" s="153">
        <v>1349.0499999999997</v>
      </c>
      <c r="H8" s="153">
        <v>676.154</v>
      </c>
    </row>
    <row r="9" spans="2:8" s="150" customFormat="1" ht="15" customHeight="1" x14ac:dyDescent="0.2">
      <c r="B9" s="151">
        <v>5</v>
      </c>
      <c r="C9" s="212" t="s">
        <v>75</v>
      </c>
      <c r="D9" s="153">
        <v>1484.2313999999999</v>
      </c>
      <c r="E9" s="153">
        <v>2332.7939999999999</v>
      </c>
      <c r="F9" s="153">
        <v>381.39699999999999</v>
      </c>
      <c r="G9" s="153">
        <v>1915.5</v>
      </c>
      <c r="H9" s="153">
        <v>897.46699999999998</v>
      </c>
    </row>
    <row r="10" spans="2:8" s="150" customFormat="1" ht="15" customHeight="1" x14ac:dyDescent="0.2">
      <c r="B10" s="151">
        <v>6</v>
      </c>
      <c r="C10" s="212" t="s">
        <v>69</v>
      </c>
      <c r="D10" s="153">
        <v>295.00400000000002</v>
      </c>
      <c r="E10" s="153">
        <v>274.44499999999999</v>
      </c>
      <c r="F10" s="153">
        <v>1.5269999999999999</v>
      </c>
      <c r="G10" s="153">
        <v>580.5</v>
      </c>
      <c r="H10" s="153">
        <v>140.6</v>
      </c>
    </row>
    <row r="11" spans="2:8" s="150" customFormat="1" ht="15" customHeight="1" x14ac:dyDescent="0.2">
      <c r="B11" s="151">
        <v>7</v>
      </c>
      <c r="C11" s="212" t="s">
        <v>62</v>
      </c>
      <c r="D11" s="563">
        <v>3030.212</v>
      </c>
      <c r="E11" s="563">
        <v>0</v>
      </c>
      <c r="F11" s="563">
        <v>0</v>
      </c>
      <c r="G11" s="153">
        <v>1104.4000000000001</v>
      </c>
      <c r="H11" s="153">
        <v>312.45400000000001</v>
      </c>
    </row>
    <row r="12" spans="2:8" s="150" customFormat="1" ht="15" customHeight="1" x14ac:dyDescent="0.2">
      <c r="B12" s="151">
        <v>8</v>
      </c>
      <c r="C12" s="212" t="s">
        <v>55</v>
      </c>
      <c r="D12" s="563">
        <v>843.95500000000004</v>
      </c>
      <c r="E12" s="563">
        <v>0</v>
      </c>
      <c r="F12" s="563">
        <v>0</v>
      </c>
      <c r="G12" s="153">
        <v>80</v>
      </c>
      <c r="H12" s="153">
        <v>354</v>
      </c>
    </row>
    <row r="13" spans="2:8" s="150" customFormat="1" ht="15" customHeight="1" x14ac:dyDescent="0.2">
      <c r="B13" s="151">
        <v>9</v>
      </c>
      <c r="C13" s="212" t="s">
        <v>52</v>
      </c>
      <c r="D13" s="153">
        <v>408.69</v>
      </c>
      <c r="E13" s="153">
        <v>210.98699999999999</v>
      </c>
      <c r="F13" s="153">
        <v>46.47</v>
      </c>
      <c r="G13" s="153">
        <v>403.6</v>
      </c>
      <c r="H13" s="153">
        <v>567.70000000000005</v>
      </c>
    </row>
    <row r="14" spans="2:8" s="150" customFormat="1" ht="15" customHeight="1" x14ac:dyDescent="0.2">
      <c r="B14" s="151">
        <v>10</v>
      </c>
      <c r="C14" s="212" t="s">
        <v>48</v>
      </c>
      <c r="D14" s="153">
        <v>648.91700000000003</v>
      </c>
      <c r="E14" s="153">
        <v>164.876</v>
      </c>
      <c r="F14" s="153">
        <v>37.372</v>
      </c>
      <c r="G14" s="153">
        <v>670</v>
      </c>
      <c r="H14" s="153">
        <v>731.73800000000006</v>
      </c>
    </row>
    <row r="15" spans="2:8" s="150" customFormat="1" ht="15" customHeight="1" x14ac:dyDescent="0.2">
      <c r="B15" s="151">
        <v>11</v>
      </c>
      <c r="C15" s="212" t="s">
        <v>45</v>
      </c>
      <c r="D15" s="153">
        <v>838.88599999999997</v>
      </c>
      <c r="E15" s="153">
        <v>723.82100000000003</v>
      </c>
      <c r="F15" s="153">
        <v>84.15</v>
      </c>
      <c r="G15" s="153">
        <v>832.2</v>
      </c>
      <c r="H15" s="153">
        <v>478.31</v>
      </c>
    </row>
    <row r="16" spans="2:8" s="150" customFormat="1" ht="15" customHeight="1" x14ac:dyDescent="0.2">
      <c r="B16" s="151">
        <v>12</v>
      </c>
      <c r="C16" s="212" t="s">
        <v>40</v>
      </c>
      <c r="D16" s="153">
        <v>723.97490000000005</v>
      </c>
      <c r="E16" s="153">
        <v>1870.837</v>
      </c>
      <c r="F16" s="153">
        <v>679.13499999999999</v>
      </c>
      <c r="G16" s="153">
        <v>945.80000000000007</v>
      </c>
      <c r="H16" s="153">
        <v>563.1</v>
      </c>
    </row>
    <row r="17" spans="2:10" s="150" customFormat="1" ht="15" customHeight="1" x14ac:dyDescent="0.25">
      <c r="B17" s="809" t="s">
        <v>104</v>
      </c>
      <c r="C17" s="809"/>
      <c r="D17" s="156">
        <v>12754.934300000001</v>
      </c>
      <c r="E17" s="156">
        <v>9459.1489999999994</v>
      </c>
      <c r="F17" s="156">
        <v>1513.482</v>
      </c>
      <c r="G17" s="156">
        <v>9821.81</v>
      </c>
      <c r="H17" s="156">
        <v>6039.902</v>
      </c>
      <c r="J17" s="177"/>
    </row>
    <row r="18" spans="2:10" ht="14.1" customHeight="1" x14ac:dyDescent="0.25">
      <c r="B18" s="172" t="s">
        <v>1</v>
      </c>
      <c r="C18" s="652"/>
      <c r="D18" s="652"/>
      <c r="E18" s="652"/>
      <c r="G18" s="157"/>
      <c r="H18" s="157"/>
      <c r="I18" s="177"/>
      <c r="J18" s="177"/>
    </row>
    <row r="19" spans="2:10" ht="14.1" customHeight="1" thickBot="1" x14ac:dyDescent="0.3">
      <c r="B19" s="174" t="s">
        <v>0</v>
      </c>
      <c r="C19" s="652"/>
      <c r="D19" s="652"/>
      <c r="E19" s="652"/>
      <c r="I19" s="177"/>
      <c r="J19" s="177"/>
    </row>
    <row r="20" spans="2:10" ht="14.1" customHeight="1" x14ac:dyDescent="0.25">
      <c r="I20" s="177"/>
      <c r="J20" s="177"/>
    </row>
    <row r="21" spans="2:10" ht="17.25" customHeight="1" x14ac:dyDescent="0.2">
      <c r="B21" s="658" t="s">
        <v>356</v>
      </c>
      <c r="C21" s="496"/>
      <c r="D21" s="496"/>
      <c r="E21" s="496"/>
      <c r="F21" s="496"/>
      <c r="G21" s="496"/>
      <c r="H21" s="487"/>
    </row>
    <row r="22" spans="2:10" ht="16.5" customHeight="1" x14ac:dyDescent="0.2">
      <c r="B22" s="495" t="s">
        <v>357</v>
      </c>
      <c r="C22" s="496"/>
      <c r="D22" s="496"/>
      <c r="E22" s="496"/>
      <c r="F22" s="496"/>
      <c r="G22" s="496"/>
      <c r="H22" s="487"/>
    </row>
    <row r="23" spans="2:10" ht="15" customHeight="1" x14ac:dyDescent="0.2">
      <c r="B23" s="497"/>
      <c r="C23" s="493"/>
      <c r="D23" s="493"/>
      <c r="E23" s="487"/>
      <c r="F23" s="487"/>
      <c r="G23" s="487"/>
      <c r="H23" s="494" t="s">
        <v>100</v>
      </c>
    </row>
    <row r="24" spans="2:10" ht="39.75" customHeight="1" x14ac:dyDescent="0.25">
      <c r="B24" s="169" t="s">
        <v>33</v>
      </c>
      <c r="C24" s="562" t="s">
        <v>99</v>
      </c>
      <c r="D24" s="169" t="s">
        <v>98</v>
      </c>
      <c r="E24" s="169" t="s">
        <v>103</v>
      </c>
      <c r="F24" s="169" t="s">
        <v>96</v>
      </c>
      <c r="G24" s="169" t="s">
        <v>95</v>
      </c>
      <c r="H24" s="169" t="s">
        <v>94</v>
      </c>
      <c r="I24" s="150"/>
      <c r="J24" s="177"/>
    </row>
    <row r="25" spans="2:10" ht="15" customHeight="1" x14ac:dyDescent="0.2">
      <c r="B25" s="809" t="s">
        <v>104</v>
      </c>
      <c r="C25" s="809"/>
      <c r="D25" s="156">
        <v>12754.934300000001</v>
      </c>
      <c r="E25" s="156">
        <v>9459.1489999999994</v>
      </c>
      <c r="F25" s="156">
        <v>1513.482</v>
      </c>
      <c r="G25" s="156">
        <v>9821.81</v>
      </c>
      <c r="H25" s="156">
        <v>6039.902</v>
      </c>
    </row>
    <row r="26" spans="2:10" ht="15" customHeight="1" x14ac:dyDescent="0.2">
      <c r="B26" s="170">
        <v>1</v>
      </c>
      <c r="C26" s="161" t="s">
        <v>93</v>
      </c>
      <c r="D26" s="153">
        <v>445.37900000000002</v>
      </c>
      <c r="E26" s="153">
        <v>732.55</v>
      </c>
      <c r="F26" s="153">
        <v>30.33</v>
      </c>
      <c r="G26" s="564">
        <v>390</v>
      </c>
      <c r="H26" s="153">
        <v>129.56</v>
      </c>
    </row>
    <row r="27" spans="2:10" ht="15" customHeight="1" x14ac:dyDescent="0.2">
      <c r="B27" s="170">
        <v>2</v>
      </c>
      <c r="C27" s="161" t="s">
        <v>283</v>
      </c>
      <c r="D27" s="153">
        <v>210.9</v>
      </c>
      <c r="E27" s="563">
        <v>527.18600000000004</v>
      </c>
      <c r="F27" s="563">
        <v>53.26</v>
      </c>
      <c r="G27" s="564">
        <v>80</v>
      </c>
      <c r="H27" s="153">
        <v>91.57</v>
      </c>
    </row>
    <row r="28" spans="2:10" ht="15" customHeight="1" x14ac:dyDescent="0.2">
      <c r="B28" s="170">
        <v>3</v>
      </c>
      <c r="C28" s="161" t="s">
        <v>92</v>
      </c>
      <c r="D28" s="153">
        <v>184.375</v>
      </c>
      <c r="E28" s="153">
        <v>455.31</v>
      </c>
      <c r="F28" s="153">
        <v>34.22</v>
      </c>
      <c r="G28" s="564">
        <v>147.5</v>
      </c>
      <c r="H28" s="153">
        <v>98.4</v>
      </c>
    </row>
    <row r="29" spans="2:10" ht="15" customHeight="1" x14ac:dyDescent="0.2">
      <c r="B29" s="170">
        <v>4</v>
      </c>
      <c r="C29" s="161" t="s">
        <v>91</v>
      </c>
      <c r="D29" s="153">
        <v>136.35599999999999</v>
      </c>
      <c r="E29" s="153">
        <v>24.5</v>
      </c>
      <c r="F29" s="153">
        <v>1.2</v>
      </c>
      <c r="G29" s="564">
        <v>181</v>
      </c>
      <c r="H29" s="153">
        <v>156</v>
      </c>
    </row>
    <row r="30" spans="2:10" ht="15" customHeight="1" x14ac:dyDescent="0.2">
      <c r="B30" s="170">
        <v>5</v>
      </c>
      <c r="C30" s="161" t="s">
        <v>90</v>
      </c>
      <c r="D30" s="153">
        <v>124.869</v>
      </c>
      <c r="E30" s="153">
        <v>157.83500000000001</v>
      </c>
      <c r="F30" s="153">
        <v>4.2</v>
      </c>
      <c r="G30" s="564">
        <v>165.5</v>
      </c>
      <c r="H30" s="153">
        <v>56.25</v>
      </c>
    </row>
    <row r="31" spans="2:10" ht="15" customHeight="1" x14ac:dyDescent="0.2">
      <c r="B31" s="170">
        <v>6</v>
      </c>
      <c r="C31" s="161" t="s">
        <v>89</v>
      </c>
      <c r="D31" s="153">
        <v>278</v>
      </c>
      <c r="E31" s="565" t="s">
        <v>142</v>
      </c>
      <c r="F31" s="565" t="s">
        <v>142</v>
      </c>
      <c r="G31" s="564">
        <v>27.7</v>
      </c>
      <c r="H31" s="153">
        <v>92.4</v>
      </c>
    </row>
    <row r="32" spans="2:10" ht="15" customHeight="1" x14ac:dyDescent="0.2">
      <c r="B32" s="170">
        <v>7</v>
      </c>
      <c r="C32" s="161" t="s">
        <v>88</v>
      </c>
      <c r="D32" s="153">
        <v>791.32</v>
      </c>
      <c r="E32" s="565" t="s">
        <v>142</v>
      </c>
      <c r="F32" s="565" t="s">
        <v>142</v>
      </c>
      <c r="G32" s="564">
        <v>64</v>
      </c>
      <c r="H32" s="153">
        <v>140.5</v>
      </c>
    </row>
    <row r="33" spans="2:8" ht="15" customHeight="1" x14ac:dyDescent="0.2">
      <c r="B33" s="170">
        <v>8</v>
      </c>
      <c r="C33" s="161" t="s">
        <v>87</v>
      </c>
      <c r="D33" s="153">
        <v>139</v>
      </c>
      <c r="E33" s="565" t="s">
        <v>142</v>
      </c>
      <c r="F33" s="565" t="s">
        <v>142</v>
      </c>
      <c r="G33" s="564">
        <v>43</v>
      </c>
      <c r="H33" s="153">
        <v>94.3</v>
      </c>
    </row>
    <row r="34" spans="2:8" ht="15" customHeight="1" x14ac:dyDescent="0.2">
      <c r="B34" s="170">
        <v>9</v>
      </c>
      <c r="C34" s="161" t="s">
        <v>86</v>
      </c>
      <c r="D34" s="153">
        <v>123.5</v>
      </c>
      <c r="E34" s="565" t="s">
        <v>142</v>
      </c>
      <c r="F34" s="565" t="s">
        <v>142</v>
      </c>
      <c r="G34" s="564">
        <v>69.400000000000006</v>
      </c>
      <c r="H34" s="153">
        <v>92.4</v>
      </c>
    </row>
    <row r="35" spans="2:8" ht="15" customHeight="1" x14ac:dyDescent="0.2">
      <c r="B35" s="170">
        <v>10</v>
      </c>
      <c r="C35" s="161" t="s">
        <v>85</v>
      </c>
      <c r="D35" s="153">
        <v>368.14</v>
      </c>
      <c r="E35" s="153">
        <v>148.042</v>
      </c>
      <c r="F35" s="153">
        <v>54.978000000000002</v>
      </c>
      <c r="G35" s="564">
        <v>504.05</v>
      </c>
      <c r="H35" s="153">
        <v>140.839</v>
      </c>
    </row>
    <row r="36" spans="2:8" ht="15" customHeight="1" x14ac:dyDescent="0.2">
      <c r="B36" s="170">
        <v>11</v>
      </c>
      <c r="C36" s="161" t="s">
        <v>84</v>
      </c>
      <c r="D36" s="153">
        <v>146.19999999999999</v>
      </c>
      <c r="E36" s="153">
        <v>112.17700000000001</v>
      </c>
      <c r="F36" s="153">
        <v>23.85</v>
      </c>
      <c r="G36" s="564">
        <v>196.09</v>
      </c>
      <c r="H36" s="153">
        <v>75.05</v>
      </c>
    </row>
    <row r="37" spans="2:8" ht="15" customHeight="1" x14ac:dyDescent="0.2">
      <c r="B37" s="170">
        <v>12</v>
      </c>
      <c r="C37" s="161" t="s">
        <v>83</v>
      </c>
      <c r="D37" s="153">
        <v>195.101</v>
      </c>
      <c r="E37" s="153">
        <v>136.62299999999999</v>
      </c>
      <c r="F37" s="153">
        <v>12.173</v>
      </c>
      <c r="G37" s="564">
        <v>72.52</v>
      </c>
      <c r="H37" s="153">
        <v>151.11000000000001</v>
      </c>
    </row>
    <row r="38" spans="2:8" ht="15" customHeight="1" x14ac:dyDescent="0.2">
      <c r="B38" s="170">
        <v>13</v>
      </c>
      <c r="C38" s="161" t="s">
        <v>82</v>
      </c>
      <c r="D38" s="153">
        <v>165.57400000000001</v>
      </c>
      <c r="E38" s="153">
        <v>284.55099999999999</v>
      </c>
      <c r="F38" s="153">
        <v>23.44</v>
      </c>
      <c r="G38" s="564">
        <v>165.7</v>
      </c>
      <c r="H38" s="153">
        <v>32.4</v>
      </c>
    </row>
    <row r="39" spans="2:8" ht="15" customHeight="1" x14ac:dyDescent="0.2">
      <c r="B39" s="170">
        <v>14</v>
      </c>
      <c r="C39" s="161" t="s">
        <v>81</v>
      </c>
      <c r="D39" s="153">
        <v>94.7</v>
      </c>
      <c r="E39" s="563">
        <v>339.12</v>
      </c>
      <c r="F39" s="563">
        <v>10.6</v>
      </c>
      <c r="G39" s="564">
        <v>367.6</v>
      </c>
      <c r="H39" s="153">
        <v>0.15</v>
      </c>
    </row>
    <row r="40" spans="2:8" ht="15" customHeight="1" x14ac:dyDescent="0.2">
      <c r="B40" s="170">
        <v>15</v>
      </c>
      <c r="C40" s="161" t="s">
        <v>80</v>
      </c>
      <c r="D40" s="153">
        <v>487.44600000000003</v>
      </c>
      <c r="E40" s="153">
        <v>630.94299999999998</v>
      </c>
      <c r="F40" s="153">
        <v>18.5</v>
      </c>
      <c r="G40" s="564">
        <v>263.08</v>
      </c>
      <c r="H40" s="153">
        <v>319.36399999999998</v>
      </c>
    </row>
    <row r="41" spans="2:8" ht="15" customHeight="1" x14ac:dyDescent="0.2">
      <c r="B41" s="170">
        <v>16</v>
      </c>
      <c r="C41" s="161" t="s">
        <v>79</v>
      </c>
      <c r="D41" s="153">
        <v>111.60299999999999</v>
      </c>
      <c r="E41" s="153">
        <v>83.45</v>
      </c>
      <c r="F41" s="153">
        <v>0.21</v>
      </c>
      <c r="G41" s="564">
        <v>147</v>
      </c>
      <c r="H41" s="153">
        <v>90</v>
      </c>
    </row>
    <row r="42" spans="2:8" ht="15" customHeight="1" x14ac:dyDescent="0.2">
      <c r="B42" s="170">
        <v>17</v>
      </c>
      <c r="C42" s="161" t="s">
        <v>78</v>
      </c>
      <c r="D42" s="153">
        <v>167.36500000000001</v>
      </c>
      <c r="E42" s="153">
        <v>3.54</v>
      </c>
      <c r="F42" s="565">
        <v>0</v>
      </c>
      <c r="G42" s="564">
        <v>41.8</v>
      </c>
      <c r="H42" s="153">
        <v>99.55</v>
      </c>
    </row>
    <row r="43" spans="2:8" ht="15" customHeight="1" x14ac:dyDescent="0.2">
      <c r="B43" s="170">
        <v>18</v>
      </c>
      <c r="C43" s="161" t="s">
        <v>77</v>
      </c>
      <c r="D43" s="153">
        <v>123.75700000000001</v>
      </c>
      <c r="E43" s="565" t="s">
        <v>142</v>
      </c>
      <c r="F43" s="565">
        <v>0</v>
      </c>
      <c r="G43" s="564">
        <v>82.35</v>
      </c>
      <c r="H43" s="153">
        <v>68.39</v>
      </c>
    </row>
    <row r="44" spans="2:8" ht="15" customHeight="1" x14ac:dyDescent="0.2">
      <c r="B44" s="170">
        <v>19</v>
      </c>
      <c r="C44" s="161" t="s">
        <v>76</v>
      </c>
      <c r="D44" s="153">
        <v>187.47900000000001</v>
      </c>
      <c r="E44" s="563">
        <v>245.56200000000001</v>
      </c>
      <c r="F44" s="563">
        <v>16.47</v>
      </c>
      <c r="G44" s="564">
        <v>281.52</v>
      </c>
      <c r="H44" s="153">
        <v>66.3</v>
      </c>
    </row>
    <row r="45" spans="2:8" ht="15" customHeight="1" x14ac:dyDescent="0.2">
      <c r="B45" s="170">
        <v>20</v>
      </c>
      <c r="C45" s="161" t="s">
        <v>75</v>
      </c>
      <c r="D45" s="153">
        <v>412.31240000000003</v>
      </c>
      <c r="E45" s="563">
        <v>715.35699999999997</v>
      </c>
      <c r="F45" s="563">
        <v>155.44300000000001</v>
      </c>
      <c r="G45" s="564">
        <v>632.85</v>
      </c>
      <c r="H45" s="153">
        <v>320.33</v>
      </c>
    </row>
    <row r="46" spans="2:8" ht="15" customHeight="1" x14ac:dyDescent="0.2">
      <c r="B46" s="170">
        <v>21</v>
      </c>
      <c r="C46" s="161" t="s">
        <v>74</v>
      </c>
      <c r="D46" s="153">
        <v>85.18</v>
      </c>
      <c r="E46" s="153">
        <v>203.59</v>
      </c>
      <c r="F46" s="153">
        <v>19.2</v>
      </c>
      <c r="G46" s="564">
        <v>69</v>
      </c>
      <c r="H46" s="153">
        <v>85</v>
      </c>
    </row>
    <row r="47" spans="2:8" ht="15" customHeight="1" x14ac:dyDescent="0.2">
      <c r="B47" s="170">
        <v>22</v>
      </c>
      <c r="C47" s="161" t="s">
        <v>73</v>
      </c>
      <c r="D47" s="153">
        <v>116.47</v>
      </c>
      <c r="E47" s="153">
        <v>263.57499999999999</v>
      </c>
      <c r="F47" s="153">
        <v>28.9</v>
      </c>
      <c r="G47" s="564">
        <v>133.65</v>
      </c>
      <c r="H47" s="153">
        <v>73.05</v>
      </c>
    </row>
    <row r="48" spans="2:8" ht="15" customHeight="1" x14ac:dyDescent="0.2">
      <c r="B48" s="170">
        <v>23</v>
      </c>
      <c r="C48" s="161" t="s">
        <v>72</v>
      </c>
      <c r="D48" s="153">
        <v>176.86199999999999</v>
      </c>
      <c r="E48" s="153">
        <v>412.04</v>
      </c>
      <c r="F48" s="153">
        <v>3.9</v>
      </c>
      <c r="G48" s="564">
        <v>274</v>
      </c>
      <c r="H48" s="153">
        <v>46.68</v>
      </c>
    </row>
    <row r="49" spans="2:8" ht="15" customHeight="1" x14ac:dyDescent="0.2">
      <c r="B49" s="170">
        <v>24</v>
      </c>
      <c r="C49" s="161" t="s">
        <v>71</v>
      </c>
      <c r="D49" s="153">
        <v>242.37200000000001</v>
      </c>
      <c r="E49" s="153">
        <v>142.93</v>
      </c>
      <c r="F49" s="153">
        <v>53.701999999999998</v>
      </c>
      <c r="G49" s="564">
        <v>160</v>
      </c>
      <c r="H49" s="153">
        <v>149.977</v>
      </c>
    </row>
    <row r="50" spans="2:8" ht="15" customHeight="1" x14ac:dyDescent="0.2">
      <c r="B50" s="170">
        <v>25</v>
      </c>
      <c r="C50" s="161" t="s">
        <v>70</v>
      </c>
      <c r="D50" s="153">
        <v>451.03500000000003</v>
      </c>
      <c r="E50" s="153">
        <v>595.30200000000002</v>
      </c>
      <c r="F50" s="153">
        <v>120.252</v>
      </c>
      <c r="G50" s="564">
        <v>646</v>
      </c>
      <c r="H50" s="153">
        <v>222.43</v>
      </c>
    </row>
    <row r="51" spans="2:8" ht="15" customHeight="1" x14ac:dyDescent="0.2">
      <c r="B51" s="170">
        <v>26</v>
      </c>
      <c r="C51" s="161" t="s">
        <v>69</v>
      </c>
      <c r="D51" s="153">
        <v>81.885000000000005</v>
      </c>
      <c r="E51" s="563">
        <v>7.4</v>
      </c>
      <c r="F51" s="563">
        <v>0.60499999999999998</v>
      </c>
      <c r="G51" s="564">
        <v>140</v>
      </c>
      <c r="H51" s="153">
        <v>20</v>
      </c>
    </row>
    <row r="52" spans="2:8" ht="15" customHeight="1" x14ac:dyDescent="0.2">
      <c r="B52" s="170">
        <v>27</v>
      </c>
      <c r="C52" s="161" t="s">
        <v>68</v>
      </c>
      <c r="D52" s="153">
        <v>18.574999999999999</v>
      </c>
      <c r="E52" s="153">
        <v>0.505</v>
      </c>
      <c r="F52" s="153">
        <v>0.17699999999999999</v>
      </c>
      <c r="G52" s="564">
        <v>55</v>
      </c>
      <c r="H52" s="153">
        <v>9.1</v>
      </c>
    </row>
    <row r="53" spans="2:8" ht="15" customHeight="1" x14ac:dyDescent="0.2">
      <c r="B53" s="170">
        <v>28</v>
      </c>
      <c r="C53" s="161" t="s">
        <v>67</v>
      </c>
      <c r="D53" s="153">
        <v>38.515000000000001</v>
      </c>
      <c r="E53" s="153">
        <v>6.4</v>
      </c>
      <c r="F53" s="153">
        <v>0.01</v>
      </c>
      <c r="G53" s="564">
        <v>60.8</v>
      </c>
      <c r="H53" s="153">
        <v>31</v>
      </c>
    </row>
    <row r="54" spans="2:8" ht="15" customHeight="1" x14ac:dyDescent="0.2">
      <c r="B54" s="170">
        <v>29</v>
      </c>
      <c r="C54" s="161" t="s">
        <v>66</v>
      </c>
      <c r="D54" s="153">
        <v>16.123000000000001</v>
      </c>
      <c r="E54" s="153">
        <v>2.54</v>
      </c>
      <c r="F54" s="153">
        <v>0.15</v>
      </c>
      <c r="G54" s="564">
        <v>27.7</v>
      </c>
      <c r="H54" s="153">
        <v>13.5</v>
      </c>
    </row>
    <row r="55" spans="2:8" ht="15" customHeight="1" x14ac:dyDescent="0.2">
      <c r="B55" s="170">
        <v>30</v>
      </c>
      <c r="C55" s="161" t="s">
        <v>65</v>
      </c>
      <c r="D55" s="153">
        <v>64.728999999999999</v>
      </c>
      <c r="E55" s="153">
        <v>201</v>
      </c>
      <c r="F55" s="565">
        <v>0</v>
      </c>
      <c r="G55" s="564">
        <v>62</v>
      </c>
      <c r="H55" s="153">
        <v>21</v>
      </c>
    </row>
    <row r="56" spans="2:8" ht="15" customHeight="1" x14ac:dyDescent="0.2">
      <c r="B56" s="170">
        <v>31</v>
      </c>
      <c r="C56" s="161" t="s">
        <v>64</v>
      </c>
      <c r="D56" s="153">
        <v>47.02</v>
      </c>
      <c r="E56" s="563">
        <v>14.1</v>
      </c>
      <c r="F56" s="563">
        <v>0.03</v>
      </c>
      <c r="G56" s="564">
        <v>166</v>
      </c>
      <c r="H56" s="153">
        <v>27</v>
      </c>
    </row>
    <row r="57" spans="2:8" ht="15" customHeight="1" x14ac:dyDescent="0.2">
      <c r="B57" s="170">
        <v>32</v>
      </c>
      <c r="C57" s="161" t="s">
        <v>63</v>
      </c>
      <c r="D57" s="153">
        <v>28.157</v>
      </c>
      <c r="E57" s="563">
        <v>42.5</v>
      </c>
      <c r="F57" s="563">
        <v>0.55500000000000005</v>
      </c>
      <c r="G57" s="564">
        <v>69</v>
      </c>
      <c r="H57" s="153">
        <v>19</v>
      </c>
    </row>
    <row r="58" spans="2:8" ht="15" customHeight="1" x14ac:dyDescent="0.2">
      <c r="B58" s="170">
        <v>33</v>
      </c>
      <c r="C58" s="160" t="s">
        <v>62</v>
      </c>
      <c r="D58" s="153">
        <v>764.58</v>
      </c>
      <c r="E58" s="565" t="s">
        <v>142</v>
      </c>
      <c r="F58" s="565" t="s">
        <v>142</v>
      </c>
      <c r="G58" s="564">
        <v>352.7</v>
      </c>
      <c r="H58" s="153">
        <v>41.25</v>
      </c>
    </row>
    <row r="59" spans="2:8" ht="15" customHeight="1" x14ac:dyDescent="0.2">
      <c r="B59" s="170">
        <v>34</v>
      </c>
      <c r="C59" s="160" t="s">
        <v>61</v>
      </c>
      <c r="D59" s="153">
        <v>638.67600000000004</v>
      </c>
      <c r="E59" s="565" t="s">
        <v>142</v>
      </c>
      <c r="F59" s="565" t="s">
        <v>142</v>
      </c>
      <c r="G59" s="564">
        <v>165.7</v>
      </c>
      <c r="H59" s="153">
        <v>78.41</v>
      </c>
    </row>
    <row r="60" spans="2:8" ht="15" customHeight="1" x14ac:dyDescent="0.2">
      <c r="B60" s="170">
        <v>35</v>
      </c>
      <c r="C60" s="160" t="s">
        <v>60</v>
      </c>
      <c r="D60" s="153">
        <v>17.059999999999999</v>
      </c>
      <c r="E60" s="565" t="s">
        <v>142</v>
      </c>
      <c r="F60" s="565" t="s">
        <v>142</v>
      </c>
      <c r="G60" s="564">
        <v>65</v>
      </c>
      <c r="H60" s="153">
        <v>10</v>
      </c>
    </row>
    <row r="61" spans="2:8" ht="15" customHeight="1" x14ac:dyDescent="0.2">
      <c r="B61" s="170">
        <v>36</v>
      </c>
      <c r="C61" s="160" t="s">
        <v>59</v>
      </c>
      <c r="D61" s="153">
        <v>410.084</v>
      </c>
      <c r="E61" s="565" t="s">
        <v>142</v>
      </c>
      <c r="F61" s="565" t="s">
        <v>142</v>
      </c>
      <c r="G61" s="564">
        <v>286</v>
      </c>
      <c r="H61" s="153">
        <v>84.117999999999995</v>
      </c>
    </row>
    <row r="62" spans="2:8" ht="15" customHeight="1" x14ac:dyDescent="0.2">
      <c r="B62" s="170">
        <v>37</v>
      </c>
      <c r="C62" s="160" t="s">
        <v>58</v>
      </c>
      <c r="D62" s="153">
        <v>168.77600000000001</v>
      </c>
      <c r="E62" s="565" t="s">
        <v>142</v>
      </c>
      <c r="F62" s="565" t="s">
        <v>142</v>
      </c>
      <c r="G62" s="564">
        <v>125</v>
      </c>
      <c r="H62" s="153">
        <v>48.01</v>
      </c>
    </row>
    <row r="63" spans="2:8" ht="15" customHeight="1" x14ac:dyDescent="0.2">
      <c r="B63" s="170">
        <v>38</v>
      </c>
      <c r="C63" s="160" t="s">
        <v>57</v>
      </c>
      <c r="D63" s="153">
        <v>1031.0360000000001</v>
      </c>
      <c r="E63" s="565" t="s">
        <v>142</v>
      </c>
      <c r="F63" s="565" t="s">
        <v>142</v>
      </c>
      <c r="G63" s="564">
        <v>110</v>
      </c>
      <c r="H63" s="153">
        <v>50.665999999999997</v>
      </c>
    </row>
    <row r="64" spans="2:8" ht="15" customHeight="1" x14ac:dyDescent="0.2">
      <c r="B64" s="170">
        <v>39</v>
      </c>
      <c r="C64" s="161" t="s">
        <v>56</v>
      </c>
      <c r="D64" s="153">
        <v>156</v>
      </c>
      <c r="E64" s="565" t="s">
        <v>142</v>
      </c>
      <c r="F64" s="565" t="s">
        <v>142</v>
      </c>
      <c r="G64" s="564">
        <v>19</v>
      </c>
      <c r="H64" s="153">
        <v>67</v>
      </c>
    </row>
    <row r="65" spans="2:9" ht="15" customHeight="1" x14ac:dyDescent="0.2">
      <c r="B65" s="170">
        <v>40</v>
      </c>
      <c r="C65" s="161" t="s">
        <v>55</v>
      </c>
      <c r="D65" s="153">
        <v>198.95500000000001</v>
      </c>
      <c r="E65" s="565" t="s">
        <v>142</v>
      </c>
      <c r="F65" s="565" t="s">
        <v>142</v>
      </c>
      <c r="G65" s="564">
        <v>45</v>
      </c>
      <c r="H65" s="153">
        <v>92</v>
      </c>
    </row>
    <row r="66" spans="2:9" ht="15" customHeight="1" x14ac:dyDescent="0.2">
      <c r="B66" s="170">
        <v>41</v>
      </c>
      <c r="C66" s="161" t="s">
        <v>54</v>
      </c>
      <c r="D66" s="153">
        <v>489</v>
      </c>
      <c r="E66" s="565" t="s">
        <v>142</v>
      </c>
      <c r="F66" s="565" t="s">
        <v>142</v>
      </c>
      <c r="G66" s="564">
        <v>16</v>
      </c>
      <c r="H66" s="153">
        <v>195</v>
      </c>
    </row>
    <row r="67" spans="2:9" ht="15" customHeight="1" x14ac:dyDescent="0.2">
      <c r="B67" s="170">
        <v>42</v>
      </c>
      <c r="C67" s="161" t="s">
        <v>53</v>
      </c>
      <c r="D67" s="153">
        <v>158.59</v>
      </c>
      <c r="E67" s="153">
        <v>95.4</v>
      </c>
      <c r="F67" s="153">
        <v>19.27</v>
      </c>
      <c r="G67" s="564">
        <v>138</v>
      </c>
      <c r="H67" s="153">
        <v>197.2</v>
      </c>
    </row>
    <row r="68" spans="2:9" ht="15" customHeight="1" x14ac:dyDescent="0.2">
      <c r="B68" s="170">
        <v>43</v>
      </c>
      <c r="C68" s="161" t="s">
        <v>52</v>
      </c>
      <c r="D68" s="153">
        <v>139.84</v>
      </c>
      <c r="E68" s="563">
        <v>115</v>
      </c>
      <c r="F68" s="563">
        <v>27.2</v>
      </c>
      <c r="G68" s="564">
        <v>163.6</v>
      </c>
      <c r="H68" s="153">
        <v>168</v>
      </c>
    </row>
    <row r="69" spans="2:9" ht="15" customHeight="1" x14ac:dyDescent="0.2">
      <c r="B69" s="170">
        <v>44</v>
      </c>
      <c r="C69" s="161" t="s">
        <v>51</v>
      </c>
      <c r="D69" s="153">
        <v>110.26</v>
      </c>
      <c r="E69" s="563">
        <v>0.58699999999999997</v>
      </c>
      <c r="F69" s="565">
        <v>0</v>
      </c>
      <c r="G69" s="564">
        <v>102</v>
      </c>
      <c r="H69" s="153">
        <v>202.5</v>
      </c>
    </row>
    <row r="70" spans="2:9" ht="15" customHeight="1" x14ac:dyDescent="0.2">
      <c r="B70" s="170">
        <v>45</v>
      </c>
      <c r="C70" s="161" t="s">
        <v>50</v>
      </c>
      <c r="D70" s="153">
        <v>219.68700000000001</v>
      </c>
      <c r="E70" s="153">
        <v>4.9279999999999999</v>
      </c>
      <c r="F70" s="153">
        <v>2.4319999999999999</v>
      </c>
      <c r="G70" s="564">
        <v>334</v>
      </c>
      <c r="H70" s="153">
        <v>198.19</v>
      </c>
    </row>
    <row r="71" spans="2:9" ht="15" customHeight="1" x14ac:dyDescent="0.2">
      <c r="B71" s="170">
        <v>46</v>
      </c>
      <c r="C71" s="161" t="s">
        <v>49</v>
      </c>
      <c r="D71" s="153">
        <v>56.573</v>
      </c>
      <c r="E71" s="565">
        <v>0</v>
      </c>
      <c r="F71" s="565">
        <v>0</v>
      </c>
      <c r="G71" s="564">
        <v>29</v>
      </c>
      <c r="H71" s="153">
        <v>112.15</v>
      </c>
    </row>
    <row r="72" spans="2:9" ht="15" customHeight="1" x14ac:dyDescent="0.2">
      <c r="B72" s="170">
        <v>47</v>
      </c>
      <c r="C72" s="161" t="s">
        <v>48</v>
      </c>
      <c r="D72" s="153">
        <v>220.04499999999999</v>
      </c>
      <c r="E72" s="153">
        <v>94.268000000000001</v>
      </c>
      <c r="F72" s="153">
        <v>29.98</v>
      </c>
      <c r="G72" s="564">
        <v>180</v>
      </c>
      <c r="H72" s="153">
        <v>221.505</v>
      </c>
    </row>
    <row r="73" spans="2:9" ht="15" customHeight="1" x14ac:dyDescent="0.2">
      <c r="B73" s="170">
        <v>48</v>
      </c>
      <c r="C73" s="161" t="s">
        <v>47</v>
      </c>
      <c r="D73" s="153">
        <v>106.568</v>
      </c>
      <c r="E73" s="153">
        <v>65.680000000000007</v>
      </c>
      <c r="F73" s="153">
        <v>4.96</v>
      </c>
      <c r="G73" s="564">
        <v>122</v>
      </c>
      <c r="H73" s="153">
        <v>121.435</v>
      </c>
    </row>
    <row r="74" spans="2:9" ht="15" customHeight="1" x14ac:dyDescent="0.2">
      <c r="B74" s="170">
        <v>49</v>
      </c>
      <c r="C74" s="161" t="s">
        <v>46</v>
      </c>
      <c r="D74" s="153">
        <v>46.043999999999997</v>
      </c>
      <c r="E74" s="565">
        <v>0</v>
      </c>
      <c r="F74" s="565">
        <v>0</v>
      </c>
      <c r="G74" s="564">
        <v>5</v>
      </c>
      <c r="H74" s="153">
        <v>78.457999999999998</v>
      </c>
    </row>
    <row r="75" spans="2:9" ht="15" customHeight="1" x14ac:dyDescent="0.2">
      <c r="B75" s="170">
        <v>50</v>
      </c>
      <c r="C75" s="161" t="s">
        <v>45</v>
      </c>
      <c r="D75" s="153">
        <v>309.06099999999998</v>
      </c>
      <c r="E75" s="563">
        <v>382.96100000000001</v>
      </c>
      <c r="F75" s="563">
        <v>25.54</v>
      </c>
      <c r="G75" s="564">
        <v>388.00000000000006</v>
      </c>
      <c r="H75" s="153">
        <v>274.33</v>
      </c>
      <c r="I75" s="176"/>
    </row>
    <row r="76" spans="2:9" ht="15" customHeight="1" x14ac:dyDescent="0.2">
      <c r="B76" s="170">
        <v>51</v>
      </c>
      <c r="C76" s="161" t="s">
        <v>44</v>
      </c>
      <c r="D76" s="153">
        <v>77.135000000000005</v>
      </c>
      <c r="E76" s="153">
        <v>112.83</v>
      </c>
      <c r="F76" s="153">
        <v>11.65</v>
      </c>
      <c r="G76" s="564">
        <v>55</v>
      </c>
      <c r="H76" s="153">
        <v>59.88</v>
      </c>
      <c r="I76" s="175"/>
    </row>
    <row r="77" spans="2:9" ht="15" customHeight="1" x14ac:dyDescent="0.2">
      <c r="B77" s="170">
        <v>52</v>
      </c>
      <c r="C77" s="161" t="s">
        <v>43</v>
      </c>
      <c r="D77" s="153">
        <v>46</v>
      </c>
      <c r="E77" s="153">
        <v>10.4</v>
      </c>
      <c r="F77" s="153">
        <v>12</v>
      </c>
      <c r="G77" s="564">
        <v>3.5</v>
      </c>
      <c r="H77" s="153">
        <v>31</v>
      </c>
      <c r="I77" s="175"/>
    </row>
    <row r="78" spans="2:9" ht="15" customHeight="1" x14ac:dyDescent="0.2">
      <c r="B78" s="170">
        <v>53</v>
      </c>
      <c r="C78" s="161" t="s">
        <v>42</v>
      </c>
      <c r="D78" s="153">
        <v>132.797</v>
      </c>
      <c r="E78" s="153">
        <v>106</v>
      </c>
      <c r="F78" s="153">
        <v>18.059999999999999</v>
      </c>
      <c r="G78" s="564">
        <v>182.1</v>
      </c>
      <c r="H78" s="153">
        <v>72.3</v>
      </c>
      <c r="I78" s="175"/>
    </row>
    <row r="79" spans="2:9" ht="15" customHeight="1" x14ac:dyDescent="0.2">
      <c r="B79" s="170">
        <v>54</v>
      </c>
      <c r="C79" s="161" t="s">
        <v>41</v>
      </c>
      <c r="D79" s="153">
        <v>273.89299999999997</v>
      </c>
      <c r="E79" s="153">
        <v>111.63</v>
      </c>
      <c r="F79" s="153">
        <v>16.899999999999999</v>
      </c>
      <c r="G79" s="564">
        <v>203.60000000000002</v>
      </c>
      <c r="H79" s="153">
        <v>40.799999999999997</v>
      </c>
      <c r="I79" s="175"/>
    </row>
    <row r="80" spans="2:9" ht="15" customHeight="1" x14ac:dyDescent="0.2">
      <c r="B80" s="170">
        <v>55</v>
      </c>
      <c r="C80" s="161" t="s">
        <v>40</v>
      </c>
      <c r="D80" s="153">
        <v>195.02500000000001</v>
      </c>
      <c r="E80" s="563">
        <v>560.01</v>
      </c>
      <c r="F80" s="563">
        <v>73.95</v>
      </c>
      <c r="G80" s="564">
        <v>670.3</v>
      </c>
      <c r="H80" s="153">
        <v>148.9</v>
      </c>
    </row>
    <row r="81" spans="2:8" ht="15" customHeight="1" x14ac:dyDescent="0.2">
      <c r="B81" s="170">
        <v>56</v>
      </c>
      <c r="C81" s="161" t="s">
        <v>39</v>
      </c>
      <c r="D81" s="153">
        <v>147.15100000000001</v>
      </c>
      <c r="E81" s="563">
        <v>351.892</v>
      </c>
      <c r="F81" s="563">
        <v>4.3600000000000003</v>
      </c>
      <c r="G81" s="564">
        <v>183.2</v>
      </c>
      <c r="H81" s="153">
        <v>107.95</v>
      </c>
    </row>
    <row r="82" spans="2:8" ht="15" customHeight="1" x14ac:dyDescent="0.2">
      <c r="B82" s="170">
        <v>57</v>
      </c>
      <c r="C82" s="161" t="s">
        <v>38</v>
      </c>
      <c r="D82" s="153">
        <v>51.47</v>
      </c>
      <c r="E82" s="153">
        <v>335.9</v>
      </c>
      <c r="F82" s="153">
        <v>23.055</v>
      </c>
      <c r="G82" s="564">
        <v>10</v>
      </c>
      <c r="H82" s="153">
        <v>50.5</v>
      </c>
    </row>
    <row r="83" spans="2:8" ht="15" customHeight="1" x14ac:dyDescent="0.2">
      <c r="B83" s="170">
        <v>58</v>
      </c>
      <c r="C83" s="161" t="s">
        <v>37</v>
      </c>
      <c r="D83" s="153">
        <v>9.125</v>
      </c>
      <c r="E83" s="153">
        <v>27.48</v>
      </c>
      <c r="F83" s="153">
        <v>10.83</v>
      </c>
      <c r="G83" s="564">
        <v>9</v>
      </c>
      <c r="H83" s="153">
        <v>5.29</v>
      </c>
    </row>
    <row r="84" spans="2:8" ht="15" customHeight="1" x14ac:dyDescent="0.2">
      <c r="B84" s="170">
        <v>59</v>
      </c>
      <c r="C84" s="161" t="s">
        <v>36</v>
      </c>
      <c r="D84" s="153">
        <v>63.36</v>
      </c>
      <c r="E84" s="153">
        <v>178.29499999999999</v>
      </c>
      <c r="F84" s="153">
        <v>42.57</v>
      </c>
      <c r="G84" s="564">
        <v>35</v>
      </c>
      <c r="H84" s="153">
        <v>50.9</v>
      </c>
    </row>
    <row r="85" spans="2:8" ht="15" customHeight="1" x14ac:dyDescent="0.2">
      <c r="B85" s="170">
        <v>60</v>
      </c>
      <c r="C85" s="161" t="s">
        <v>35</v>
      </c>
      <c r="D85" s="153">
        <v>163.52889999999999</v>
      </c>
      <c r="E85" s="153">
        <v>164.82</v>
      </c>
      <c r="F85" s="153">
        <v>483.9</v>
      </c>
      <c r="G85" s="564">
        <v>19.7</v>
      </c>
      <c r="H85" s="153">
        <v>64.78</v>
      </c>
    </row>
    <row r="86" spans="2:8" ht="15" customHeight="1" x14ac:dyDescent="0.2">
      <c r="B86" s="171">
        <v>61</v>
      </c>
      <c r="C86" s="163" t="s">
        <v>34</v>
      </c>
      <c r="D86" s="164">
        <v>94.314999999999998</v>
      </c>
      <c r="E86" s="164">
        <v>252.44</v>
      </c>
      <c r="F86" s="164">
        <v>40.47</v>
      </c>
      <c r="G86" s="566">
        <v>18.600000000000001</v>
      </c>
      <c r="H86" s="164">
        <v>134.78</v>
      </c>
    </row>
    <row r="87" spans="2:8" ht="14.1" customHeight="1" x14ac:dyDescent="0.25">
      <c r="C87" s="180"/>
      <c r="D87" s="181"/>
      <c r="E87" s="182"/>
      <c r="F87" s="183"/>
      <c r="H87" s="162"/>
    </row>
    <row r="88" spans="2:8" ht="14.1" customHeight="1" x14ac:dyDescent="0.2">
      <c r="B88" s="172" t="s">
        <v>1</v>
      </c>
      <c r="C88" s="653"/>
      <c r="D88" s="653"/>
      <c r="E88" s="652"/>
      <c r="G88" s="184"/>
      <c r="H88" s="167"/>
    </row>
    <row r="89" spans="2:8" ht="14.1" customHeight="1" thickBot="1" x14ac:dyDescent="0.25">
      <c r="B89" s="174" t="s">
        <v>0</v>
      </c>
      <c r="C89" s="654"/>
      <c r="D89" s="654"/>
      <c r="E89" s="654"/>
      <c r="F89" s="168"/>
    </row>
  </sheetData>
  <mergeCells count="2">
    <mergeCell ref="B17:C17"/>
    <mergeCell ref="B25:C25"/>
  </mergeCells>
  <pageMargins left="0.7" right="0.7" top="0.75" bottom="0.75" header="0.3" footer="0.3"/>
  <pageSetup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A8FD9-081B-457C-856D-E389F6D4FA78}">
  <sheetPr codeName="Sheet30">
    <tabColor rgb="FF92D050"/>
  </sheetPr>
  <dimension ref="A1:L91"/>
  <sheetViews>
    <sheetView workbookViewId="0">
      <selection activeCell="P31" sqref="P31"/>
    </sheetView>
  </sheetViews>
  <sheetFormatPr defaultRowHeight="14.1" customHeight="1" x14ac:dyDescent="0.2"/>
  <cols>
    <col min="1" max="1" width="5.140625" style="11" customWidth="1"/>
    <col min="2" max="2" width="7.42578125" style="11" customWidth="1"/>
    <col min="3" max="3" width="11.28515625" style="11" customWidth="1"/>
    <col min="4" max="11" width="13.7109375" style="11" customWidth="1"/>
    <col min="12" max="16384" width="9.140625" style="11"/>
  </cols>
  <sheetData>
    <row r="1" spans="2:11" ht="14.1" customHeight="1" x14ac:dyDescent="0.2">
      <c r="B1" s="501" t="s">
        <v>364</v>
      </c>
      <c r="C1" s="502"/>
      <c r="D1" s="502"/>
      <c r="E1" s="501"/>
      <c r="F1" s="502"/>
      <c r="G1" s="502"/>
      <c r="H1" s="160"/>
      <c r="I1" s="160"/>
      <c r="J1" s="160"/>
      <c r="K1" s="160"/>
    </row>
    <row r="2" spans="2:11" ht="14.1" customHeight="1" x14ac:dyDescent="0.2">
      <c r="B2" s="501" t="s">
        <v>365</v>
      </c>
      <c r="C2" s="502"/>
      <c r="D2" s="502"/>
      <c r="E2" s="501"/>
      <c r="F2" s="502"/>
      <c r="G2" s="502"/>
      <c r="H2" s="160"/>
      <c r="I2" s="160"/>
      <c r="J2" s="160"/>
      <c r="K2" s="160"/>
    </row>
    <row r="3" spans="2:11" ht="14.1" customHeight="1" x14ac:dyDescent="0.2">
      <c r="B3" s="160"/>
      <c r="C3" s="160"/>
      <c r="D3" s="160"/>
      <c r="E3" s="160"/>
      <c r="F3" s="160"/>
      <c r="G3" s="160"/>
      <c r="H3" s="160"/>
      <c r="I3" s="160"/>
      <c r="J3" s="160"/>
      <c r="K3" s="503" t="s">
        <v>112</v>
      </c>
    </row>
    <row r="4" spans="2:11" ht="48.75" customHeight="1" x14ac:dyDescent="0.2">
      <c r="B4" s="169" t="s">
        <v>111</v>
      </c>
      <c r="C4" s="245" t="s">
        <v>141</v>
      </c>
      <c r="D4" s="169" t="s">
        <v>285</v>
      </c>
      <c r="E4" s="169" t="s">
        <v>109</v>
      </c>
      <c r="F4" s="169" t="s">
        <v>108</v>
      </c>
      <c r="G4" s="169" t="s">
        <v>286</v>
      </c>
      <c r="H4" s="169" t="s">
        <v>96</v>
      </c>
      <c r="I4" s="169" t="s">
        <v>107</v>
      </c>
      <c r="J4" s="169" t="s">
        <v>106</v>
      </c>
      <c r="K4" s="169" t="s">
        <v>105</v>
      </c>
    </row>
    <row r="5" spans="2:11" s="150" customFormat="1" ht="15" customHeight="1" x14ac:dyDescent="0.2">
      <c r="B5" s="227">
        <v>1</v>
      </c>
      <c r="C5" s="212" t="s">
        <v>93</v>
      </c>
      <c r="D5" s="504">
        <v>25228.7</v>
      </c>
      <c r="E5" s="504">
        <v>12860</v>
      </c>
      <c r="F5" s="504">
        <v>7880</v>
      </c>
      <c r="G5" s="504">
        <v>4980</v>
      </c>
      <c r="H5" s="504">
        <v>3779</v>
      </c>
      <c r="I5" s="504">
        <v>10500</v>
      </c>
      <c r="J5" s="504">
        <v>5520</v>
      </c>
      <c r="K5" s="504">
        <v>16020</v>
      </c>
    </row>
    <row r="6" spans="2:11" s="150" customFormat="1" ht="15" customHeight="1" x14ac:dyDescent="0.2">
      <c r="B6" s="230">
        <v>2</v>
      </c>
      <c r="C6" s="212" t="s">
        <v>88</v>
      </c>
      <c r="D6" s="504">
        <v>25801.050000000003</v>
      </c>
      <c r="E6" s="504">
        <v>0</v>
      </c>
      <c r="F6" s="504">
        <v>0</v>
      </c>
      <c r="G6" s="504">
        <v>0</v>
      </c>
      <c r="H6" s="504">
        <v>0</v>
      </c>
      <c r="I6" s="504">
        <v>2065</v>
      </c>
      <c r="J6" s="504">
        <v>6645</v>
      </c>
      <c r="K6" s="504">
        <v>8710</v>
      </c>
    </row>
    <row r="7" spans="2:11" s="150" customFormat="1" ht="15" customHeight="1" x14ac:dyDescent="0.2">
      <c r="B7" s="230">
        <v>3</v>
      </c>
      <c r="C7" s="212" t="s">
        <v>85</v>
      </c>
      <c r="D7" s="504">
        <v>15259.800000000003</v>
      </c>
      <c r="E7" s="504">
        <v>7286</v>
      </c>
      <c r="F7" s="504">
        <v>337.90000000000003</v>
      </c>
      <c r="G7" s="504">
        <v>6948.1</v>
      </c>
      <c r="H7" s="504">
        <v>1843.5</v>
      </c>
      <c r="I7" s="504">
        <v>11345</v>
      </c>
      <c r="J7" s="504">
        <v>4420</v>
      </c>
      <c r="K7" s="504">
        <v>15765</v>
      </c>
    </row>
    <row r="8" spans="2:11" s="150" customFormat="1" ht="15" customHeight="1" x14ac:dyDescent="0.2">
      <c r="B8" s="230">
        <v>4</v>
      </c>
      <c r="C8" s="212" t="s">
        <v>80</v>
      </c>
      <c r="D8" s="504">
        <v>40503.653999999995</v>
      </c>
      <c r="E8" s="504">
        <v>24138.4385</v>
      </c>
      <c r="F8" s="504">
        <v>1505.5439999999999</v>
      </c>
      <c r="G8" s="504">
        <v>22632.894500000002</v>
      </c>
      <c r="H8" s="504">
        <v>2249.48</v>
      </c>
      <c r="I8" s="504">
        <v>19067.120000000003</v>
      </c>
      <c r="J8" s="504">
        <v>12011.882000000001</v>
      </c>
      <c r="K8" s="504">
        <v>31079.002</v>
      </c>
    </row>
    <row r="9" spans="2:11" s="150" customFormat="1" ht="15" customHeight="1" x14ac:dyDescent="0.2">
      <c r="B9" s="230">
        <v>5</v>
      </c>
      <c r="C9" s="212" t="s">
        <v>75</v>
      </c>
      <c r="D9" s="504">
        <v>36312.707847529891</v>
      </c>
      <c r="E9" s="504">
        <v>37700.173600000002</v>
      </c>
      <c r="F9" s="504">
        <v>2363.6499999999996</v>
      </c>
      <c r="G9" s="504">
        <v>35336.173600000002</v>
      </c>
      <c r="H9" s="504">
        <v>10009.527</v>
      </c>
      <c r="I9" s="504">
        <v>30101.65</v>
      </c>
      <c r="J9" s="504">
        <v>9074.5750000000007</v>
      </c>
      <c r="K9" s="504">
        <v>39176.224999999999</v>
      </c>
    </row>
    <row r="10" spans="2:11" s="150" customFormat="1" ht="15" customHeight="1" x14ac:dyDescent="0.2">
      <c r="B10" s="227">
        <v>6</v>
      </c>
      <c r="C10" s="212" t="s">
        <v>69</v>
      </c>
      <c r="D10" s="504">
        <v>2511.2795000000001</v>
      </c>
      <c r="E10" s="504">
        <v>2161.163</v>
      </c>
      <c r="F10" s="504">
        <v>215.47800000000001</v>
      </c>
      <c r="G10" s="504">
        <v>1945.6849999999999</v>
      </c>
      <c r="H10" s="504">
        <v>42.04</v>
      </c>
      <c r="I10" s="504">
        <v>580.5</v>
      </c>
      <c r="J10" s="504">
        <v>1325.5</v>
      </c>
      <c r="K10" s="504">
        <v>1906</v>
      </c>
    </row>
    <row r="11" spans="2:11" s="150" customFormat="1" ht="15" customHeight="1" x14ac:dyDescent="0.2">
      <c r="B11" s="230">
        <v>7</v>
      </c>
      <c r="C11" s="212" t="s">
        <v>62</v>
      </c>
      <c r="D11" s="504">
        <v>74604.799999999988</v>
      </c>
      <c r="E11" s="504">
        <v>0</v>
      </c>
      <c r="F11" s="504">
        <v>0</v>
      </c>
      <c r="G11" s="504">
        <v>0</v>
      </c>
      <c r="H11" s="504">
        <v>0</v>
      </c>
      <c r="I11" s="504">
        <v>7051</v>
      </c>
      <c r="J11" s="504">
        <v>5237</v>
      </c>
      <c r="K11" s="504">
        <v>12288</v>
      </c>
    </row>
    <row r="12" spans="2:11" s="150" customFormat="1" ht="15" customHeight="1" x14ac:dyDescent="0.2">
      <c r="B12" s="230">
        <v>8</v>
      </c>
      <c r="C12" s="212" t="s">
        <v>55</v>
      </c>
      <c r="D12" s="504">
        <v>7385</v>
      </c>
      <c r="E12" s="504">
        <v>0</v>
      </c>
      <c r="F12" s="504">
        <v>0</v>
      </c>
      <c r="G12" s="504">
        <v>0</v>
      </c>
      <c r="H12" s="504">
        <v>0</v>
      </c>
      <c r="I12" s="504">
        <v>572</v>
      </c>
      <c r="J12" s="504">
        <v>4050</v>
      </c>
      <c r="K12" s="504">
        <v>4622</v>
      </c>
    </row>
    <row r="13" spans="2:11" s="150" customFormat="1" ht="15" customHeight="1" x14ac:dyDescent="0.2">
      <c r="B13" s="230">
        <v>9</v>
      </c>
      <c r="C13" s="212" t="s">
        <v>52</v>
      </c>
      <c r="D13" s="504">
        <v>7478.2</v>
      </c>
      <c r="E13" s="504">
        <v>1982</v>
      </c>
      <c r="F13" s="504">
        <v>475</v>
      </c>
      <c r="G13" s="504">
        <v>1507</v>
      </c>
      <c r="H13" s="504">
        <v>646.79999999999995</v>
      </c>
      <c r="I13" s="504">
        <v>2987.6</v>
      </c>
      <c r="J13" s="504">
        <v>2114</v>
      </c>
      <c r="K13" s="504">
        <v>5101.6000000000004</v>
      </c>
    </row>
    <row r="14" spans="2:11" s="150" customFormat="1" ht="15" customHeight="1" x14ac:dyDescent="0.2">
      <c r="B14" s="230">
        <v>10</v>
      </c>
      <c r="C14" s="212" t="s">
        <v>48</v>
      </c>
      <c r="D14" s="504">
        <v>15746.849999999999</v>
      </c>
      <c r="E14" s="504">
        <v>1173</v>
      </c>
      <c r="F14" s="504">
        <v>0</v>
      </c>
      <c r="G14" s="504">
        <v>1173</v>
      </c>
      <c r="H14" s="504">
        <v>634.54999999999995</v>
      </c>
      <c r="I14" s="504">
        <v>3593</v>
      </c>
      <c r="J14" s="504">
        <v>5924</v>
      </c>
      <c r="K14" s="504">
        <v>9517</v>
      </c>
    </row>
    <row r="15" spans="2:11" s="150" customFormat="1" ht="15" customHeight="1" x14ac:dyDescent="0.2">
      <c r="B15" s="227">
        <v>11</v>
      </c>
      <c r="C15" s="212" t="s">
        <v>45</v>
      </c>
      <c r="D15" s="504">
        <v>17361.926757957743</v>
      </c>
      <c r="E15" s="504">
        <v>6825.2776009652989</v>
      </c>
      <c r="F15" s="504">
        <v>607.55850000000009</v>
      </c>
      <c r="G15" s="504">
        <v>6217.7191009652988</v>
      </c>
      <c r="H15" s="504">
        <v>1689.7773677803202</v>
      </c>
      <c r="I15" s="504">
        <v>10331.164051394204</v>
      </c>
      <c r="J15" s="504">
        <v>7343.0264717117116</v>
      </c>
      <c r="K15" s="504">
        <v>17674.190523105917</v>
      </c>
    </row>
    <row r="16" spans="2:11" s="150" customFormat="1" ht="15" customHeight="1" x14ac:dyDescent="0.2">
      <c r="B16" s="230">
        <v>12</v>
      </c>
      <c r="C16" s="212" t="s">
        <v>40</v>
      </c>
      <c r="D16" s="504">
        <v>13742.4</v>
      </c>
      <c r="E16" s="504">
        <v>23492</v>
      </c>
      <c r="F16" s="504">
        <v>1607</v>
      </c>
      <c r="G16" s="504">
        <v>21885</v>
      </c>
      <c r="H16" s="504">
        <v>35834</v>
      </c>
      <c r="I16" s="504">
        <v>6663.0500000000011</v>
      </c>
      <c r="J16" s="504">
        <v>11183.210000000001</v>
      </c>
      <c r="K16" s="504">
        <v>17846.260000000002</v>
      </c>
    </row>
    <row r="17" spans="2:11" s="150" customFormat="1" ht="15" customHeight="1" x14ac:dyDescent="0.2">
      <c r="B17" s="809" t="s">
        <v>114</v>
      </c>
      <c r="C17" s="809"/>
      <c r="D17" s="505">
        <v>281936.36810548767</v>
      </c>
      <c r="E17" s="505">
        <v>117618.0527009653</v>
      </c>
      <c r="F17" s="505">
        <v>14992.130499999999</v>
      </c>
      <c r="G17" s="506">
        <v>102625.92220096532</v>
      </c>
      <c r="H17" s="506">
        <v>56728.674367780317</v>
      </c>
      <c r="I17" s="506">
        <v>104857.08405139421</v>
      </c>
      <c r="J17" s="506">
        <v>74848.193471711711</v>
      </c>
      <c r="K17" s="505">
        <v>179705.27752310593</v>
      </c>
    </row>
    <row r="18" spans="2:11" ht="12" x14ac:dyDescent="0.2">
      <c r="B18" s="195" t="s">
        <v>1</v>
      </c>
      <c r="G18" s="192"/>
      <c r="H18" s="192"/>
      <c r="I18" s="192"/>
      <c r="J18" s="192"/>
      <c r="K18" s="192"/>
    </row>
    <row r="19" spans="2:11" ht="12" x14ac:dyDescent="0.2">
      <c r="B19" s="195" t="s">
        <v>113</v>
      </c>
      <c r="I19" s="193"/>
    </row>
    <row r="21" spans="2:11" ht="14.1" customHeight="1" x14ac:dyDescent="0.2">
      <c r="B21" s="501" t="s">
        <v>358</v>
      </c>
      <c r="C21" s="507"/>
      <c r="D21" s="160"/>
      <c r="E21" s="501"/>
      <c r="F21" s="502"/>
      <c r="G21" s="502"/>
      <c r="H21" s="160"/>
      <c r="I21" s="160"/>
      <c r="J21" s="160"/>
      <c r="K21" s="160"/>
    </row>
    <row r="22" spans="2:11" ht="12" customHeight="1" x14ac:dyDescent="0.2">
      <c r="B22" s="501" t="s">
        <v>359</v>
      </c>
      <c r="C22" s="507"/>
      <c r="D22" s="160"/>
      <c r="E22" s="501"/>
      <c r="F22" s="502"/>
      <c r="G22" s="502"/>
      <c r="H22" s="160"/>
      <c r="I22" s="160"/>
      <c r="J22" s="160"/>
      <c r="K22" s="160"/>
    </row>
    <row r="23" spans="2:11" ht="14.1" customHeight="1" x14ac:dyDescent="0.2">
      <c r="B23" s="160"/>
      <c r="C23" s="160"/>
      <c r="D23" s="160"/>
      <c r="E23" s="160"/>
      <c r="F23" s="160"/>
      <c r="G23" s="160"/>
      <c r="H23" s="160"/>
      <c r="I23" s="160"/>
      <c r="J23" s="160"/>
      <c r="K23" s="503" t="s">
        <v>112</v>
      </c>
    </row>
    <row r="24" spans="2:11" ht="48.75" customHeight="1" x14ac:dyDescent="0.2">
      <c r="B24" s="169" t="s">
        <v>111</v>
      </c>
      <c r="C24" s="245" t="s">
        <v>110</v>
      </c>
      <c r="D24" s="169" t="s">
        <v>285</v>
      </c>
      <c r="E24" s="169" t="s">
        <v>109</v>
      </c>
      <c r="F24" s="169" t="s">
        <v>108</v>
      </c>
      <c r="G24" s="169" t="s">
        <v>286</v>
      </c>
      <c r="H24" s="169" t="s">
        <v>96</v>
      </c>
      <c r="I24" s="169" t="s">
        <v>107</v>
      </c>
      <c r="J24" s="169" t="s">
        <v>106</v>
      </c>
      <c r="K24" s="169" t="s">
        <v>105</v>
      </c>
    </row>
    <row r="25" spans="2:11" ht="15" customHeight="1" x14ac:dyDescent="0.2">
      <c r="B25" s="809" t="s">
        <v>114</v>
      </c>
      <c r="C25" s="809"/>
      <c r="D25" s="505">
        <v>281936.36810548767</v>
      </c>
      <c r="E25" s="505">
        <v>117618.0527009653</v>
      </c>
      <c r="F25" s="505">
        <v>14992.130499999999</v>
      </c>
      <c r="G25" s="506">
        <v>102625.92220096532</v>
      </c>
      <c r="H25" s="506">
        <v>56728.674367780317</v>
      </c>
      <c r="I25" s="506">
        <v>104857.08405139421</v>
      </c>
      <c r="J25" s="506">
        <v>74848.193471711711</v>
      </c>
      <c r="K25" s="505">
        <v>179705.27752310593</v>
      </c>
    </row>
    <row r="26" spans="2:11" ht="15" customHeight="1" x14ac:dyDescent="0.2">
      <c r="B26" s="170">
        <v>1</v>
      </c>
      <c r="C26" s="161" t="s">
        <v>93</v>
      </c>
      <c r="D26" s="508">
        <v>11350</v>
      </c>
      <c r="E26" s="508">
        <v>5020</v>
      </c>
      <c r="F26" s="508">
        <v>3330</v>
      </c>
      <c r="G26" s="508">
        <v>1690</v>
      </c>
      <c r="H26" s="508">
        <v>851</v>
      </c>
      <c r="I26" s="508">
        <v>4800</v>
      </c>
      <c r="J26" s="508">
        <v>1580</v>
      </c>
      <c r="K26" s="655">
        <v>6380</v>
      </c>
    </row>
    <row r="27" spans="2:11" ht="15" customHeight="1" x14ac:dyDescent="0.2">
      <c r="B27" s="170">
        <v>2</v>
      </c>
      <c r="C27" s="161" t="s">
        <v>283</v>
      </c>
      <c r="D27" s="508">
        <v>4717.5</v>
      </c>
      <c r="E27" s="508">
        <v>3720</v>
      </c>
      <c r="F27" s="508">
        <v>1910</v>
      </c>
      <c r="G27" s="508">
        <v>1810</v>
      </c>
      <c r="H27" s="508">
        <v>1966</v>
      </c>
      <c r="I27" s="508">
        <v>1030</v>
      </c>
      <c r="J27" s="508">
        <v>960</v>
      </c>
      <c r="K27" s="655">
        <v>1990</v>
      </c>
    </row>
    <row r="28" spans="2:11" ht="15" customHeight="1" x14ac:dyDescent="0.2">
      <c r="B28" s="170">
        <v>3</v>
      </c>
      <c r="C28" s="161" t="s">
        <v>92</v>
      </c>
      <c r="D28" s="508">
        <v>4618</v>
      </c>
      <c r="E28" s="508">
        <v>3090</v>
      </c>
      <c r="F28" s="508">
        <v>2080</v>
      </c>
      <c r="G28" s="508">
        <v>1010</v>
      </c>
      <c r="H28" s="508">
        <v>866</v>
      </c>
      <c r="I28" s="508">
        <v>1450</v>
      </c>
      <c r="J28" s="508">
        <v>1480</v>
      </c>
      <c r="K28" s="655">
        <v>2930</v>
      </c>
    </row>
    <row r="29" spans="2:11" ht="15" customHeight="1" x14ac:dyDescent="0.2">
      <c r="B29" s="170">
        <v>4</v>
      </c>
      <c r="C29" s="161" t="s">
        <v>91</v>
      </c>
      <c r="D29" s="508">
        <v>1964</v>
      </c>
      <c r="E29" s="508">
        <v>75</v>
      </c>
      <c r="F29" s="508">
        <v>20</v>
      </c>
      <c r="G29" s="508">
        <v>55</v>
      </c>
      <c r="H29" s="508">
        <v>16</v>
      </c>
      <c r="I29" s="508">
        <v>1500</v>
      </c>
      <c r="J29" s="508">
        <v>980</v>
      </c>
      <c r="K29" s="655">
        <v>2480</v>
      </c>
    </row>
    <row r="30" spans="2:11" ht="15" customHeight="1" x14ac:dyDescent="0.2">
      <c r="B30" s="170">
        <v>5</v>
      </c>
      <c r="C30" s="161" t="s">
        <v>90</v>
      </c>
      <c r="D30" s="508">
        <v>2579.1999999999998</v>
      </c>
      <c r="E30" s="508">
        <v>955</v>
      </c>
      <c r="F30" s="508">
        <v>540</v>
      </c>
      <c r="G30" s="508">
        <v>415</v>
      </c>
      <c r="H30" s="508">
        <v>80</v>
      </c>
      <c r="I30" s="508">
        <v>1720</v>
      </c>
      <c r="J30" s="508">
        <v>520</v>
      </c>
      <c r="K30" s="655">
        <v>2240</v>
      </c>
    </row>
    <row r="31" spans="2:11" ht="15" customHeight="1" x14ac:dyDescent="0.2">
      <c r="B31" s="170">
        <v>6</v>
      </c>
      <c r="C31" s="161" t="s">
        <v>89</v>
      </c>
      <c r="D31" s="508">
        <v>4957</v>
      </c>
      <c r="E31" s="508" t="s">
        <v>142</v>
      </c>
      <c r="F31" s="508" t="s">
        <v>142</v>
      </c>
      <c r="G31" s="508">
        <v>0</v>
      </c>
      <c r="H31" s="508" t="s">
        <v>142</v>
      </c>
      <c r="I31" s="508">
        <v>260</v>
      </c>
      <c r="J31" s="508">
        <v>1440</v>
      </c>
      <c r="K31" s="655">
        <v>1700</v>
      </c>
    </row>
    <row r="32" spans="2:11" ht="15" customHeight="1" x14ac:dyDescent="0.2">
      <c r="B32" s="170">
        <v>7</v>
      </c>
      <c r="C32" s="161" t="s">
        <v>88</v>
      </c>
      <c r="D32" s="508">
        <v>14888</v>
      </c>
      <c r="E32" s="508" t="s">
        <v>142</v>
      </c>
      <c r="F32" s="508" t="s">
        <v>142</v>
      </c>
      <c r="G32" s="508">
        <v>0</v>
      </c>
      <c r="H32" s="508" t="s">
        <v>142</v>
      </c>
      <c r="I32" s="508">
        <v>645</v>
      </c>
      <c r="J32" s="508">
        <v>2210</v>
      </c>
      <c r="K32" s="655">
        <v>2855</v>
      </c>
    </row>
    <row r="33" spans="1:11" ht="15" customHeight="1" x14ac:dyDescent="0.2">
      <c r="B33" s="170">
        <v>8</v>
      </c>
      <c r="C33" s="161" t="s">
        <v>87</v>
      </c>
      <c r="D33" s="508">
        <v>2969.4</v>
      </c>
      <c r="E33" s="508" t="s">
        <v>142</v>
      </c>
      <c r="F33" s="508" t="s">
        <v>142</v>
      </c>
      <c r="G33" s="508">
        <v>0</v>
      </c>
      <c r="H33" s="508" t="s">
        <v>142</v>
      </c>
      <c r="I33" s="508">
        <v>438</v>
      </c>
      <c r="J33" s="508">
        <v>1497</v>
      </c>
      <c r="K33" s="655">
        <v>1935</v>
      </c>
    </row>
    <row r="34" spans="1:11" ht="15" customHeight="1" x14ac:dyDescent="0.2">
      <c r="B34" s="170">
        <v>9</v>
      </c>
      <c r="C34" s="161" t="s">
        <v>86</v>
      </c>
      <c r="D34" s="508">
        <v>2986.65</v>
      </c>
      <c r="E34" s="508" t="s">
        <v>142</v>
      </c>
      <c r="F34" s="508" t="s">
        <v>142</v>
      </c>
      <c r="G34" s="508">
        <v>0</v>
      </c>
      <c r="H34" s="508" t="s">
        <v>142</v>
      </c>
      <c r="I34" s="508">
        <v>722</v>
      </c>
      <c r="J34" s="508">
        <v>1498</v>
      </c>
      <c r="K34" s="655">
        <v>2220</v>
      </c>
    </row>
    <row r="35" spans="1:11" ht="15" customHeight="1" x14ac:dyDescent="0.2">
      <c r="B35" s="170">
        <v>10</v>
      </c>
      <c r="C35" s="161" t="s">
        <v>85</v>
      </c>
      <c r="D35" s="508">
        <v>8516.0000000000018</v>
      </c>
      <c r="E35" s="508">
        <v>3349</v>
      </c>
      <c r="F35" s="508">
        <v>215</v>
      </c>
      <c r="G35" s="508">
        <v>3134</v>
      </c>
      <c r="H35" s="508">
        <v>1069</v>
      </c>
      <c r="I35" s="508">
        <v>7849.5</v>
      </c>
      <c r="J35" s="508">
        <v>1971</v>
      </c>
      <c r="K35" s="655">
        <v>9820.5</v>
      </c>
    </row>
    <row r="36" spans="1:11" ht="15" customHeight="1" x14ac:dyDescent="0.2">
      <c r="B36" s="170">
        <v>11</v>
      </c>
      <c r="C36" s="161" t="s">
        <v>84</v>
      </c>
      <c r="D36" s="508">
        <v>2906.8</v>
      </c>
      <c r="E36" s="508">
        <v>2224</v>
      </c>
      <c r="F36" s="508">
        <v>60.3</v>
      </c>
      <c r="G36" s="508">
        <v>2163.6999999999998</v>
      </c>
      <c r="H36" s="508">
        <v>507</v>
      </c>
      <c r="I36" s="508">
        <v>2647.1</v>
      </c>
      <c r="J36" s="508">
        <v>1093.5</v>
      </c>
      <c r="K36" s="655">
        <v>3740.6</v>
      </c>
    </row>
    <row r="37" spans="1:11" ht="15" customHeight="1" x14ac:dyDescent="0.2">
      <c r="B37" s="170">
        <v>12</v>
      </c>
      <c r="C37" s="161" t="s">
        <v>83</v>
      </c>
      <c r="D37" s="508">
        <v>3837</v>
      </c>
      <c r="E37" s="508">
        <v>1713</v>
      </c>
      <c r="F37" s="508">
        <v>62.6</v>
      </c>
      <c r="G37" s="508">
        <v>1650.4</v>
      </c>
      <c r="H37" s="508">
        <v>267.5</v>
      </c>
      <c r="I37" s="508">
        <v>848.4</v>
      </c>
      <c r="J37" s="508">
        <v>1355.5</v>
      </c>
      <c r="K37" s="655">
        <v>2203.9</v>
      </c>
    </row>
    <row r="38" spans="1:11" ht="15" customHeight="1" x14ac:dyDescent="0.2">
      <c r="B38" s="170">
        <v>13</v>
      </c>
      <c r="C38" s="161" t="s">
        <v>82</v>
      </c>
      <c r="D38" s="508">
        <v>5281.4</v>
      </c>
      <c r="E38" s="508">
        <v>4931.1000000000004</v>
      </c>
      <c r="F38" s="508">
        <v>167.7</v>
      </c>
      <c r="G38" s="508">
        <v>4763.4000000000005</v>
      </c>
      <c r="H38" s="508">
        <v>536.1</v>
      </c>
      <c r="I38" s="508">
        <v>3204.8</v>
      </c>
      <c r="J38" s="508">
        <v>1242.2</v>
      </c>
      <c r="K38" s="655">
        <v>4447</v>
      </c>
    </row>
    <row r="39" spans="1:11" ht="15" customHeight="1" x14ac:dyDescent="0.2">
      <c r="B39" s="170">
        <v>14</v>
      </c>
      <c r="C39" s="161" t="s">
        <v>81</v>
      </c>
      <c r="D39" s="508">
        <v>2505.5</v>
      </c>
      <c r="E39" s="508">
        <v>4745</v>
      </c>
      <c r="F39" s="508">
        <v>0</v>
      </c>
      <c r="G39" s="508">
        <v>4745</v>
      </c>
      <c r="H39" s="508">
        <v>283.54000000000002</v>
      </c>
      <c r="I39" s="508">
        <v>4021.6</v>
      </c>
      <c r="J39" s="508">
        <v>2.8</v>
      </c>
      <c r="K39" s="655">
        <v>4024.4</v>
      </c>
    </row>
    <row r="40" spans="1:11" ht="15" customHeight="1" x14ac:dyDescent="0.2">
      <c r="B40" s="170">
        <v>15</v>
      </c>
      <c r="C40" s="161" t="s">
        <v>80</v>
      </c>
      <c r="D40" s="508">
        <v>15373.524000000001</v>
      </c>
      <c r="E40" s="508">
        <v>8729.8384999999998</v>
      </c>
      <c r="F40" s="508">
        <v>869.04399999999998</v>
      </c>
      <c r="G40" s="508">
        <v>7860.7945</v>
      </c>
      <c r="H40" s="508">
        <v>703.4</v>
      </c>
      <c r="I40" s="508">
        <v>4579.8</v>
      </c>
      <c r="J40" s="508">
        <v>6329.2020000000002</v>
      </c>
      <c r="K40" s="655">
        <v>10909.002</v>
      </c>
    </row>
    <row r="41" spans="1:11" ht="15" customHeight="1" x14ac:dyDescent="0.2">
      <c r="B41" s="170">
        <v>16</v>
      </c>
      <c r="C41" s="161" t="s">
        <v>79</v>
      </c>
      <c r="D41" s="508">
        <v>2166</v>
      </c>
      <c r="E41" s="508">
        <v>1250</v>
      </c>
      <c r="F41" s="508">
        <v>312</v>
      </c>
      <c r="G41" s="508">
        <v>938</v>
      </c>
      <c r="H41" s="508">
        <v>8</v>
      </c>
      <c r="I41" s="508">
        <v>1764</v>
      </c>
      <c r="J41" s="508">
        <v>900</v>
      </c>
      <c r="K41" s="655">
        <v>2664</v>
      </c>
    </row>
    <row r="42" spans="1:11" ht="15" customHeight="1" x14ac:dyDescent="0.2">
      <c r="B42" s="170">
        <v>17</v>
      </c>
      <c r="C42" s="161" t="s">
        <v>78</v>
      </c>
      <c r="D42" s="508">
        <v>3044</v>
      </c>
      <c r="E42" s="508">
        <v>24.7</v>
      </c>
      <c r="F42" s="508">
        <v>0</v>
      </c>
      <c r="G42" s="508">
        <v>24.7</v>
      </c>
      <c r="H42" s="508">
        <v>0</v>
      </c>
      <c r="I42" s="508">
        <v>521.4</v>
      </c>
      <c r="J42" s="508">
        <v>1295</v>
      </c>
      <c r="K42" s="655">
        <v>1816.4</v>
      </c>
    </row>
    <row r="43" spans="1:11" ht="15" customHeight="1" x14ac:dyDescent="0.2">
      <c r="B43" s="170">
        <v>18</v>
      </c>
      <c r="C43" s="161" t="s">
        <v>77</v>
      </c>
      <c r="D43" s="508">
        <v>3632.28</v>
      </c>
      <c r="E43" s="508">
        <v>0</v>
      </c>
      <c r="F43" s="508">
        <v>0</v>
      </c>
      <c r="G43" s="508">
        <v>0</v>
      </c>
      <c r="H43" s="508">
        <v>0</v>
      </c>
      <c r="I43" s="508">
        <v>973.12</v>
      </c>
      <c r="J43" s="508">
        <v>820.68</v>
      </c>
      <c r="K43" s="655">
        <v>1793.8</v>
      </c>
    </row>
    <row r="44" spans="1:11" ht="15" customHeight="1" x14ac:dyDescent="0.2">
      <c r="B44" s="170">
        <v>19</v>
      </c>
      <c r="C44" s="161" t="s">
        <v>76</v>
      </c>
      <c r="D44" s="508">
        <v>8500.9500000000007</v>
      </c>
      <c r="E44" s="508">
        <v>4457.8</v>
      </c>
      <c r="F44" s="508">
        <v>156.80000000000001</v>
      </c>
      <c r="G44" s="508">
        <v>4301</v>
      </c>
      <c r="H44" s="508">
        <v>718.43999999999994</v>
      </c>
      <c r="I44" s="508">
        <v>4002.4</v>
      </c>
      <c r="J44" s="508">
        <v>1422</v>
      </c>
      <c r="K44" s="655">
        <v>5424.4</v>
      </c>
    </row>
    <row r="45" spans="1:11" ht="15" customHeight="1" x14ac:dyDescent="0.2">
      <c r="A45" s="161"/>
      <c r="B45" s="656">
        <v>20</v>
      </c>
      <c r="C45" s="161" t="s">
        <v>75</v>
      </c>
      <c r="D45" s="508">
        <v>9569.8979999999992</v>
      </c>
      <c r="E45" s="508">
        <v>6597.64</v>
      </c>
      <c r="F45" s="508">
        <v>353.6</v>
      </c>
      <c r="G45" s="508">
        <v>6244.04</v>
      </c>
      <c r="H45" s="508">
        <v>3786.1839999999997</v>
      </c>
      <c r="I45" s="508">
        <v>6436.15</v>
      </c>
      <c r="J45" s="508">
        <v>2218.85</v>
      </c>
      <c r="K45" s="655">
        <v>8655</v>
      </c>
    </row>
    <row r="46" spans="1:11" ht="15" customHeight="1" x14ac:dyDescent="0.2">
      <c r="B46" s="170">
        <v>21</v>
      </c>
      <c r="C46" s="161" t="s">
        <v>74</v>
      </c>
      <c r="D46" s="508">
        <v>1611.5</v>
      </c>
      <c r="E46" s="508">
        <v>2124</v>
      </c>
      <c r="F46" s="508">
        <v>330</v>
      </c>
      <c r="G46" s="508">
        <v>1794</v>
      </c>
      <c r="H46" s="508">
        <v>362.5</v>
      </c>
      <c r="I46" s="508">
        <v>635</v>
      </c>
      <c r="J46" s="508">
        <v>405</v>
      </c>
      <c r="K46" s="655">
        <v>1040</v>
      </c>
    </row>
    <row r="47" spans="1:11" ht="15" customHeight="1" x14ac:dyDescent="0.2">
      <c r="B47" s="170">
        <v>22</v>
      </c>
      <c r="C47" s="161" t="s">
        <v>73</v>
      </c>
      <c r="D47" s="508">
        <v>2445.88</v>
      </c>
      <c r="E47" s="508">
        <v>2664</v>
      </c>
      <c r="F47" s="508">
        <v>413</v>
      </c>
      <c r="G47" s="508">
        <v>2251</v>
      </c>
      <c r="H47" s="508">
        <v>602.6</v>
      </c>
      <c r="I47" s="508">
        <v>1815.5</v>
      </c>
      <c r="J47" s="508">
        <v>655</v>
      </c>
      <c r="K47" s="655">
        <v>2470.5</v>
      </c>
    </row>
    <row r="48" spans="1:11" ht="15" customHeight="1" x14ac:dyDescent="0.2">
      <c r="B48" s="170">
        <v>23</v>
      </c>
      <c r="C48" s="161" t="s">
        <v>72</v>
      </c>
      <c r="D48" s="508">
        <v>3348.692</v>
      </c>
      <c r="E48" s="508">
        <v>7660.8</v>
      </c>
      <c r="F48" s="508">
        <v>294.5</v>
      </c>
      <c r="G48" s="508">
        <v>7366.3</v>
      </c>
      <c r="H48" s="508">
        <v>45</v>
      </c>
      <c r="I48" s="508">
        <v>1905</v>
      </c>
      <c r="J48" s="508">
        <v>495</v>
      </c>
      <c r="K48" s="655">
        <v>2400</v>
      </c>
    </row>
    <row r="49" spans="1:12" ht="15" customHeight="1" x14ac:dyDescent="0.2">
      <c r="B49" s="170">
        <v>24</v>
      </c>
      <c r="C49" s="161" t="s">
        <v>71</v>
      </c>
      <c r="D49" s="508">
        <v>5376.6239475298935</v>
      </c>
      <c r="E49" s="508">
        <v>3601.989</v>
      </c>
      <c r="F49" s="508">
        <v>190.375</v>
      </c>
      <c r="G49" s="508">
        <v>3411.614</v>
      </c>
      <c r="H49" s="508">
        <v>1645.4189999999999</v>
      </c>
      <c r="I49" s="508">
        <v>3810</v>
      </c>
      <c r="J49" s="508">
        <v>2210.7249999999999</v>
      </c>
      <c r="K49" s="655">
        <v>6020.7250000000004</v>
      </c>
    </row>
    <row r="50" spans="1:12" ht="15" customHeight="1" x14ac:dyDescent="0.2">
      <c r="B50" s="170">
        <v>25</v>
      </c>
      <c r="C50" s="161" t="s">
        <v>70</v>
      </c>
      <c r="D50" s="508">
        <v>13960.113899999998</v>
      </c>
      <c r="E50" s="508">
        <v>15051.7446</v>
      </c>
      <c r="F50" s="508">
        <v>782.17499999999995</v>
      </c>
      <c r="G50" s="508">
        <v>14269.569600000001</v>
      </c>
      <c r="H50" s="508">
        <v>3567.8240000000001</v>
      </c>
      <c r="I50" s="508">
        <v>15500</v>
      </c>
      <c r="J50" s="508">
        <v>3090</v>
      </c>
      <c r="K50" s="655">
        <v>18590</v>
      </c>
    </row>
    <row r="51" spans="1:12" ht="15" customHeight="1" x14ac:dyDescent="0.2">
      <c r="A51" s="161"/>
      <c r="B51" s="656">
        <v>26</v>
      </c>
      <c r="C51" s="161" t="s">
        <v>69</v>
      </c>
      <c r="D51" s="508">
        <v>773.04</v>
      </c>
      <c r="E51" s="508">
        <v>44</v>
      </c>
      <c r="F51" s="508">
        <v>6</v>
      </c>
      <c r="G51" s="508">
        <v>38</v>
      </c>
      <c r="H51" s="508">
        <v>11.95</v>
      </c>
      <c r="I51" s="508">
        <v>140</v>
      </c>
      <c r="J51" s="508">
        <v>360</v>
      </c>
      <c r="K51" s="655">
        <v>500</v>
      </c>
    </row>
    <row r="52" spans="1:12" ht="15" customHeight="1" x14ac:dyDescent="0.2">
      <c r="B52" s="170">
        <v>27</v>
      </c>
      <c r="C52" s="161" t="s">
        <v>68</v>
      </c>
      <c r="D52" s="508">
        <v>183.833</v>
      </c>
      <c r="E52" s="508">
        <v>3.5350000000000001</v>
      </c>
      <c r="F52" s="508">
        <v>9.8000000000000004E-2</v>
      </c>
      <c r="G52" s="508">
        <v>3.4370000000000003</v>
      </c>
      <c r="H52" s="508">
        <v>3.9620000000000002</v>
      </c>
      <c r="I52" s="508">
        <v>55</v>
      </c>
      <c r="J52" s="508">
        <v>77.22</v>
      </c>
      <c r="K52" s="655">
        <v>132.22</v>
      </c>
    </row>
    <row r="53" spans="1:12" ht="15" customHeight="1" x14ac:dyDescent="0.2">
      <c r="B53" s="170">
        <v>28</v>
      </c>
      <c r="C53" s="161" t="s">
        <v>67</v>
      </c>
      <c r="D53" s="508">
        <v>321.40450000000004</v>
      </c>
      <c r="E53" s="508">
        <v>32</v>
      </c>
      <c r="F53" s="508">
        <v>3.05</v>
      </c>
      <c r="G53" s="508">
        <v>28.95</v>
      </c>
      <c r="H53" s="508">
        <v>5.2</v>
      </c>
      <c r="I53" s="508">
        <v>60.8</v>
      </c>
      <c r="J53" s="508">
        <v>230.25</v>
      </c>
      <c r="K53" s="655">
        <v>291.05</v>
      </c>
    </row>
    <row r="54" spans="1:12" ht="15" customHeight="1" x14ac:dyDescent="0.2">
      <c r="B54" s="170">
        <v>29</v>
      </c>
      <c r="C54" s="161" t="s">
        <v>66</v>
      </c>
      <c r="D54" s="508">
        <v>206.66300000000001</v>
      </c>
      <c r="E54" s="508">
        <v>20.827999999999999</v>
      </c>
      <c r="F54" s="508">
        <v>3.27</v>
      </c>
      <c r="G54" s="508">
        <v>17.558</v>
      </c>
      <c r="H54" s="508">
        <v>3.113</v>
      </c>
      <c r="I54" s="508">
        <v>27.7</v>
      </c>
      <c r="J54" s="508">
        <v>180</v>
      </c>
      <c r="K54" s="655">
        <v>207.7</v>
      </c>
    </row>
    <row r="55" spans="1:12" ht="15" customHeight="1" x14ac:dyDescent="0.2">
      <c r="B55" s="170">
        <v>30</v>
      </c>
      <c r="C55" s="161" t="s">
        <v>65</v>
      </c>
      <c r="D55" s="508">
        <v>494.21199999999993</v>
      </c>
      <c r="E55" s="508">
        <v>1608</v>
      </c>
      <c r="F55" s="508">
        <v>140</v>
      </c>
      <c r="G55" s="508">
        <v>1468</v>
      </c>
      <c r="H55" s="508">
        <v>0</v>
      </c>
      <c r="I55" s="508">
        <v>62</v>
      </c>
      <c r="J55" s="508">
        <v>201.75</v>
      </c>
      <c r="K55" s="655">
        <v>263.75</v>
      </c>
      <c r="L55" s="508"/>
    </row>
    <row r="56" spans="1:12" ht="15" customHeight="1" x14ac:dyDescent="0.2">
      <c r="B56" s="170">
        <v>31</v>
      </c>
      <c r="C56" s="161" t="s">
        <v>64</v>
      </c>
      <c r="D56" s="508">
        <v>269.25900000000001</v>
      </c>
      <c r="E56" s="508">
        <v>112.8</v>
      </c>
      <c r="F56" s="508">
        <v>24.66</v>
      </c>
      <c r="G56" s="508">
        <v>88.14</v>
      </c>
      <c r="H56" s="508">
        <v>0.3</v>
      </c>
      <c r="I56" s="508">
        <v>166</v>
      </c>
      <c r="J56" s="508">
        <v>162.25</v>
      </c>
      <c r="K56" s="655">
        <v>328.25</v>
      </c>
    </row>
    <row r="57" spans="1:12" ht="15" customHeight="1" x14ac:dyDescent="0.2">
      <c r="B57" s="170">
        <v>32</v>
      </c>
      <c r="C57" s="161" t="s">
        <v>63</v>
      </c>
      <c r="D57" s="508">
        <v>262.86799999999999</v>
      </c>
      <c r="E57" s="508">
        <v>340</v>
      </c>
      <c r="F57" s="508">
        <v>38.4</v>
      </c>
      <c r="G57" s="508">
        <v>301.60000000000002</v>
      </c>
      <c r="H57" s="508">
        <v>17.515000000000001</v>
      </c>
      <c r="I57" s="508">
        <v>69</v>
      </c>
      <c r="J57" s="508">
        <v>114.03</v>
      </c>
      <c r="K57" s="655">
        <v>183.03</v>
      </c>
    </row>
    <row r="58" spans="1:12" ht="15" customHeight="1" x14ac:dyDescent="0.2">
      <c r="B58" s="170">
        <v>33</v>
      </c>
      <c r="C58" s="160" t="s">
        <v>62</v>
      </c>
      <c r="D58" s="508">
        <v>29100.1</v>
      </c>
      <c r="E58" s="508" t="s">
        <v>142</v>
      </c>
      <c r="F58" s="508" t="s">
        <v>142</v>
      </c>
      <c r="G58" s="508">
        <v>0</v>
      </c>
      <c r="H58" s="508" t="s">
        <v>142</v>
      </c>
      <c r="I58" s="508">
        <v>1590</v>
      </c>
      <c r="J58" s="508">
        <v>987</v>
      </c>
      <c r="K58" s="655">
        <v>2577</v>
      </c>
    </row>
    <row r="59" spans="1:12" ht="15" customHeight="1" x14ac:dyDescent="0.2">
      <c r="B59" s="170">
        <v>34</v>
      </c>
      <c r="C59" s="160" t="s">
        <v>61</v>
      </c>
      <c r="D59" s="508">
        <v>16936.100000000002</v>
      </c>
      <c r="E59" s="508" t="s">
        <v>142</v>
      </c>
      <c r="F59" s="508" t="s">
        <v>142</v>
      </c>
      <c r="G59" s="508">
        <v>0</v>
      </c>
      <c r="H59" s="508" t="s">
        <v>142</v>
      </c>
      <c r="I59" s="508">
        <v>899</v>
      </c>
      <c r="J59" s="508">
        <v>1800</v>
      </c>
      <c r="K59" s="655">
        <v>2699</v>
      </c>
    </row>
    <row r="60" spans="1:12" ht="15" customHeight="1" x14ac:dyDescent="0.2">
      <c r="B60" s="170">
        <v>35</v>
      </c>
      <c r="C60" s="160" t="s">
        <v>60</v>
      </c>
      <c r="D60" s="508">
        <v>412</v>
      </c>
      <c r="E60" s="508" t="s">
        <v>142</v>
      </c>
      <c r="F60" s="508" t="s">
        <v>142</v>
      </c>
      <c r="G60" s="508">
        <v>0</v>
      </c>
      <c r="H60" s="508" t="s">
        <v>142</v>
      </c>
      <c r="I60" s="508">
        <v>524</v>
      </c>
      <c r="J60" s="508">
        <v>200</v>
      </c>
      <c r="K60" s="655">
        <v>724</v>
      </c>
    </row>
    <row r="61" spans="1:12" ht="15" customHeight="1" x14ac:dyDescent="0.2">
      <c r="B61" s="170">
        <v>36</v>
      </c>
      <c r="C61" s="160" t="s">
        <v>59</v>
      </c>
      <c r="D61" s="508">
        <v>8641.0999999999985</v>
      </c>
      <c r="E61" s="508" t="s">
        <v>142</v>
      </c>
      <c r="F61" s="508" t="s">
        <v>142</v>
      </c>
      <c r="G61" s="508">
        <v>0</v>
      </c>
      <c r="H61" s="508" t="s">
        <v>142</v>
      </c>
      <c r="I61" s="508">
        <v>2788</v>
      </c>
      <c r="J61" s="508">
        <v>1100</v>
      </c>
      <c r="K61" s="655">
        <v>3888</v>
      </c>
    </row>
    <row r="62" spans="1:12" ht="15" customHeight="1" x14ac:dyDescent="0.2">
      <c r="B62" s="170">
        <v>37</v>
      </c>
      <c r="C62" s="160" t="s">
        <v>58</v>
      </c>
      <c r="D62" s="508">
        <v>4573.5</v>
      </c>
      <c r="E62" s="508" t="s">
        <v>142</v>
      </c>
      <c r="F62" s="508" t="s">
        <v>142</v>
      </c>
      <c r="G62" s="508">
        <v>0</v>
      </c>
      <c r="H62" s="508" t="s">
        <v>142</v>
      </c>
      <c r="I62" s="508">
        <v>700</v>
      </c>
      <c r="J62" s="508">
        <v>550</v>
      </c>
      <c r="K62" s="655">
        <v>1250</v>
      </c>
    </row>
    <row r="63" spans="1:12" ht="15" customHeight="1" x14ac:dyDescent="0.2">
      <c r="B63" s="170">
        <v>38</v>
      </c>
      <c r="C63" s="160" t="s">
        <v>57</v>
      </c>
      <c r="D63" s="508">
        <v>14942</v>
      </c>
      <c r="E63" s="508" t="s">
        <v>142</v>
      </c>
      <c r="F63" s="508" t="s">
        <v>142</v>
      </c>
      <c r="G63" s="508">
        <v>0</v>
      </c>
      <c r="H63" s="508" t="s">
        <v>142</v>
      </c>
      <c r="I63" s="508">
        <v>550</v>
      </c>
      <c r="J63" s="508">
        <v>600</v>
      </c>
      <c r="K63" s="655">
        <v>1150</v>
      </c>
    </row>
    <row r="64" spans="1:12" ht="15" customHeight="1" x14ac:dyDescent="0.2">
      <c r="B64" s="170">
        <v>39</v>
      </c>
      <c r="C64" s="161" t="s">
        <v>56</v>
      </c>
      <c r="D64" s="508">
        <v>1244</v>
      </c>
      <c r="E64" s="508" t="s">
        <v>142</v>
      </c>
      <c r="F64" s="508" t="s">
        <v>142</v>
      </c>
      <c r="G64" s="508">
        <v>0</v>
      </c>
      <c r="H64" s="508" t="s">
        <v>142</v>
      </c>
      <c r="I64" s="508">
        <v>123</v>
      </c>
      <c r="J64" s="508">
        <v>675</v>
      </c>
      <c r="K64" s="655">
        <v>798</v>
      </c>
    </row>
    <row r="65" spans="2:11" ht="15" customHeight="1" x14ac:dyDescent="0.2">
      <c r="B65" s="170">
        <v>40</v>
      </c>
      <c r="C65" s="161" t="s">
        <v>55</v>
      </c>
      <c r="D65" s="508">
        <v>2100</v>
      </c>
      <c r="E65" s="508" t="s">
        <v>142</v>
      </c>
      <c r="F65" s="508" t="s">
        <v>142</v>
      </c>
      <c r="G65" s="508">
        <v>0</v>
      </c>
      <c r="H65" s="508" t="s">
        <v>142</v>
      </c>
      <c r="I65" s="508">
        <v>337</v>
      </c>
      <c r="J65" s="508">
        <v>1395</v>
      </c>
      <c r="K65" s="655">
        <v>1732</v>
      </c>
    </row>
    <row r="66" spans="2:11" ht="15" customHeight="1" x14ac:dyDescent="0.2">
      <c r="B66" s="170">
        <v>41</v>
      </c>
      <c r="C66" s="161" t="s">
        <v>54</v>
      </c>
      <c r="D66" s="508">
        <v>4041</v>
      </c>
      <c r="E66" s="508" t="s">
        <v>142</v>
      </c>
      <c r="F66" s="508" t="s">
        <v>142</v>
      </c>
      <c r="G66" s="508">
        <v>0</v>
      </c>
      <c r="H66" s="508" t="s">
        <v>142</v>
      </c>
      <c r="I66" s="508">
        <v>112</v>
      </c>
      <c r="J66" s="508">
        <v>1980</v>
      </c>
      <c r="K66" s="655">
        <v>2092</v>
      </c>
    </row>
    <row r="67" spans="2:11" ht="15" customHeight="1" x14ac:dyDescent="0.2">
      <c r="B67" s="170">
        <v>42</v>
      </c>
      <c r="C67" s="161" t="s">
        <v>53</v>
      </c>
      <c r="D67" s="508">
        <v>3406.3999999999996</v>
      </c>
      <c r="E67" s="508">
        <v>890</v>
      </c>
      <c r="F67" s="508">
        <v>207</v>
      </c>
      <c r="G67" s="508">
        <v>683</v>
      </c>
      <c r="H67" s="508">
        <v>386.8</v>
      </c>
      <c r="I67" s="508">
        <v>1104</v>
      </c>
      <c r="J67" s="508">
        <v>397</v>
      </c>
      <c r="K67" s="655">
        <v>1501</v>
      </c>
    </row>
    <row r="68" spans="2:11" ht="15" customHeight="1" x14ac:dyDescent="0.2">
      <c r="B68" s="170">
        <v>43</v>
      </c>
      <c r="C68" s="161" t="s">
        <v>52</v>
      </c>
      <c r="D68" s="508">
        <v>2464.3000000000002</v>
      </c>
      <c r="E68" s="508">
        <v>1090</v>
      </c>
      <c r="F68" s="508">
        <v>266</v>
      </c>
      <c r="G68" s="508">
        <v>824</v>
      </c>
      <c r="H68" s="508">
        <v>260</v>
      </c>
      <c r="I68" s="508">
        <v>1394</v>
      </c>
      <c r="J68" s="508">
        <v>700</v>
      </c>
      <c r="K68" s="655">
        <v>2094</v>
      </c>
    </row>
    <row r="69" spans="2:11" ht="15" customHeight="1" x14ac:dyDescent="0.2">
      <c r="B69" s="170">
        <v>44</v>
      </c>
      <c r="C69" s="161" t="s">
        <v>51</v>
      </c>
      <c r="D69" s="508">
        <v>1607.5</v>
      </c>
      <c r="E69" s="508">
        <v>2</v>
      </c>
      <c r="F69" s="508">
        <v>2</v>
      </c>
      <c r="G69" s="508">
        <v>0</v>
      </c>
      <c r="H69" s="508">
        <v>0</v>
      </c>
      <c r="I69" s="508">
        <v>489.6</v>
      </c>
      <c r="J69" s="508">
        <v>1017</v>
      </c>
      <c r="K69" s="655">
        <v>1506.6</v>
      </c>
    </row>
    <row r="70" spans="2:11" ht="15" customHeight="1" x14ac:dyDescent="0.2">
      <c r="B70" s="170">
        <v>45</v>
      </c>
      <c r="C70" s="161" t="s">
        <v>50</v>
      </c>
      <c r="D70" s="508">
        <v>6464</v>
      </c>
      <c r="E70" s="508">
        <v>33</v>
      </c>
      <c r="F70" s="508"/>
      <c r="G70" s="508">
        <v>33</v>
      </c>
      <c r="H70" s="508">
        <v>27.05</v>
      </c>
      <c r="I70" s="508">
        <v>1770</v>
      </c>
      <c r="J70" s="508">
        <v>1783</v>
      </c>
      <c r="K70" s="655">
        <v>3553</v>
      </c>
    </row>
    <row r="71" spans="2:11" ht="15" customHeight="1" x14ac:dyDescent="0.2">
      <c r="B71" s="170">
        <v>46</v>
      </c>
      <c r="C71" s="161" t="s">
        <v>49</v>
      </c>
      <c r="D71" s="508">
        <v>1035.8</v>
      </c>
      <c r="E71" s="508"/>
      <c r="F71" s="508"/>
      <c r="G71" s="508">
        <v>0</v>
      </c>
      <c r="H71" s="508">
        <v>0</v>
      </c>
      <c r="I71" s="508">
        <v>115</v>
      </c>
      <c r="J71" s="508">
        <v>953</v>
      </c>
      <c r="K71" s="655">
        <v>1068</v>
      </c>
    </row>
    <row r="72" spans="2:11" ht="15" customHeight="1" x14ac:dyDescent="0.2">
      <c r="B72" s="170">
        <v>47</v>
      </c>
      <c r="C72" s="161" t="s">
        <v>48</v>
      </c>
      <c r="D72" s="508">
        <v>4910</v>
      </c>
      <c r="E72" s="508">
        <v>710</v>
      </c>
      <c r="F72" s="508"/>
      <c r="G72" s="508">
        <v>710</v>
      </c>
      <c r="H72" s="508">
        <v>523.5</v>
      </c>
      <c r="I72" s="508">
        <v>950</v>
      </c>
      <c r="J72" s="508">
        <v>1550</v>
      </c>
      <c r="K72" s="655">
        <v>2500</v>
      </c>
    </row>
    <row r="73" spans="2:11" ht="15" customHeight="1" x14ac:dyDescent="0.2">
      <c r="B73" s="170">
        <v>48</v>
      </c>
      <c r="C73" s="161" t="s">
        <v>47</v>
      </c>
      <c r="D73" s="508">
        <v>2457.0500000000002</v>
      </c>
      <c r="E73" s="508">
        <v>430</v>
      </c>
      <c r="F73" s="508"/>
      <c r="G73" s="508">
        <v>430</v>
      </c>
      <c r="H73" s="508">
        <v>84</v>
      </c>
      <c r="I73" s="508">
        <v>730</v>
      </c>
      <c r="J73" s="508">
        <v>971</v>
      </c>
      <c r="K73" s="655">
        <v>1701</v>
      </c>
    </row>
    <row r="74" spans="2:11" ht="15" customHeight="1" x14ac:dyDescent="0.2">
      <c r="B74" s="170">
        <v>49</v>
      </c>
      <c r="C74" s="161" t="s">
        <v>46</v>
      </c>
      <c r="D74" s="508">
        <v>880</v>
      </c>
      <c r="E74" s="508"/>
      <c r="F74" s="508"/>
      <c r="G74" s="508">
        <v>0</v>
      </c>
      <c r="H74" s="508">
        <v>0</v>
      </c>
      <c r="I74" s="508">
        <v>28</v>
      </c>
      <c r="J74" s="508">
        <v>667</v>
      </c>
      <c r="K74" s="655">
        <v>695</v>
      </c>
    </row>
    <row r="75" spans="2:11" ht="15" customHeight="1" x14ac:dyDescent="0.2">
      <c r="B75" s="170">
        <v>50</v>
      </c>
      <c r="C75" s="161" t="s">
        <v>45</v>
      </c>
      <c r="D75" s="508">
        <v>5713.4368537760211</v>
      </c>
      <c r="E75" s="508">
        <v>2764.1683305132501</v>
      </c>
      <c r="F75" s="508">
        <v>205.85000000000002</v>
      </c>
      <c r="G75" s="508">
        <v>2558.3183305132502</v>
      </c>
      <c r="H75" s="508">
        <v>361.18344400000001</v>
      </c>
      <c r="I75" s="508">
        <v>3801.6</v>
      </c>
      <c r="J75" s="508">
        <v>3802.1077599999999</v>
      </c>
      <c r="K75" s="655">
        <v>7603.7077599999993</v>
      </c>
    </row>
    <row r="76" spans="2:11" ht="15" customHeight="1" x14ac:dyDescent="0.2">
      <c r="B76" s="170">
        <v>51</v>
      </c>
      <c r="C76" s="161" t="s">
        <v>44</v>
      </c>
      <c r="D76" s="508">
        <v>1286.5394000000001</v>
      </c>
      <c r="E76" s="508">
        <v>778.8</v>
      </c>
      <c r="F76" s="508">
        <v>168.7</v>
      </c>
      <c r="G76" s="508">
        <v>610.09999999999991</v>
      </c>
      <c r="H76" s="508">
        <v>192.77300000000002</v>
      </c>
      <c r="I76" s="508">
        <v>660</v>
      </c>
      <c r="J76" s="508">
        <v>578.78700000000003</v>
      </c>
      <c r="K76" s="655">
        <v>1238.787</v>
      </c>
    </row>
    <row r="77" spans="2:11" ht="15" customHeight="1" x14ac:dyDescent="0.2">
      <c r="B77" s="170">
        <v>52</v>
      </c>
      <c r="C77" s="161" t="s">
        <v>43</v>
      </c>
      <c r="D77" s="508">
        <v>540.67050000000006</v>
      </c>
      <c r="E77" s="508">
        <v>66.010999999999996</v>
      </c>
      <c r="F77" s="508">
        <v>11.008500000000002</v>
      </c>
      <c r="G77" s="508">
        <v>55.002499999999998</v>
      </c>
      <c r="H77" s="508">
        <v>126.00500000000001</v>
      </c>
      <c r="I77" s="508">
        <v>36.049999999999997</v>
      </c>
      <c r="J77" s="508">
        <v>265.02</v>
      </c>
      <c r="K77" s="655">
        <v>301.07</v>
      </c>
    </row>
    <row r="78" spans="2:11" ht="15" customHeight="1" x14ac:dyDescent="0.2">
      <c r="B78" s="170">
        <v>53</v>
      </c>
      <c r="C78" s="161" t="s">
        <v>42</v>
      </c>
      <c r="D78" s="508">
        <v>3450.2918342247081</v>
      </c>
      <c r="E78" s="508">
        <v>1483.2222693831352</v>
      </c>
      <c r="F78" s="508">
        <v>131</v>
      </c>
      <c r="G78" s="508">
        <v>1352.2222693831352</v>
      </c>
      <c r="H78" s="508">
        <v>518.26379322638149</v>
      </c>
      <c r="I78" s="508">
        <v>2731.0903225806451</v>
      </c>
      <c r="J78" s="508">
        <v>1734.9117117117119</v>
      </c>
      <c r="K78" s="655">
        <v>4466.0020342923572</v>
      </c>
    </row>
    <row r="79" spans="2:11" ht="15" customHeight="1" x14ac:dyDescent="0.2">
      <c r="B79" s="170">
        <v>54</v>
      </c>
      <c r="C79" s="161" t="s">
        <v>41</v>
      </c>
      <c r="D79" s="508">
        <v>6370.9881699570105</v>
      </c>
      <c r="E79" s="508">
        <v>1733.0760010689141</v>
      </c>
      <c r="F79" s="508">
        <v>91</v>
      </c>
      <c r="G79" s="508">
        <v>1642.0760010689141</v>
      </c>
      <c r="H79" s="508">
        <v>491.5521305539387</v>
      </c>
      <c r="I79" s="508">
        <v>3102.4237288135591</v>
      </c>
      <c r="J79" s="508">
        <v>962.19999999999993</v>
      </c>
      <c r="K79" s="655">
        <v>4064.623728813559</v>
      </c>
    </row>
    <row r="80" spans="2:11" ht="15" customHeight="1" x14ac:dyDescent="0.2">
      <c r="B80" s="170">
        <v>55</v>
      </c>
      <c r="C80" s="161" t="s">
        <v>40</v>
      </c>
      <c r="D80" s="508">
        <v>3635.5</v>
      </c>
      <c r="E80" s="508">
        <v>7000</v>
      </c>
      <c r="F80" s="508">
        <v>1222</v>
      </c>
      <c r="G80" s="508">
        <v>5778</v>
      </c>
      <c r="H80" s="508">
        <v>3340</v>
      </c>
      <c r="I80" s="508">
        <v>4762.1000000000004</v>
      </c>
      <c r="J80" s="508">
        <v>2978</v>
      </c>
      <c r="K80" s="655">
        <v>7740.1</v>
      </c>
    </row>
    <row r="81" spans="2:11" ht="15" customHeight="1" x14ac:dyDescent="0.2">
      <c r="B81" s="170">
        <v>56</v>
      </c>
      <c r="C81" s="161" t="s">
        <v>39</v>
      </c>
      <c r="D81" s="508">
        <v>2587.8000000000002</v>
      </c>
      <c r="E81" s="508">
        <v>4399</v>
      </c>
      <c r="F81" s="508">
        <v>73</v>
      </c>
      <c r="G81" s="508">
        <v>4326</v>
      </c>
      <c r="H81" s="508">
        <v>205</v>
      </c>
      <c r="I81" s="508">
        <v>1264.08</v>
      </c>
      <c r="J81" s="508">
        <v>2243.46</v>
      </c>
      <c r="K81" s="655">
        <v>3507.54</v>
      </c>
    </row>
    <row r="82" spans="2:11" ht="15" customHeight="1" x14ac:dyDescent="0.2">
      <c r="B82" s="170">
        <v>57</v>
      </c>
      <c r="C82" s="161" t="s">
        <v>38</v>
      </c>
      <c r="D82" s="508">
        <v>954.2</v>
      </c>
      <c r="E82" s="508">
        <v>4031</v>
      </c>
      <c r="F82" s="508">
        <v>15</v>
      </c>
      <c r="G82" s="508">
        <v>4016</v>
      </c>
      <c r="H82" s="508">
        <v>1004</v>
      </c>
      <c r="I82" s="508">
        <v>69</v>
      </c>
      <c r="J82" s="508">
        <v>960</v>
      </c>
      <c r="K82" s="655">
        <v>1029</v>
      </c>
    </row>
    <row r="83" spans="2:11" ht="15" customHeight="1" x14ac:dyDescent="0.2">
      <c r="B83" s="170">
        <v>58</v>
      </c>
      <c r="C83" s="161" t="s">
        <v>37</v>
      </c>
      <c r="D83" s="508">
        <v>243.9</v>
      </c>
      <c r="E83" s="508">
        <v>344</v>
      </c>
      <c r="F83" s="508"/>
      <c r="G83" s="508">
        <v>344</v>
      </c>
      <c r="H83" s="508">
        <v>444</v>
      </c>
      <c r="I83" s="508">
        <v>62.1</v>
      </c>
      <c r="J83" s="508">
        <v>119.51</v>
      </c>
      <c r="K83" s="655">
        <v>181.61</v>
      </c>
    </row>
    <row r="84" spans="2:11" ht="15" customHeight="1" x14ac:dyDescent="0.2">
      <c r="B84" s="170">
        <v>59</v>
      </c>
      <c r="C84" s="161" t="s">
        <v>36</v>
      </c>
      <c r="D84" s="508">
        <v>1056</v>
      </c>
      <c r="E84" s="508">
        <v>2140</v>
      </c>
      <c r="F84" s="508">
        <v>40</v>
      </c>
      <c r="G84" s="508">
        <v>2100</v>
      </c>
      <c r="H84" s="508">
        <v>1286</v>
      </c>
      <c r="I84" s="508">
        <v>241.5</v>
      </c>
      <c r="J84" s="508">
        <v>1005.1</v>
      </c>
      <c r="K84" s="655">
        <v>1246.5999999999999</v>
      </c>
    </row>
    <row r="85" spans="2:11" ht="15" customHeight="1" x14ac:dyDescent="0.2">
      <c r="B85" s="170">
        <v>60</v>
      </c>
      <c r="C85" s="161" t="s">
        <v>35</v>
      </c>
      <c r="D85" s="508">
        <v>3595</v>
      </c>
      <c r="E85" s="508">
        <v>2044</v>
      </c>
      <c r="F85" s="508">
        <v>29</v>
      </c>
      <c r="G85" s="508">
        <v>2015</v>
      </c>
      <c r="H85" s="508">
        <v>28132</v>
      </c>
      <c r="I85" s="508">
        <v>135.93</v>
      </c>
      <c r="J85" s="508">
        <v>1259.32</v>
      </c>
      <c r="K85" s="655">
        <v>1395.25</v>
      </c>
    </row>
    <row r="86" spans="2:11" ht="15" customHeight="1" x14ac:dyDescent="0.2">
      <c r="B86" s="171">
        <v>61</v>
      </c>
      <c r="C86" s="163" t="s">
        <v>34</v>
      </c>
      <c r="D86" s="509">
        <v>1670</v>
      </c>
      <c r="E86" s="509">
        <v>3534</v>
      </c>
      <c r="F86" s="509">
        <v>228</v>
      </c>
      <c r="G86" s="509">
        <v>3306</v>
      </c>
      <c r="H86" s="509">
        <v>1423</v>
      </c>
      <c r="I86" s="509">
        <v>128.34</v>
      </c>
      <c r="J86" s="509">
        <v>2617.8200000000002</v>
      </c>
      <c r="K86" s="657">
        <v>2746.1600000000003</v>
      </c>
    </row>
    <row r="87" spans="2:11" ht="15" customHeight="1" x14ac:dyDescent="0.2">
      <c r="C87" s="178"/>
      <c r="D87" s="194"/>
      <c r="E87" s="194"/>
      <c r="F87" s="194"/>
      <c r="G87" s="194"/>
      <c r="H87" s="194"/>
      <c r="I87" s="194"/>
      <c r="J87" s="194"/>
      <c r="K87" s="194"/>
    </row>
    <row r="88" spans="2:11" ht="15" customHeight="1" x14ac:dyDescent="0.2">
      <c r="B88" s="195" t="s">
        <v>1</v>
      </c>
      <c r="C88" s="173"/>
      <c r="D88" s="12"/>
      <c r="E88" s="12"/>
      <c r="F88" s="125"/>
      <c r="G88" s="125"/>
      <c r="H88" s="167"/>
      <c r="I88" s="184"/>
      <c r="J88" s="184"/>
      <c r="K88" s="184"/>
    </row>
    <row r="89" spans="2:11" ht="15" customHeight="1" x14ac:dyDescent="0.2">
      <c r="B89" s="195" t="s">
        <v>113</v>
      </c>
      <c r="C89" s="173"/>
      <c r="D89" s="12"/>
      <c r="E89" s="12"/>
      <c r="F89" s="125"/>
      <c r="G89" s="125"/>
    </row>
    <row r="90" spans="2:11" ht="15" customHeight="1" x14ac:dyDescent="0.2">
      <c r="B90" s="125"/>
      <c r="C90" s="12"/>
      <c r="D90" s="12"/>
      <c r="E90" s="12"/>
      <c r="F90" s="125"/>
      <c r="G90" s="125"/>
    </row>
    <row r="91" spans="2:11" ht="14.1" customHeight="1" x14ac:dyDescent="0.2">
      <c r="B91" s="125"/>
      <c r="C91" s="12"/>
      <c r="D91" s="12"/>
      <c r="E91" s="12"/>
      <c r="F91" s="125"/>
      <c r="G91" s="125"/>
    </row>
  </sheetData>
  <mergeCells count="2">
    <mergeCell ref="B17:C17"/>
    <mergeCell ref="B25:C25"/>
  </mergeCells>
  <dataValidations count="4">
    <dataValidation type="custom" showInputMessage="1" showErrorMessage="1" errorTitle="GABIM" error="PLOTESO PRODHIMIN NQS SIP/NR RRENJE KA VLERE" promptTitle="GABIM" prompt="PLOTESO PRODHIMIN NQS SIP/NR RRENJE KA VLERE TE NDRYSHME NGA ZERO (0)" sqref="F67:F69" xr:uid="{217B4B21-3D4F-40E0-AE19-C5958BDDABB8}">
      <formula1>LEN(H67)&gt;0</formula1>
    </dataValidation>
    <dataValidation type="custom" showInputMessage="1" showErrorMessage="1" errorTitle="GABIM" error="PLOTESO PRODHIMIN NQS SIP/NR RRENJE KA VLERE" promptTitle="GABIM" prompt="PLOTESO PRODHIMIN NQS SIP/NR RRENJE KA VLERE TE NDRYSHME NGA ZERO (0)" sqref="E35:E57 E70:E86 E26:E30" xr:uid="{7607414F-773A-45A9-870B-FF57601418B9}">
      <formula1>LEN(#REF!)&gt;0</formula1>
    </dataValidation>
    <dataValidation type="custom" showInputMessage="1" showErrorMessage="1" errorTitle="GABIM" error="PLOTESO PRODHIMIN NQS SIP/NR RRENJE KA VLERE" promptTitle="GABIM" prompt="PLOTESO PRODHIMIN NQS SIP/NR RRENJE KA VLERE TE NDRYSHME NGA ZERO (0)" sqref="F70:F86 F26:F30 L55 F35:F57" xr:uid="{E8AE4F39-481E-4AEB-A916-21C1D9B4B08F}">
      <formula1>LEN(C26)&gt;0</formula1>
    </dataValidation>
    <dataValidation type="custom" showInputMessage="1" showErrorMessage="1" errorTitle="GABIM" error="PLOTESO PRODHIMIN NQS SIP/NR RRENJE KA VLERE" promptTitle="GABIM" prompt="PLOTESO PRODHIMIN NQS SIP/NR RRENJE KA VLERE TE NDRYSHME NGA ZERO (0)" sqref="E67:G69" xr:uid="{CA0E48DC-A0A5-422B-80D0-468D6A51EA49}">
      <formula1>LEN(XCW67)&gt;0</formula1>
    </dataValidation>
  </dataValidation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92D050"/>
  </sheetPr>
  <dimension ref="B1:H90"/>
  <sheetViews>
    <sheetView workbookViewId="0">
      <selection activeCell="H3" sqref="H3"/>
    </sheetView>
  </sheetViews>
  <sheetFormatPr defaultRowHeight="15" x14ac:dyDescent="0.25"/>
  <cols>
    <col min="1" max="1" width="5.140625" style="13" customWidth="1"/>
    <col min="2" max="2" width="9.140625" style="13"/>
    <col min="3" max="3" width="16.140625" style="13" customWidth="1"/>
    <col min="4" max="8" width="11.28515625" style="13" customWidth="1"/>
    <col min="9" max="16384" width="9.140625" style="13"/>
  </cols>
  <sheetData>
    <row r="1" spans="2:8" ht="17.25" customHeight="1" x14ac:dyDescent="0.25">
      <c r="B1" s="704" t="s">
        <v>425</v>
      </c>
      <c r="C1" s="704"/>
      <c r="D1" s="704"/>
      <c r="E1" s="704"/>
      <c r="F1" s="24"/>
      <c r="G1" s="24"/>
      <c r="H1" s="24"/>
    </row>
    <row r="2" spans="2:8" ht="15" customHeight="1" x14ac:dyDescent="0.25">
      <c r="B2" s="659" t="s">
        <v>426</v>
      </c>
      <c r="C2" s="587"/>
      <c r="D2" s="587"/>
      <c r="E2" s="587"/>
      <c r="G2" s="24"/>
      <c r="H2" s="24"/>
    </row>
    <row r="3" spans="2:8" ht="15" customHeight="1" x14ac:dyDescent="0.25">
      <c r="B3" s="24"/>
      <c r="C3" s="23"/>
      <c r="D3" s="23"/>
      <c r="E3" s="25"/>
      <c r="F3" s="25"/>
      <c r="G3" s="25"/>
      <c r="H3" s="25" t="s">
        <v>178</v>
      </c>
    </row>
    <row r="4" spans="2:8" ht="25.5" x14ac:dyDescent="0.25">
      <c r="B4" s="31" t="s">
        <v>179</v>
      </c>
      <c r="C4" s="32" t="s">
        <v>180</v>
      </c>
      <c r="D4" s="33">
        <v>2019</v>
      </c>
      <c r="E4" s="33">
        <v>2020</v>
      </c>
      <c r="F4" s="33">
        <v>2021</v>
      </c>
      <c r="G4" s="33">
        <v>2022</v>
      </c>
      <c r="H4" s="33">
        <v>2023</v>
      </c>
    </row>
    <row r="5" spans="2:8" x14ac:dyDescent="0.25">
      <c r="B5" s="34">
        <v>1</v>
      </c>
      <c r="C5" s="35" t="s">
        <v>93</v>
      </c>
      <c r="D5" s="36">
        <v>25.431900000000002</v>
      </c>
      <c r="E5" s="37">
        <v>25.2485</v>
      </c>
      <c r="F5" s="37">
        <v>24.830299999999998</v>
      </c>
      <c r="G5" s="38">
        <v>23.703599999999998</v>
      </c>
      <c r="H5" s="38">
        <v>24.283300000000004</v>
      </c>
    </row>
    <row r="6" spans="2:8" x14ac:dyDescent="0.25">
      <c r="B6" s="39">
        <v>2</v>
      </c>
      <c r="C6" s="35" t="s">
        <v>88</v>
      </c>
      <c r="D6" s="36">
        <v>35.456000000000003</v>
      </c>
      <c r="E6" s="37">
        <v>40.566955</v>
      </c>
      <c r="F6" s="37">
        <v>39.07058</v>
      </c>
      <c r="G6" s="38">
        <v>37.751599999999996</v>
      </c>
      <c r="H6" s="38">
        <v>38.665999999999997</v>
      </c>
    </row>
    <row r="7" spans="2:8" x14ac:dyDescent="0.25">
      <c r="B7" s="39">
        <v>3</v>
      </c>
      <c r="C7" s="35" t="s">
        <v>85</v>
      </c>
      <c r="D7" s="36">
        <v>30.210775000000002</v>
      </c>
      <c r="E7" s="37">
        <v>30.263264000000003</v>
      </c>
      <c r="F7" s="37">
        <v>30.464895000000006</v>
      </c>
      <c r="G7" s="38">
        <v>30.332639999999998</v>
      </c>
      <c r="H7" s="38">
        <v>29.785504999999997</v>
      </c>
    </row>
    <row r="8" spans="2:8" x14ac:dyDescent="0.25">
      <c r="B8" s="34">
        <v>4</v>
      </c>
      <c r="C8" s="35" t="s">
        <v>80</v>
      </c>
      <c r="D8" s="36">
        <v>49.54054</v>
      </c>
      <c r="E8" s="37">
        <v>49.033290000000001</v>
      </c>
      <c r="F8" s="37">
        <v>48.883680000000005</v>
      </c>
      <c r="G8" s="38">
        <v>47.88794</v>
      </c>
      <c r="H8" s="38">
        <v>46.030549999999998</v>
      </c>
    </row>
    <row r="9" spans="2:8" x14ac:dyDescent="0.25">
      <c r="B9" s="39">
        <v>5</v>
      </c>
      <c r="C9" s="35" t="s">
        <v>75</v>
      </c>
      <c r="D9" s="36">
        <v>87.906019999999998</v>
      </c>
      <c r="E9" s="37">
        <v>87.326560000000015</v>
      </c>
      <c r="F9" s="37">
        <v>87.359980000000007</v>
      </c>
      <c r="G9" s="38">
        <v>86.64725</v>
      </c>
      <c r="H9" s="38">
        <v>85.876429999999999</v>
      </c>
    </row>
    <row r="10" spans="2:8" x14ac:dyDescent="0.25">
      <c r="B10" s="39">
        <v>6</v>
      </c>
      <c r="C10" s="35" t="s">
        <v>69</v>
      </c>
      <c r="D10" s="36">
        <v>19.184200000000001</v>
      </c>
      <c r="E10" s="37">
        <v>19.237809999999996</v>
      </c>
      <c r="F10" s="37">
        <v>19.148430000000001</v>
      </c>
      <c r="G10" s="38">
        <v>19.148879999999998</v>
      </c>
      <c r="H10" s="38">
        <v>18.913919999999997</v>
      </c>
    </row>
    <row r="11" spans="2:8" x14ac:dyDescent="0.25">
      <c r="B11" s="34">
        <v>7</v>
      </c>
      <c r="C11" s="35" t="s">
        <v>62</v>
      </c>
      <c r="D11" s="36">
        <v>46.236979999999996</v>
      </c>
      <c r="E11" s="37">
        <v>45.90381</v>
      </c>
      <c r="F11" s="37">
        <v>46.72175</v>
      </c>
      <c r="G11" s="38">
        <v>46.154170000000008</v>
      </c>
      <c r="H11" s="38">
        <v>46.456000000000003</v>
      </c>
    </row>
    <row r="12" spans="2:8" x14ac:dyDescent="0.25">
      <c r="B12" s="39">
        <v>8</v>
      </c>
      <c r="C12" s="35" t="s">
        <v>55</v>
      </c>
      <c r="D12" s="36">
        <v>11.746</v>
      </c>
      <c r="E12" s="37">
        <v>11.809700000000001</v>
      </c>
      <c r="F12" s="37">
        <v>11.8948</v>
      </c>
      <c r="G12" s="38">
        <v>11.74075</v>
      </c>
      <c r="H12" s="38">
        <v>11.718299999999999</v>
      </c>
    </row>
    <row r="13" spans="2:8" x14ac:dyDescent="0.25">
      <c r="B13" s="39">
        <v>9</v>
      </c>
      <c r="C13" s="35" t="s">
        <v>52</v>
      </c>
      <c r="D13" s="36">
        <v>24.409099999999999</v>
      </c>
      <c r="E13" s="37">
        <v>24.285599999999999</v>
      </c>
      <c r="F13" s="37">
        <v>24.160799999999998</v>
      </c>
      <c r="G13" s="38">
        <v>24.1387</v>
      </c>
      <c r="H13" s="38">
        <v>24.351700000000001</v>
      </c>
    </row>
    <row r="14" spans="2:8" x14ac:dyDescent="0.25">
      <c r="B14" s="34">
        <v>10</v>
      </c>
      <c r="C14" s="35" t="s">
        <v>48</v>
      </c>
      <c r="D14" s="36">
        <v>33.462000000000003</v>
      </c>
      <c r="E14" s="37">
        <v>33.398000000000003</v>
      </c>
      <c r="F14" s="37">
        <v>33.344999999999999</v>
      </c>
      <c r="G14" s="38">
        <v>33.429000000000002</v>
      </c>
      <c r="H14" s="38">
        <v>33.220999999999997</v>
      </c>
    </row>
    <row r="15" spans="2:8" x14ac:dyDescent="0.25">
      <c r="B15" s="39">
        <v>11</v>
      </c>
      <c r="C15" s="35" t="s">
        <v>45</v>
      </c>
      <c r="D15" s="36">
        <v>35.724858000000005</v>
      </c>
      <c r="E15" s="37">
        <v>35.698050000000002</v>
      </c>
      <c r="F15" s="37">
        <v>35.764949999999999</v>
      </c>
      <c r="G15" s="38">
        <v>35.711430000000007</v>
      </c>
      <c r="H15" s="38">
        <v>35.685279999999999</v>
      </c>
    </row>
    <row r="16" spans="2:8" x14ac:dyDescent="0.25">
      <c r="B16" s="39">
        <v>12</v>
      </c>
      <c r="C16" s="35" t="s">
        <v>40</v>
      </c>
      <c r="D16" s="36">
        <v>17.723000000000003</v>
      </c>
      <c r="E16" s="37">
        <v>18.834900000000001</v>
      </c>
      <c r="F16" s="37">
        <v>18.933499999999999</v>
      </c>
      <c r="G16" s="36">
        <v>19.845500000000005</v>
      </c>
      <c r="H16" s="36">
        <v>20.04195</v>
      </c>
    </row>
    <row r="17" spans="2:8" x14ac:dyDescent="0.25">
      <c r="B17" s="780" t="s">
        <v>181</v>
      </c>
      <c r="C17" s="780"/>
      <c r="D17" s="557">
        <v>417.029</v>
      </c>
      <c r="E17" s="49">
        <v>421.60643900000008</v>
      </c>
      <c r="F17" s="49">
        <v>420.57864499999999</v>
      </c>
      <c r="G17" s="558">
        <v>416.5</v>
      </c>
      <c r="H17" s="558">
        <v>415.02993499999997</v>
      </c>
    </row>
    <row r="18" spans="2:8" x14ac:dyDescent="0.25">
      <c r="B18" s="24"/>
      <c r="C18" s="23"/>
      <c r="D18" s="23"/>
      <c r="E18" s="24"/>
      <c r="F18" s="28"/>
      <c r="G18" s="24"/>
      <c r="H18" s="24"/>
    </row>
    <row r="19" spans="2:8" x14ac:dyDescent="0.25">
      <c r="B19" s="22" t="s">
        <v>1</v>
      </c>
      <c r="C19" s="24"/>
      <c r="D19" s="24"/>
      <c r="E19" s="24"/>
      <c r="F19" s="23"/>
      <c r="G19" s="27"/>
      <c r="H19" s="27"/>
    </row>
    <row r="20" spans="2:8" x14ac:dyDescent="0.25">
      <c r="B20" s="22" t="s">
        <v>113</v>
      </c>
      <c r="C20" s="24"/>
      <c r="D20" s="24"/>
    </row>
    <row r="22" spans="2:8" x14ac:dyDescent="0.25">
      <c r="B22" s="382" t="s">
        <v>349</v>
      </c>
      <c r="C22" s="29"/>
      <c r="D22" s="29"/>
    </row>
    <row r="23" spans="2:8" x14ac:dyDescent="0.25">
      <c r="B23" s="382" t="s">
        <v>294</v>
      </c>
      <c r="C23" s="29"/>
      <c r="D23" s="29"/>
    </row>
    <row r="24" spans="2:8" x14ac:dyDescent="0.25">
      <c r="B24" s="24"/>
      <c r="C24" s="24"/>
      <c r="D24" s="30" t="s">
        <v>178</v>
      </c>
      <c r="E24" s="30"/>
    </row>
    <row r="25" spans="2:8" ht="25.5" x14ac:dyDescent="0.25">
      <c r="B25" s="31" t="s">
        <v>182</v>
      </c>
      <c r="C25" s="72" t="s">
        <v>183</v>
      </c>
      <c r="D25" s="590">
        <v>2023</v>
      </c>
      <c r="E25" s="570"/>
    </row>
    <row r="26" spans="2:8" x14ac:dyDescent="0.25">
      <c r="B26" s="781" t="s">
        <v>104</v>
      </c>
      <c r="C26" s="781"/>
      <c r="D26" s="591">
        <f>SUM(D27:D87)</f>
        <v>415.02993499999991</v>
      </c>
      <c r="E26" s="570"/>
    </row>
    <row r="27" spans="2:8" x14ac:dyDescent="0.25">
      <c r="B27" s="559">
        <v>1</v>
      </c>
      <c r="C27" s="40" t="s">
        <v>93</v>
      </c>
      <c r="D27" s="592">
        <v>6.2221000000000002</v>
      </c>
      <c r="E27" s="570"/>
    </row>
    <row r="28" spans="2:8" x14ac:dyDescent="0.25">
      <c r="B28" s="559">
        <v>2</v>
      </c>
      <c r="C28" s="40" t="s">
        <v>283</v>
      </c>
      <c r="D28" s="592">
        <v>5.0987999999999998</v>
      </c>
      <c r="E28" s="570"/>
    </row>
    <row r="29" spans="2:8" x14ac:dyDescent="0.25">
      <c r="B29" s="559">
        <v>3</v>
      </c>
      <c r="C29" s="40" t="s">
        <v>92</v>
      </c>
      <c r="D29" s="592">
        <v>4.758</v>
      </c>
      <c r="E29" s="570"/>
    </row>
    <row r="30" spans="2:8" x14ac:dyDescent="0.25">
      <c r="B30" s="559">
        <v>4</v>
      </c>
      <c r="C30" s="40" t="s">
        <v>91</v>
      </c>
      <c r="D30" s="592">
        <v>5.0114999999999998</v>
      </c>
      <c r="E30" s="570"/>
    </row>
    <row r="31" spans="2:8" x14ac:dyDescent="0.25">
      <c r="B31" s="559">
        <v>5</v>
      </c>
      <c r="C31" s="40" t="s">
        <v>90</v>
      </c>
      <c r="D31" s="592">
        <v>3.1929000000000003</v>
      </c>
      <c r="E31" s="570"/>
    </row>
    <row r="32" spans="2:8" x14ac:dyDescent="0.25">
      <c r="B32" s="559">
        <v>6</v>
      </c>
      <c r="C32" s="40" t="s">
        <v>89</v>
      </c>
      <c r="D32" s="592">
        <v>7.9981</v>
      </c>
      <c r="E32" s="570"/>
    </row>
    <row r="33" spans="2:5" x14ac:dyDescent="0.25">
      <c r="B33" s="559">
        <v>7</v>
      </c>
      <c r="C33" s="40" t="s">
        <v>88</v>
      </c>
      <c r="D33" s="592">
        <v>17.579999999999998</v>
      </c>
      <c r="E33" s="570"/>
    </row>
    <row r="34" spans="2:5" x14ac:dyDescent="0.25">
      <c r="B34" s="559">
        <v>8</v>
      </c>
      <c r="C34" s="40" t="s">
        <v>87</v>
      </c>
      <c r="D34" s="592">
        <v>8.0038999999999998</v>
      </c>
      <c r="E34" s="570"/>
    </row>
    <row r="35" spans="2:5" x14ac:dyDescent="0.25">
      <c r="B35" s="559">
        <v>9</v>
      </c>
      <c r="C35" s="40" t="s">
        <v>86</v>
      </c>
      <c r="D35" s="592">
        <v>5.0839999999999996</v>
      </c>
      <c r="E35" s="570"/>
    </row>
    <row r="36" spans="2:5" x14ac:dyDescent="0.25">
      <c r="B36" s="559">
        <v>10</v>
      </c>
      <c r="C36" s="40" t="s">
        <v>85</v>
      </c>
      <c r="D36" s="592">
        <v>13.444814999999998</v>
      </c>
      <c r="E36" s="570"/>
    </row>
    <row r="37" spans="2:5" x14ac:dyDescent="0.25">
      <c r="B37" s="559">
        <v>11</v>
      </c>
      <c r="C37" s="40" t="s">
        <v>84</v>
      </c>
      <c r="D37" s="592">
        <v>5.1953699999999996</v>
      </c>
      <c r="E37" s="570"/>
    </row>
    <row r="38" spans="2:5" x14ac:dyDescent="0.25">
      <c r="B38" s="559">
        <v>12</v>
      </c>
      <c r="C38" s="40" t="s">
        <v>83</v>
      </c>
      <c r="D38" s="592">
        <v>11.14532</v>
      </c>
      <c r="E38" s="570"/>
    </row>
    <row r="39" spans="2:5" x14ac:dyDescent="0.25">
      <c r="B39" s="559">
        <v>13</v>
      </c>
      <c r="C39" s="40" t="s">
        <v>82</v>
      </c>
      <c r="D39" s="592">
        <v>4.0414000000000003</v>
      </c>
      <c r="E39" s="570"/>
    </row>
    <row r="40" spans="2:5" x14ac:dyDescent="0.25">
      <c r="B40" s="559">
        <v>14</v>
      </c>
      <c r="C40" s="40" t="s">
        <v>81</v>
      </c>
      <c r="D40" s="592">
        <v>10.290700000000001</v>
      </c>
      <c r="E40" s="570"/>
    </row>
    <row r="41" spans="2:5" x14ac:dyDescent="0.25">
      <c r="B41" s="559">
        <v>15</v>
      </c>
      <c r="C41" s="40" t="s">
        <v>80</v>
      </c>
      <c r="D41" s="592">
        <v>10.54848</v>
      </c>
      <c r="E41" s="570"/>
    </row>
    <row r="42" spans="2:5" x14ac:dyDescent="0.25">
      <c r="B42" s="559">
        <v>16</v>
      </c>
      <c r="C42" s="40" t="s">
        <v>79</v>
      </c>
      <c r="D42" s="592">
        <v>5.3053999999999997</v>
      </c>
      <c r="E42" s="570"/>
    </row>
    <row r="43" spans="2:5" x14ac:dyDescent="0.25">
      <c r="B43" s="559">
        <v>17</v>
      </c>
      <c r="C43" s="40" t="s">
        <v>78</v>
      </c>
      <c r="D43" s="592">
        <v>5.3239400000000003</v>
      </c>
      <c r="E43" s="570"/>
    </row>
    <row r="44" spans="2:5" x14ac:dyDescent="0.25">
      <c r="B44" s="559">
        <v>18</v>
      </c>
      <c r="C44" s="40" t="s">
        <v>77</v>
      </c>
      <c r="D44" s="592">
        <v>3.85764</v>
      </c>
      <c r="E44" s="570"/>
    </row>
    <row r="45" spans="2:5" x14ac:dyDescent="0.25">
      <c r="B45" s="559">
        <v>19</v>
      </c>
      <c r="C45" s="40" t="s">
        <v>76</v>
      </c>
      <c r="D45" s="592">
        <v>6.6629899999999997</v>
      </c>
      <c r="E45" s="570"/>
    </row>
    <row r="46" spans="2:5" x14ac:dyDescent="0.25">
      <c r="B46" s="559">
        <v>20</v>
      </c>
      <c r="C46" s="40" t="s">
        <v>75</v>
      </c>
      <c r="D46" s="592">
        <v>29.487800000000004</v>
      </c>
      <c r="E46" s="570"/>
    </row>
    <row r="47" spans="2:5" x14ac:dyDescent="0.25">
      <c r="B47" s="559">
        <v>21</v>
      </c>
      <c r="C47" s="40" t="s">
        <v>74</v>
      </c>
      <c r="D47" s="592">
        <v>2.5950000000000002</v>
      </c>
      <c r="E47" s="570"/>
    </row>
    <row r="48" spans="2:5" x14ac:dyDescent="0.25">
      <c r="B48" s="559">
        <v>22</v>
      </c>
      <c r="C48" s="40" t="s">
        <v>73</v>
      </c>
      <c r="D48" s="592">
        <v>6.3281399999999994</v>
      </c>
      <c r="E48" s="570"/>
    </row>
    <row r="49" spans="2:5" x14ac:dyDescent="0.25">
      <c r="B49" s="559">
        <v>23</v>
      </c>
      <c r="C49" s="40" t="s">
        <v>72</v>
      </c>
      <c r="D49" s="592">
        <v>4.5328500000000007</v>
      </c>
      <c r="E49" s="570"/>
    </row>
    <row r="50" spans="2:5" x14ac:dyDescent="0.25">
      <c r="B50" s="559">
        <v>24</v>
      </c>
      <c r="C50" s="40" t="s">
        <v>71</v>
      </c>
      <c r="D50" s="592">
        <v>17.710940000000001</v>
      </c>
      <c r="E50" s="570"/>
    </row>
    <row r="51" spans="2:5" x14ac:dyDescent="0.25">
      <c r="B51" s="559">
        <v>25</v>
      </c>
      <c r="C51" s="40" t="s">
        <v>70</v>
      </c>
      <c r="D51" s="592">
        <v>25.221700000000002</v>
      </c>
      <c r="E51" s="570"/>
    </row>
    <row r="52" spans="2:5" x14ac:dyDescent="0.25">
      <c r="B52" s="559">
        <v>26</v>
      </c>
      <c r="C52" s="40" t="s">
        <v>69</v>
      </c>
      <c r="D52" s="592">
        <v>3.3052200000000003</v>
      </c>
      <c r="E52" s="570"/>
    </row>
    <row r="53" spans="2:5" x14ac:dyDescent="0.25">
      <c r="B53" s="559">
        <v>27</v>
      </c>
      <c r="C53" s="40" t="s">
        <v>68</v>
      </c>
      <c r="D53" s="592">
        <v>3.0821999999999998</v>
      </c>
      <c r="E53" s="570"/>
    </row>
    <row r="54" spans="2:5" x14ac:dyDescent="0.25">
      <c r="B54" s="559">
        <v>28</v>
      </c>
      <c r="C54" s="40" t="s">
        <v>67</v>
      </c>
      <c r="D54" s="592">
        <v>2.9375</v>
      </c>
      <c r="E54" s="570"/>
    </row>
    <row r="55" spans="2:5" x14ac:dyDescent="0.25">
      <c r="B55" s="559">
        <v>29</v>
      </c>
      <c r="C55" s="40" t="s">
        <v>66</v>
      </c>
      <c r="D55" s="592">
        <v>1.7410000000000001</v>
      </c>
      <c r="E55" s="570"/>
    </row>
    <row r="56" spans="2:5" x14ac:dyDescent="0.25">
      <c r="B56" s="559">
        <v>30</v>
      </c>
      <c r="C56" s="40" t="s">
        <v>65</v>
      </c>
      <c r="D56" s="592">
        <v>3.274</v>
      </c>
      <c r="E56" s="570"/>
    </row>
    <row r="57" spans="2:5" x14ac:dyDescent="0.25">
      <c r="B57" s="559">
        <v>31</v>
      </c>
      <c r="C57" s="40" t="s">
        <v>64</v>
      </c>
      <c r="D57" s="592">
        <v>2.556</v>
      </c>
      <c r="E57" s="570"/>
    </row>
    <row r="58" spans="2:5" x14ac:dyDescent="0.25">
      <c r="B58" s="559">
        <v>32</v>
      </c>
      <c r="C58" s="40" t="s">
        <v>63</v>
      </c>
      <c r="D58" s="592">
        <v>2.0179999999999998</v>
      </c>
      <c r="E58" s="570"/>
    </row>
    <row r="59" spans="2:5" x14ac:dyDescent="0.25">
      <c r="B59" s="559">
        <v>33</v>
      </c>
      <c r="C59" s="40" t="s">
        <v>62</v>
      </c>
      <c r="D59" s="592">
        <v>10.544</v>
      </c>
      <c r="E59" s="570"/>
    </row>
    <row r="60" spans="2:5" x14ac:dyDescent="0.25">
      <c r="B60" s="559">
        <v>34</v>
      </c>
      <c r="C60" s="40" t="s">
        <v>61</v>
      </c>
      <c r="D60" s="592">
        <v>13.988</v>
      </c>
      <c r="E60" s="570"/>
    </row>
    <row r="61" spans="2:5" x14ac:dyDescent="0.25">
      <c r="B61" s="559">
        <v>35</v>
      </c>
      <c r="C61" s="40" t="s">
        <v>60</v>
      </c>
      <c r="D61" s="592">
        <v>0.78700000000000003</v>
      </c>
      <c r="E61" s="570"/>
    </row>
    <row r="62" spans="2:5" x14ac:dyDescent="0.25">
      <c r="B62" s="559">
        <v>36</v>
      </c>
      <c r="C62" s="40" t="s">
        <v>59</v>
      </c>
      <c r="D62" s="592">
        <v>7.3228999999999997</v>
      </c>
      <c r="E62" s="570"/>
    </row>
    <row r="63" spans="2:5" x14ac:dyDescent="0.25">
      <c r="B63" s="559">
        <v>37</v>
      </c>
      <c r="C63" s="40" t="s">
        <v>58</v>
      </c>
      <c r="D63" s="592">
        <v>4.6671000000000005</v>
      </c>
      <c r="E63" s="570"/>
    </row>
    <row r="64" spans="2:5" x14ac:dyDescent="0.25">
      <c r="B64" s="559">
        <v>38</v>
      </c>
      <c r="C64" s="40" t="s">
        <v>57</v>
      </c>
      <c r="D64" s="592">
        <v>9.1470000000000002</v>
      </c>
      <c r="E64" s="570"/>
    </row>
    <row r="65" spans="2:5" x14ac:dyDescent="0.25">
      <c r="B65" s="559">
        <v>39</v>
      </c>
      <c r="C65" s="40" t="s">
        <v>56</v>
      </c>
      <c r="D65" s="592">
        <v>2.93</v>
      </c>
      <c r="E65" s="570"/>
    </row>
    <row r="66" spans="2:5" x14ac:dyDescent="0.25">
      <c r="B66" s="559">
        <v>40</v>
      </c>
      <c r="C66" s="40" t="s">
        <v>55</v>
      </c>
      <c r="D66" s="592">
        <v>4.9183000000000003</v>
      </c>
      <c r="E66" s="570"/>
    </row>
    <row r="67" spans="2:5" x14ac:dyDescent="0.25">
      <c r="B67" s="559">
        <v>41</v>
      </c>
      <c r="C67" s="40" t="s">
        <v>54</v>
      </c>
      <c r="D67" s="592">
        <v>3.87</v>
      </c>
      <c r="E67" s="570"/>
    </row>
    <row r="68" spans="2:5" x14ac:dyDescent="0.25">
      <c r="B68" s="559">
        <v>42</v>
      </c>
      <c r="C68" s="40" t="s">
        <v>53</v>
      </c>
      <c r="D68" s="592">
        <v>7.5679999999999996</v>
      </c>
      <c r="E68" s="570"/>
    </row>
    <row r="69" spans="2:5" x14ac:dyDescent="0.25">
      <c r="B69" s="559">
        <v>43</v>
      </c>
      <c r="C69" s="40" t="s">
        <v>52</v>
      </c>
      <c r="D69" s="592">
        <v>14.104700000000001</v>
      </c>
      <c r="E69" s="570"/>
    </row>
    <row r="70" spans="2:5" x14ac:dyDescent="0.25">
      <c r="B70" s="559">
        <v>44</v>
      </c>
      <c r="C70" s="40" t="s">
        <v>51</v>
      </c>
      <c r="D70" s="592">
        <v>2.6789999999999998</v>
      </c>
      <c r="E70" s="570"/>
    </row>
    <row r="71" spans="2:5" x14ac:dyDescent="0.25">
      <c r="B71" s="559">
        <v>45</v>
      </c>
      <c r="C71" s="40" t="s">
        <v>50</v>
      </c>
      <c r="D71" s="592">
        <v>10.151999999999999</v>
      </c>
      <c r="E71" s="570"/>
    </row>
    <row r="72" spans="2:5" x14ac:dyDescent="0.25">
      <c r="B72" s="559">
        <v>46</v>
      </c>
      <c r="C72" s="40" t="s">
        <v>49</v>
      </c>
      <c r="D72" s="592">
        <v>1.2390000000000001</v>
      </c>
      <c r="E72" s="570"/>
    </row>
    <row r="73" spans="2:5" x14ac:dyDescent="0.25">
      <c r="B73" s="559">
        <v>47</v>
      </c>
      <c r="C73" s="40" t="s">
        <v>48</v>
      </c>
      <c r="D73" s="592">
        <v>11.818</v>
      </c>
      <c r="E73" s="570"/>
    </row>
    <row r="74" spans="2:5" x14ac:dyDescent="0.25">
      <c r="B74" s="559">
        <v>48</v>
      </c>
      <c r="C74" s="40" t="s">
        <v>47</v>
      </c>
      <c r="D74" s="592">
        <v>8.8989999999999991</v>
      </c>
      <c r="E74" s="570"/>
    </row>
    <row r="75" spans="2:5" x14ac:dyDescent="0.25">
      <c r="B75" s="559">
        <v>49</v>
      </c>
      <c r="C75" s="40" t="s">
        <v>46</v>
      </c>
      <c r="D75" s="592">
        <v>1.113</v>
      </c>
      <c r="E75" s="570"/>
    </row>
    <row r="76" spans="2:5" x14ac:dyDescent="0.25">
      <c r="B76" s="559">
        <v>50</v>
      </c>
      <c r="C76" s="40" t="s">
        <v>45</v>
      </c>
      <c r="D76" s="592">
        <v>13.599320000000001</v>
      </c>
      <c r="E76" s="570"/>
    </row>
    <row r="77" spans="2:5" x14ac:dyDescent="0.25">
      <c r="B77" s="559">
        <v>51</v>
      </c>
      <c r="C77" s="40" t="s">
        <v>44</v>
      </c>
      <c r="D77" s="592">
        <v>2.5930699999999995</v>
      </c>
      <c r="E77" s="570"/>
    </row>
    <row r="78" spans="2:5" x14ac:dyDescent="0.25">
      <c r="B78" s="559">
        <v>52</v>
      </c>
      <c r="C78" s="40" t="s">
        <v>43</v>
      </c>
      <c r="D78" s="592">
        <v>0.36213000000000001</v>
      </c>
      <c r="E78" s="570"/>
    </row>
    <row r="79" spans="2:5" x14ac:dyDescent="0.25">
      <c r="B79" s="559">
        <v>53</v>
      </c>
      <c r="C79" s="40" t="s">
        <v>42</v>
      </c>
      <c r="D79" s="592">
        <v>9.2703199999999999</v>
      </c>
      <c r="E79" s="570"/>
    </row>
    <row r="80" spans="2:5" x14ac:dyDescent="0.25">
      <c r="B80" s="559">
        <v>54</v>
      </c>
      <c r="C80" s="40" t="s">
        <v>41</v>
      </c>
      <c r="D80" s="592">
        <v>9.8604400000000005</v>
      </c>
      <c r="E80" s="570"/>
    </row>
    <row r="81" spans="2:5" x14ac:dyDescent="0.25">
      <c r="B81" s="559">
        <v>55</v>
      </c>
      <c r="C81" s="40" t="s">
        <v>40</v>
      </c>
      <c r="D81" s="592">
        <v>7.9059999999999997</v>
      </c>
      <c r="E81" s="570"/>
    </row>
    <row r="82" spans="2:5" x14ac:dyDescent="0.25">
      <c r="B82" s="559">
        <v>56</v>
      </c>
      <c r="C82" s="40" t="s">
        <v>39</v>
      </c>
      <c r="D82" s="592">
        <v>4.3441999999999998</v>
      </c>
      <c r="E82" s="570"/>
    </row>
    <row r="83" spans="2:5" x14ac:dyDescent="0.25">
      <c r="B83" s="559">
        <v>57</v>
      </c>
      <c r="C83" s="40" t="s">
        <v>38</v>
      </c>
      <c r="D83" s="592">
        <v>0.48949999999999999</v>
      </c>
      <c r="E83" s="570"/>
    </row>
    <row r="84" spans="2:5" x14ac:dyDescent="0.25">
      <c r="B84" s="559">
        <v>58</v>
      </c>
      <c r="C84" s="40" t="s">
        <v>37</v>
      </c>
      <c r="D84" s="592">
        <v>1.4631500000000002</v>
      </c>
      <c r="E84" s="570"/>
    </row>
    <row r="85" spans="2:5" x14ac:dyDescent="0.25">
      <c r="B85" s="559">
        <v>59</v>
      </c>
      <c r="C85" s="40" t="s">
        <v>36</v>
      </c>
      <c r="D85" s="592">
        <v>0.76970000000000005</v>
      </c>
      <c r="E85" s="570"/>
    </row>
    <row r="86" spans="2:5" x14ac:dyDescent="0.25">
      <c r="B86" s="559">
        <v>60</v>
      </c>
      <c r="C86" s="40" t="s">
        <v>35</v>
      </c>
      <c r="D86" s="592">
        <v>1.0800999999999998</v>
      </c>
      <c r="E86" s="570"/>
    </row>
    <row r="87" spans="2:5" x14ac:dyDescent="0.25">
      <c r="B87" s="560">
        <v>61</v>
      </c>
      <c r="C87" s="41" t="s">
        <v>34</v>
      </c>
      <c r="D87" s="593">
        <v>3.9893000000000001</v>
      </c>
      <c r="E87" s="571"/>
    </row>
    <row r="88" spans="2:5" x14ac:dyDescent="0.25">
      <c r="B88" s="24"/>
      <c r="C88" s="24"/>
      <c r="D88" s="24"/>
    </row>
    <row r="89" spans="2:5" x14ac:dyDescent="0.25">
      <c r="B89" s="42" t="s">
        <v>1</v>
      </c>
      <c r="C89" s="24"/>
      <c r="D89" s="26"/>
    </row>
    <row r="90" spans="2:5" x14ac:dyDescent="0.25">
      <c r="B90" s="42" t="s">
        <v>113</v>
      </c>
      <c r="C90" s="24"/>
      <c r="D90" s="26"/>
    </row>
  </sheetData>
  <mergeCells count="2">
    <mergeCell ref="B17:C17"/>
    <mergeCell ref="B26:C26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89DA8-2181-4326-9E69-A3351D8A2C3A}">
  <sheetPr codeName="Sheet31">
    <tabColor rgb="FF92D050"/>
  </sheetPr>
  <dimension ref="B1:I90"/>
  <sheetViews>
    <sheetView zoomScaleNormal="100" workbookViewId="0">
      <selection activeCell="D17" sqref="D17"/>
    </sheetView>
  </sheetViews>
  <sheetFormatPr defaultRowHeight="12" x14ac:dyDescent="0.2"/>
  <cols>
    <col min="1" max="1" width="5.140625" style="196" customWidth="1"/>
    <col min="2" max="2" width="9.140625" style="197" customWidth="1"/>
    <col min="3" max="3" width="13.7109375" style="196" customWidth="1"/>
    <col min="4" max="8" width="16.28515625" style="196" customWidth="1"/>
    <col min="9" max="16384" width="9.140625" style="196"/>
  </cols>
  <sheetData>
    <row r="1" spans="2:8" ht="15" customHeight="1" x14ac:dyDescent="0.2">
      <c r="B1" s="510" t="s">
        <v>373</v>
      </c>
    </row>
    <row r="2" spans="2:8" ht="15" customHeight="1" x14ac:dyDescent="0.2">
      <c r="B2" s="510" t="s">
        <v>374</v>
      </c>
      <c r="H2" s="198" t="s">
        <v>121</v>
      </c>
    </row>
    <row r="3" spans="2:8" x14ac:dyDescent="0.2">
      <c r="B3" s="511"/>
      <c r="H3" s="198" t="s">
        <v>287</v>
      </c>
    </row>
    <row r="4" spans="2:8" ht="39.75" customHeight="1" x14ac:dyDescent="0.2">
      <c r="B4" s="215" t="s">
        <v>120</v>
      </c>
      <c r="C4" s="216" t="s">
        <v>122</v>
      </c>
      <c r="D4" s="215" t="s">
        <v>119</v>
      </c>
      <c r="E4" s="215" t="s">
        <v>118</v>
      </c>
      <c r="F4" s="215" t="s">
        <v>117</v>
      </c>
      <c r="G4" s="215" t="s">
        <v>372</v>
      </c>
      <c r="H4" s="215" t="s">
        <v>115</v>
      </c>
    </row>
    <row r="5" spans="2:8" ht="15" customHeight="1" x14ac:dyDescent="0.2">
      <c r="B5" s="211">
        <v>1</v>
      </c>
      <c r="C5" s="212" t="s">
        <v>93</v>
      </c>
      <c r="D5" s="213">
        <v>22.896071165708761</v>
      </c>
      <c r="E5" s="213">
        <v>6.7777636647568409</v>
      </c>
      <c r="F5" s="213">
        <v>30.671211752292834</v>
      </c>
      <c r="G5" s="213">
        <v>108.92116182572614</v>
      </c>
      <c r="H5" s="213">
        <v>10.380232426943474</v>
      </c>
    </row>
    <row r="6" spans="2:8" ht="15" customHeight="1" x14ac:dyDescent="0.2">
      <c r="B6" s="214">
        <v>2</v>
      </c>
      <c r="C6" s="212" t="s">
        <v>88</v>
      </c>
      <c r="D6" s="213">
        <v>19.372775600306351</v>
      </c>
      <c r="E6" s="213" t="s">
        <v>142</v>
      </c>
      <c r="F6" s="213" t="s">
        <v>142</v>
      </c>
      <c r="G6" s="213">
        <v>101.17589416952474</v>
      </c>
      <c r="H6" s="213">
        <v>15.836510962821734</v>
      </c>
    </row>
    <row r="7" spans="2:8" ht="15" customHeight="1" x14ac:dyDescent="0.2">
      <c r="B7" s="214">
        <v>3</v>
      </c>
      <c r="C7" s="212" t="s">
        <v>85</v>
      </c>
      <c r="D7" s="213">
        <v>21.509611088166604</v>
      </c>
      <c r="E7" s="213">
        <v>18.359951819615869</v>
      </c>
      <c r="F7" s="213">
        <v>20.258019142646784</v>
      </c>
      <c r="G7" s="213">
        <v>146.83042994331271</v>
      </c>
      <c r="H7" s="213">
        <v>12.043629546674515</v>
      </c>
    </row>
    <row r="8" spans="2:8" ht="15" customHeight="1" x14ac:dyDescent="0.2">
      <c r="B8" s="214">
        <v>4</v>
      </c>
      <c r="C8" s="212" t="s">
        <v>80</v>
      </c>
      <c r="D8" s="213">
        <v>30.273508809170025</v>
      </c>
      <c r="E8" s="213">
        <v>15.208515366382597</v>
      </c>
      <c r="F8" s="213">
        <v>32.497544062409709</v>
      </c>
      <c r="G8" s="213">
        <v>141.33738556762171</v>
      </c>
      <c r="H8" s="213">
        <v>17.765009154719195</v>
      </c>
    </row>
    <row r="9" spans="2:8" ht="15" customHeight="1" x14ac:dyDescent="0.2">
      <c r="B9" s="214">
        <v>5</v>
      </c>
      <c r="C9" s="212" t="s">
        <v>75</v>
      </c>
      <c r="D9" s="213">
        <v>24.465664752497418</v>
      </c>
      <c r="E9" s="213">
        <v>16.160952745934704</v>
      </c>
      <c r="F9" s="213">
        <v>26.244377905437116</v>
      </c>
      <c r="G9" s="213">
        <v>157.14774210388933</v>
      </c>
      <c r="H9" s="213">
        <v>10.111318856292209</v>
      </c>
    </row>
    <row r="10" spans="2:8" ht="15" customHeight="1" x14ac:dyDescent="0.2">
      <c r="B10" s="214">
        <v>6</v>
      </c>
      <c r="C10" s="212" t="s">
        <v>69</v>
      </c>
      <c r="D10" s="213">
        <v>8.5126964380144017</v>
      </c>
      <c r="E10" s="213">
        <v>7.874667055329847</v>
      </c>
      <c r="F10" s="213">
        <v>27.531106745252128</v>
      </c>
      <c r="G10" s="213">
        <v>10</v>
      </c>
      <c r="H10" s="213">
        <v>9.4274537695590332</v>
      </c>
    </row>
    <row r="11" spans="2:8" ht="15" customHeight="1" x14ac:dyDescent="0.2">
      <c r="B11" s="214">
        <v>7</v>
      </c>
      <c r="C11" s="212" t="s">
        <v>62</v>
      </c>
      <c r="D11" s="213">
        <v>24.620323594520777</v>
      </c>
      <c r="E11" s="213" t="s">
        <v>142</v>
      </c>
      <c r="F11" s="213" t="s">
        <v>142</v>
      </c>
      <c r="G11" s="213">
        <v>63.844621513944219</v>
      </c>
      <c r="H11" s="213">
        <v>16.760867199651791</v>
      </c>
    </row>
    <row r="12" spans="2:8" ht="15" customHeight="1" x14ac:dyDescent="0.2">
      <c r="B12" s="214">
        <v>8</v>
      </c>
      <c r="C12" s="212" t="s">
        <v>55</v>
      </c>
      <c r="D12" s="213">
        <v>8.750466553311492</v>
      </c>
      <c r="E12" s="213" t="s">
        <v>142</v>
      </c>
      <c r="F12" s="213" t="s">
        <v>142</v>
      </c>
      <c r="G12" s="213">
        <v>71.5</v>
      </c>
      <c r="H12" s="213">
        <v>11.440677966101696</v>
      </c>
    </row>
    <row r="13" spans="2:8" ht="15" customHeight="1" x14ac:dyDescent="0.2">
      <c r="B13" s="214">
        <v>9</v>
      </c>
      <c r="C13" s="212" t="s">
        <v>52</v>
      </c>
      <c r="D13" s="213">
        <v>18.297976461376592</v>
      </c>
      <c r="E13" s="213">
        <v>9.3939437026925834</v>
      </c>
      <c r="F13" s="213">
        <v>13.918657198192381</v>
      </c>
      <c r="G13" s="213">
        <v>74.023785926660054</v>
      </c>
      <c r="H13" s="213">
        <v>3.723797780517879</v>
      </c>
    </row>
    <row r="14" spans="2:8" ht="15" customHeight="1" x14ac:dyDescent="0.2">
      <c r="B14" s="214">
        <v>10</v>
      </c>
      <c r="C14" s="212" t="s">
        <v>48</v>
      </c>
      <c r="D14" s="213">
        <v>24.266354556900186</v>
      </c>
      <c r="E14" s="213">
        <v>7.1144375166792013</v>
      </c>
      <c r="F14" s="213">
        <v>16.979289307502942</v>
      </c>
      <c r="G14" s="213">
        <v>53.626865671641788</v>
      </c>
      <c r="H14" s="213">
        <v>8.0957938497112352</v>
      </c>
    </row>
    <row r="15" spans="2:8" ht="15" customHeight="1" x14ac:dyDescent="0.2">
      <c r="B15" s="214">
        <v>11</v>
      </c>
      <c r="C15" s="212" t="s">
        <v>45</v>
      </c>
      <c r="D15" s="213">
        <v>20.696407805062595</v>
      </c>
      <c r="E15" s="213">
        <v>9.4295103360710701</v>
      </c>
      <c r="F15" s="213">
        <v>20.080539129890912</v>
      </c>
      <c r="G15" s="213">
        <v>124.1428028285773</v>
      </c>
      <c r="H15" s="213">
        <v>15.352023732959193</v>
      </c>
    </row>
    <row r="16" spans="2:8" ht="15" customHeight="1" x14ac:dyDescent="0.2">
      <c r="B16" s="214">
        <v>12</v>
      </c>
      <c r="C16" s="212" t="s">
        <v>40</v>
      </c>
      <c r="D16" s="213">
        <v>18.981873542853489</v>
      </c>
      <c r="E16" s="213">
        <v>12.556946436274245</v>
      </c>
      <c r="F16" s="213">
        <v>52.764177961671834</v>
      </c>
      <c r="G16" s="213">
        <v>70.448826390357382</v>
      </c>
      <c r="H16" s="213">
        <v>19.860078138874094</v>
      </c>
    </row>
    <row r="17" spans="2:9" ht="15" customHeight="1" x14ac:dyDescent="0.2">
      <c r="B17" s="810" t="s">
        <v>101</v>
      </c>
      <c r="C17" s="810"/>
      <c r="D17" s="217">
        <v>22.104101947862453</v>
      </c>
      <c r="E17" s="217">
        <v>12.434316522656033</v>
      </c>
      <c r="F17" s="217">
        <v>37.482225997917602</v>
      </c>
      <c r="G17" s="217">
        <v>106.75943034063397</v>
      </c>
      <c r="H17" s="665">
        <v>12.392286078766132</v>
      </c>
    </row>
    <row r="18" spans="2:9" x14ac:dyDescent="0.2">
      <c r="B18" s="201" t="s">
        <v>1</v>
      </c>
      <c r="G18" s="202"/>
      <c r="H18" s="203"/>
    </row>
    <row r="19" spans="2:9" ht="12.75" thickBot="1" x14ac:dyDescent="0.25">
      <c r="B19" s="204" t="s">
        <v>0</v>
      </c>
    </row>
    <row r="21" spans="2:9" ht="15" customHeight="1" x14ac:dyDescent="0.2">
      <c r="B21" s="512" t="s">
        <v>375</v>
      </c>
      <c r="C21" s="525"/>
      <c r="D21" s="525"/>
    </row>
    <row r="22" spans="2:9" ht="15" customHeight="1" x14ac:dyDescent="0.2">
      <c r="B22" s="512" t="s">
        <v>376</v>
      </c>
      <c r="C22" s="525"/>
      <c r="D22" s="525"/>
      <c r="H22" s="198" t="s">
        <v>121</v>
      </c>
    </row>
    <row r="23" spans="2:9" x14ac:dyDescent="0.2">
      <c r="H23" s="198" t="s">
        <v>287</v>
      </c>
    </row>
    <row r="24" spans="2:9" ht="39.75" customHeight="1" x14ac:dyDescent="0.2">
      <c r="B24" s="215" t="s">
        <v>120</v>
      </c>
      <c r="C24" s="216" t="s">
        <v>110</v>
      </c>
      <c r="D24" s="215" t="s">
        <v>119</v>
      </c>
      <c r="E24" s="215" t="s">
        <v>118</v>
      </c>
      <c r="F24" s="215" t="s">
        <v>117</v>
      </c>
      <c r="G24" s="215" t="s">
        <v>116</v>
      </c>
      <c r="H24" s="215" t="s">
        <v>115</v>
      </c>
    </row>
    <row r="25" spans="2:9" ht="15" customHeight="1" x14ac:dyDescent="0.2">
      <c r="B25" s="810" t="s">
        <v>101</v>
      </c>
      <c r="C25" s="810"/>
      <c r="D25" s="217">
        <v>22.104101947862453</v>
      </c>
      <c r="E25" s="217">
        <v>12.434316522656033</v>
      </c>
      <c r="F25" s="217">
        <v>37.482225997917602</v>
      </c>
      <c r="G25" s="217">
        <v>106.75943034063397</v>
      </c>
      <c r="H25" s="665">
        <v>12.392286078766132</v>
      </c>
    </row>
    <row r="26" spans="2:9" ht="15" customHeight="1" x14ac:dyDescent="0.2">
      <c r="B26" s="170">
        <v>1</v>
      </c>
      <c r="C26" s="161" t="s">
        <v>93</v>
      </c>
      <c r="D26" s="213">
        <v>25.483913700466346</v>
      </c>
      <c r="E26" s="213">
        <v>6.8527745546379082</v>
      </c>
      <c r="F26" s="213">
        <v>28.058028354764257</v>
      </c>
      <c r="G26" s="218">
        <v>123.07692307692308</v>
      </c>
      <c r="H26" s="218">
        <v>12.195121951219512</v>
      </c>
      <c r="I26" s="207"/>
    </row>
    <row r="27" spans="2:9" ht="15" customHeight="1" x14ac:dyDescent="0.2">
      <c r="B27" s="170">
        <v>2</v>
      </c>
      <c r="C27" s="161" t="s">
        <v>283</v>
      </c>
      <c r="D27" s="213">
        <v>22.368421052631579</v>
      </c>
      <c r="E27" s="213">
        <v>7.056333058920381</v>
      </c>
      <c r="F27" s="213">
        <v>36.913255726624108</v>
      </c>
      <c r="G27" s="218">
        <v>128.75</v>
      </c>
      <c r="H27" s="218">
        <v>10.483782898329148</v>
      </c>
      <c r="I27" s="207"/>
    </row>
    <row r="28" spans="2:9" ht="15" customHeight="1" x14ac:dyDescent="0.2">
      <c r="B28" s="170">
        <v>3</v>
      </c>
      <c r="C28" s="161" t="s">
        <v>92</v>
      </c>
      <c r="D28" s="213">
        <v>25.046779661016949</v>
      </c>
      <c r="E28" s="213">
        <v>6.7865849640903999</v>
      </c>
      <c r="F28" s="213">
        <v>25.306838106370542</v>
      </c>
      <c r="G28" s="218">
        <v>98.305084745762713</v>
      </c>
      <c r="H28" s="218">
        <v>15.040650406504065</v>
      </c>
    </row>
    <row r="29" spans="2:9" ht="15" customHeight="1" x14ac:dyDescent="0.2">
      <c r="B29" s="170">
        <v>4</v>
      </c>
      <c r="C29" s="161" t="s">
        <v>91</v>
      </c>
      <c r="D29" s="213">
        <v>14.403473261169292</v>
      </c>
      <c r="E29" s="213">
        <v>3.0612244897959182</v>
      </c>
      <c r="F29" s="213">
        <v>13.333333333333334</v>
      </c>
      <c r="G29" s="218">
        <v>82.872928176795583</v>
      </c>
      <c r="H29" s="218">
        <v>6.2820512820512819</v>
      </c>
      <c r="I29" s="207"/>
    </row>
    <row r="30" spans="2:9" ht="15" customHeight="1" x14ac:dyDescent="0.2">
      <c r="B30" s="170">
        <v>5</v>
      </c>
      <c r="C30" s="161" t="s">
        <v>90</v>
      </c>
      <c r="D30" s="213">
        <v>20.655246698540068</v>
      </c>
      <c r="E30" s="213">
        <v>6.0506224855070165</v>
      </c>
      <c r="F30" s="213">
        <v>19.047619047619051</v>
      </c>
      <c r="G30" s="218">
        <v>103.92749244712991</v>
      </c>
      <c r="H30" s="218">
        <v>9.2444444444444436</v>
      </c>
      <c r="I30" s="207"/>
    </row>
    <row r="31" spans="2:9" ht="15" customHeight="1" x14ac:dyDescent="0.2">
      <c r="B31" s="170">
        <v>6</v>
      </c>
      <c r="C31" s="161" t="s">
        <v>89</v>
      </c>
      <c r="D31" s="213">
        <v>17.830935251798561</v>
      </c>
      <c r="E31" s="213" t="s">
        <v>142</v>
      </c>
      <c r="F31" s="213" t="s">
        <v>142</v>
      </c>
      <c r="G31" s="218">
        <v>93.862815884476532</v>
      </c>
      <c r="H31" s="218">
        <v>15.584415584415584</v>
      </c>
      <c r="I31" s="207"/>
    </row>
    <row r="32" spans="2:9" ht="15" customHeight="1" x14ac:dyDescent="0.2">
      <c r="B32" s="170">
        <v>7</v>
      </c>
      <c r="C32" s="161" t="s">
        <v>88</v>
      </c>
      <c r="D32" s="213">
        <v>18.81413334681292</v>
      </c>
      <c r="E32" s="213" t="s">
        <v>142</v>
      </c>
      <c r="F32" s="213" t="s">
        <v>142</v>
      </c>
      <c r="G32" s="218">
        <v>100.78125</v>
      </c>
      <c r="H32" s="218">
        <v>15.729537366548044</v>
      </c>
      <c r="I32" s="207"/>
    </row>
    <row r="33" spans="2:9" ht="15" customHeight="1" x14ac:dyDescent="0.2">
      <c r="B33" s="170">
        <v>8</v>
      </c>
      <c r="C33" s="161" t="s">
        <v>87</v>
      </c>
      <c r="D33" s="213">
        <v>21.362589928057556</v>
      </c>
      <c r="E33" s="213" t="s">
        <v>142</v>
      </c>
      <c r="F33" s="213" t="s">
        <v>142</v>
      </c>
      <c r="G33" s="218">
        <v>101.86046511627907</v>
      </c>
      <c r="H33" s="218">
        <v>15.874867444326618</v>
      </c>
      <c r="I33" s="207"/>
    </row>
    <row r="34" spans="2:9" ht="15" customHeight="1" x14ac:dyDescent="0.2">
      <c r="B34" s="170">
        <v>9</v>
      </c>
      <c r="C34" s="161" t="s">
        <v>86</v>
      </c>
      <c r="D34" s="213">
        <v>24.183400809716598</v>
      </c>
      <c r="E34" s="213" t="s">
        <v>142</v>
      </c>
      <c r="F34" s="213" t="s">
        <v>142</v>
      </c>
      <c r="G34" s="218">
        <v>104.03458213256484</v>
      </c>
      <c r="H34" s="218">
        <v>16.212121212121211</v>
      </c>
      <c r="I34" s="207"/>
    </row>
    <row r="35" spans="2:9" ht="15" customHeight="1" x14ac:dyDescent="0.2">
      <c r="B35" s="170">
        <v>10</v>
      </c>
      <c r="C35" s="161" t="s">
        <v>85</v>
      </c>
      <c r="D35" s="213">
        <v>23.132503938718969</v>
      </c>
      <c r="E35" s="219">
        <v>22.621958633360801</v>
      </c>
      <c r="F35" s="213">
        <v>19.444141292880786</v>
      </c>
      <c r="G35" s="218">
        <v>155.72859835333796</v>
      </c>
      <c r="H35" s="218">
        <v>13.9947031717067</v>
      </c>
      <c r="I35" s="207"/>
    </row>
    <row r="36" spans="2:9" ht="15" customHeight="1" x14ac:dyDescent="0.2">
      <c r="B36" s="170">
        <v>11</v>
      </c>
      <c r="C36" s="161" t="s">
        <v>84</v>
      </c>
      <c r="D36" s="213">
        <v>19.882352941176471</v>
      </c>
      <c r="E36" s="213">
        <v>19.825810995123778</v>
      </c>
      <c r="F36" s="213">
        <v>21.257861635220127</v>
      </c>
      <c r="G36" s="218">
        <v>134.99413534601459</v>
      </c>
      <c r="H36" s="218">
        <v>14.570286475682879</v>
      </c>
      <c r="I36" s="207"/>
    </row>
    <row r="37" spans="2:9" ht="15" customHeight="1" x14ac:dyDescent="0.2">
      <c r="B37" s="170">
        <v>12</v>
      </c>
      <c r="C37" s="161" t="s">
        <v>83</v>
      </c>
      <c r="D37" s="213">
        <v>19.666736715854867</v>
      </c>
      <c r="E37" s="213">
        <v>12.538152434070398</v>
      </c>
      <c r="F37" s="213">
        <v>21.974862400394315</v>
      </c>
      <c r="G37" s="218">
        <v>116.988416988417</v>
      </c>
      <c r="H37" s="218">
        <v>8.9702865462246049</v>
      </c>
      <c r="I37" s="207"/>
    </row>
    <row r="38" spans="2:9" ht="15" customHeight="1" x14ac:dyDescent="0.2">
      <c r="B38" s="170">
        <v>13</v>
      </c>
      <c r="C38" s="161" t="s">
        <v>82</v>
      </c>
      <c r="D38" s="213">
        <v>31.897520142051285</v>
      </c>
      <c r="E38" s="213">
        <v>17.329406679294753</v>
      </c>
      <c r="F38" s="213">
        <v>22.871160409556314</v>
      </c>
      <c r="G38" s="218">
        <v>193.40977670488837</v>
      </c>
      <c r="H38" s="218">
        <v>38.339506172839506</v>
      </c>
      <c r="I38" s="207"/>
    </row>
    <row r="39" spans="2:9" ht="15" customHeight="1" x14ac:dyDescent="0.2">
      <c r="B39" s="170">
        <v>14</v>
      </c>
      <c r="C39" s="161" t="s">
        <v>81</v>
      </c>
      <c r="D39" s="213">
        <v>26.457233368532208</v>
      </c>
      <c r="E39" s="213">
        <v>13.992097192734136</v>
      </c>
      <c r="F39" s="213">
        <v>26.749056603773585</v>
      </c>
      <c r="G39" s="218">
        <v>109.40152339499456</v>
      </c>
      <c r="H39" s="218">
        <v>18.666666666666664</v>
      </c>
      <c r="I39" s="207"/>
    </row>
    <row r="40" spans="2:9" ht="15" customHeight="1" x14ac:dyDescent="0.2">
      <c r="B40" s="170">
        <v>15</v>
      </c>
      <c r="C40" s="161" t="s">
        <v>80</v>
      </c>
      <c r="D40" s="213">
        <v>31.538927388879998</v>
      </c>
      <c r="E40" s="213">
        <v>13.836176168053216</v>
      </c>
      <c r="F40" s="213">
        <v>38.02162162162162</v>
      </c>
      <c r="G40" s="218">
        <v>174.08392884293752</v>
      </c>
      <c r="H40" s="218">
        <v>19.818144812815472</v>
      </c>
      <c r="I40" s="207"/>
    </row>
    <row r="41" spans="2:9" ht="15" customHeight="1" x14ac:dyDescent="0.2">
      <c r="B41" s="170">
        <v>16</v>
      </c>
      <c r="C41" s="161" t="s">
        <v>79</v>
      </c>
      <c r="D41" s="213">
        <v>19.408080427945485</v>
      </c>
      <c r="E41" s="213">
        <v>14.979029358897543</v>
      </c>
      <c r="F41" s="213">
        <v>38.095238095238102</v>
      </c>
      <c r="G41" s="218">
        <v>120</v>
      </c>
      <c r="H41" s="218">
        <v>10</v>
      </c>
      <c r="I41" s="207"/>
    </row>
    <row r="42" spans="2:9" ht="15" customHeight="1" x14ac:dyDescent="0.2">
      <c r="B42" s="170">
        <v>17</v>
      </c>
      <c r="C42" s="161" t="s">
        <v>78</v>
      </c>
      <c r="D42" s="213">
        <v>18.187793146715261</v>
      </c>
      <c r="E42" s="213">
        <v>6.9774011299435026</v>
      </c>
      <c r="F42" s="213">
        <v>0</v>
      </c>
      <c r="G42" s="218">
        <v>124.73684210526316</v>
      </c>
      <c r="H42" s="218">
        <v>13.008538422903063</v>
      </c>
      <c r="I42" s="207"/>
    </row>
    <row r="43" spans="2:9" ht="15" customHeight="1" x14ac:dyDescent="0.2">
      <c r="B43" s="170">
        <v>18</v>
      </c>
      <c r="C43" s="161" t="s">
        <v>77</v>
      </c>
      <c r="D43" s="213">
        <v>29.35009736822968</v>
      </c>
      <c r="E43" s="213">
        <v>0</v>
      </c>
      <c r="F43" s="213">
        <v>0</v>
      </c>
      <c r="G43" s="218">
        <v>118.16879174256225</v>
      </c>
      <c r="H43" s="218">
        <v>11.999999999999998</v>
      </c>
      <c r="I43" s="207"/>
    </row>
    <row r="44" spans="2:9" ht="15" customHeight="1" x14ac:dyDescent="0.2">
      <c r="B44" s="170">
        <v>19</v>
      </c>
      <c r="C44" s="161" t="s">
        <v>76</v>
      </c>
      <c r="D44" s="213">
        <v>45.343478469588597</v>
      </c>
      <c r="E44" s="213">
        <v>18.153460225930722</v>
      </c>
      <c r="F44" s="213">
        <v>43.62112932604736</v>
      </c>
      <c r="G44" s="218">
        <v>142.17107132708156</v>
      </c>
      <c r="H44" s="218">
        <v>21.447963800904979</v>
      </c>
      <c r="I44" s="207"/>
    </row>
    <row r="45" spans="2:9" ht="15" customHeight="1" x14ac:dyDescent="0.2">
      <c r="B45" s="170">
        <v>20</v>
      </c>
      <c r="C45" s="161" t="s">
        <v>75</v>
      </c>
      <c r="D45" s="213">
        <v>23.210308494238834</v>
      </c>
      <c r="E45" s="213">
        <v>9.2228635492488369</v>
      </c>
      <c r="F45" s="213">
        <v>24.357378588936136</v>
      </c>
      <c r="G45" s="206">
        <v>101.70103500039504</v>
      </c>
      <c r="H45" s="218">
        <v>6.9267630256298194</v>
      </c>
      <c r="I45" s="207"/>
    </row>
    <row r="46" spans="2:9" ht="15" customHeight="1" x14ac:dyDescent="0.2">
      <c r="B46" s="170">
        <v>21</v>
      </c>
      <c r="C46" s="161" t="s">
        <v>74</v>
      </c>
      <c r="D46" s="213">
        <v>18.918760272364405</v>
      </c>
      <c r="E46" s="213">
        <v>10.432732452478019</v>
      </c>
      <c r="F46" s="213">
        <v>18.880208333333332</v>
      </c>
      <c r="G46" s="218">
        <v>92.028985507246375</v>
      </c>
      <c r="H46" s="218">
        <v>4.7647058823529411</v>
      </c>
      <c r="I46" s="207"/>
    </row>
    <row r="47" spans="2:9" ht="15" customHeight="1" x14ac:dyDescent="0.2">
      <c r="B47" s="170">
        <v>22</v>
      </c>
      <c r="C47" s="161" t="s">
        <v>73</v>
      </c>
      <c r="D47" s="213">
        <v>21.000085859019492</v>
      </c>
      <c r="E47" s="213">
        <v>10.107180119510575</v>
      </c>
      <c r="F47" s="213">
        <v>20.851211072664363</v>
      </c>
      <c r="G47" s="218">
        <v>135.83988028432472</v>
      </c>
      <c r="H47" s="218">
        <v>8.9664613278576315</v>
      </c>
      <c r="I47" s="207"/>
    </row>
    <row r="48" spans="2:9" ht="15" customHeight="1" x14ac:dyDescent="0.2">
      <c r="B48" s="170">
        <v>23</v>
      </c>
      <c r="C48" s="161" t="s">
        <v>72</v>
      </c>
      <c r="D48" s="213">
        <v>18.933925885718807</v>
      </c>
      <c r="E48" s="213">
        <v>18.592369672847298</v>
      </c>
      <c r="F48" s="213">
        <v>11.538461538461538</v>
      </c>
      <c r="G48" s="218">
        <v>69.525547445255469</v>
      </c>
      <c r="H48" s="218">
        <v>10.604113110539846</v>
      </c>
      <c r="I48" s="207"/>
    </row>
    <row r="49" spans="2:9" ht="15" customHeight="1" x14ac:dyDescent="0.2">
      <c r="B49" s="170">
        <v>24</v>
      </c>
      <c r="C49" s="161" t="s">
        <v>71</v>
      </c>
      <c r="D49" s="213">
        <v>22.183354296411686</v>
      </c>
      <c r="E49" s="213">
        <v>25.201070454068425</v>
      </c>
      <c r="F49" s="213">
        <v>30.639808573237492</v>
      </c>
      <c r="G49" s="218">
        <v>238.125</v>
      </c>
      <c r="H49" s="218">
        <v>14.740426865452701</v>
      </c>
      <c r="I49" s="207"/>
    </row>
    <row r="50" spans="2:9" ht="15" customHeight="1" x14ac:dyDescent="0.2">
      <c r="B50" s="170">
        <v>25</v>
      </c>
      <c r="C50" s="161" t="s">
        <v>70</v>
      </c>
      <c r="D50" s="213">
        <v>30.951287372376864</v>
      </c>
      <c r="E50" s="213">
        <v>25.284216414525734</v>
      </c>
      <c r="F50" s="213">
        <v>29.669560589428869</v>
      </c>
      <c r="G50" s="218">
        <v>239.93808049535605</v>
      </c>
      <c r="H50" s="218">
        <v>13.892010969743291</v>
      </c>
      <c r="I50" s="207"/>
    </row>
    <row r="51" spans="2:9" ht="15" customHeight="1" x14ac:dyDescent="0.2">
      <c r="B51" s="170">
        <v>26</v>
      </c>
      <c r="C51" s="161" t="s">
        <v>69</v>
      </c>
      <c r="D51" s="213">
        <v>9.4405568785491845</v>
      </c>
      <c r="E51" s="213">
        <v>5.9459459459459456</v>
      </c>
      <c r="F51" s="213">
        <v>19.752066115702476</v>
      </c>
      <c r="G51" s="218">
        <v>10</v>
      </c>
      <c r="H51" s="218">
        <v>18</v>
      </c>
      <c r="I51" s="207"/>
    </row>
    <row r="52" spans="2:9" ht="15" customHeight="1" x14ac:dyDescent="0.2">
      <c r="B52" s="170">
        <v>27</v>
      </c>
      <c r="C52" s="161" t="s">
        <v>68</v>
      </c>
      <c r="D52" s="213">
        <v>9.8967967698519512</v>
      </c>
      <c r="E52" s="213">
        <v>7</v>
      </c>
      <c r="F52" s="213">
        <v>22.384180790960453</v>
      </c>
      <c r="G52" s="218">
        <v>10</v>
      </c>
      <c r="H52" s="218">
        <v>8.4857142857142858</v>
      </c>
      <c r="I52" s="207"/>
    </row>
    <row r="53" spans="2:9" ht="15" customHeight="1" x14ac:dyDescent="0.2">
      <c r="B53" s="170">
        <v>28</v>
      </c>
      <c r="C53" s="161" t="s">
        <v>67</v>
      </c>
      <c r="D53" s="213">
        <v>8.3449175645852272</v>
      </c>
      <c r="E53" s="213">
        <v>5</v>
      </c>
      <c r="F53" s="213">
        <v>520</v>
      </c>
      <c r="G53" s="218">
        <v>10</v>
      </c>
      <c r="H53" s="218">
        <v>7.42741935483871</v>
      </c>
      <c r="I53" s="207"/>
    </row>
    <row r="54" spans="2:9" ht="15" customHeight="1" x14ac:dyDescent="0.2">
      <c r="B54" s="170">
        <v>29</v>
      </c>
      <c r="C54" s="161" t="s">
        <v>66</v>
      </c>
      <c r="D54" s="213">
        <v>12.817899894560567</v>
      </c>
      <c r="E54" s="213">
        <v>8.1999999999999993</v>
      </c>
      <c r="F54" s="213">
        <v>20.75333333333333</v>
      </c>
      <c r="G54" s="218">
        <v>10</v>
      </c>
      <c r="H54" s="218">
        <v>13.333333333333334</v>
      </c>
      <c r="I54" s="207"/>
    </row>
    <row r="55" spans="2:9" ht="15" customHeight="1" x14ac:dyDescent="0.2">
      <c r="B55" s="170">
        <v>30</v>
      </c>
      <c r="C55" s="161" t="s">
        <v>65</v>
      </c>
      <c r="D55" s="213">
        <v>7.6350940073228371</v>
      </c>
      <c r="E55" s="213">
        <v>8</v>
      </c>
      <c r="F55" s="213">
        <v>0</v>
      </c>
      <c r="G55" s="218">
        <v>10</v>
      </c>
      <c r="H55" s="218">
        <v>9.6071428571428577</v>
      </c>
      <c r="I55" s="207"/>
    </row>
    <row r="56" spans="2:9" ht="15" customHeight="1" x14ac:dyDescent="0.2">
      <c r="B56" s="170">
        <v>31</v>
      </c>
      <c r="C56" s="161" t="s">
        <v>64</v>
      </c>
      <c r="D56" s="213">
        <v>5.726478094427903</v>
      </c>
      <c r="E56" s="213">
        <v>8</v>
      </c>
      <c r="F56" s="213">
        <v>10</v>
      </c>
      <c r="G56" s="218">
        <v>10</v>
      </c>
      <c r="H56" s="218">
        <v>6.0092592592592595</v>
      </c>
      <c r="I56" s="207"/>
    </row>
    <row r="57" spans="2:9" ht="15" customHeight="1" x14ac:dyDescent="0.2">
      <c r="B57" s="170">
        <v>32</v>
      </c>
      <c r="C57" s="161" t="s">
        <v>63</v>
      </c>
      <c r="D57" s="213">
        <v>9.3357957168732462</v>
      </c>
      <c r="E57" s="213">
        <v>8</v>
      </c>
      <c r="F57" s="213">
        <v>31.558558558558563</v>
      </c>
      <c r="G57" s="218">
        <v>10</v>
      </c>
      <c r="H57" s="218">
        <v>6.0015789473684213</v>
      </c>
      <c r="I57" s="207"/>
    </row>
    <row r="58" spans="2:9" ht="15" customHeight="1" x14ac:dyDescent="0.2">
      <c r="B58" s="170">
        <v>33</v>
      </c>
      <c r="C58" s="160" t="s">
        <v>62</v>
      </c>
      <c r="D58" s="213">
        <v>38.060242224489265</v>
      </c>
      <c r="E58" s="213" t="s">
        <v>142</v>
      </c>
      <c r="F58" s="213" t="s">
        <v>142</v>
      </c>
      <c r="G58" s="218">
        <v>45.080805216898213</v>
      </c>
      <c r="H58" s="218">
        <v>23.927272727272726</v>
      </c>
      <c r="I58" s="207"/>
    </row>
    <row r="59" spans="2:9" ht="15" customHeight="1" x14ac:dyDescent="0.2">
      <c r="B59" s="170">
        <v>34</v>
      </c>
      <c r="C59" s="160" t="s">
        <v>61</v>
      </c>
      <c r="D59" s="213">
        <v>26.517514357827761</v>
      </c>
      <c r="E59" s="213" t="s">
        <v>142</v>
      </c>
      <c r="F59" s="213" t="s">
        <v>142</v>
      </c>
      <c r="G59" s="218">
        <v>54.254677127338567</v>
      </c>
      <c r="H59" s="218">
        <v>22.956255579645454</v>
      </c>
      <c r="I59" s="207"/>
    </row>
    <row r="60" spans="2:9" ht="15" customHeight="1" x14ac:dyDescent="0.2">
      <c r="B60" s="170">
        <v>35</v>
      </c>
      <c r="C60" s="160" t="s">
        <v>60</v>
      </c>
      <c r="D60" s="213">
        <v>24.150058616647129</v>
      </c>
      <c r="E60" s="213" t="s">
        <v>142</v>
      </c>
      <c r="F60" s="213" t="s">
        <v>142</v>
      </c>
      <c r="G60" s="218">
        <v>80.615384615384613</v>
      </c>
      <c r="H60" s="218">
        <v>20</v>
      </c>
      <c r="I60" s="207"/>
    </row>
    <row r="61" spans="2:9" ht="15" customHeight="1" x14ac:dyDescent="0.2">
      <c r="B61" s="170">
        <v>36</v>
      </c>
      <c r="C61" s="160" t="s">
        <v>59</v>
      </c>
      <c r="D61" s="213">
        <v>21.071536563240699</v>
      </c>
      <c r="E61" s="213" t="s">
        <v>142</v>
      </c>
      <c r="F61" s="213" t="s">
        <v>142</v>
      </c>
      <c r="G61" s="218">
        <v>97.48251748251748</v>
      </c>
      <c r="H61" s="218">
        <v>13.076868208944576</v>
      </c>
      <c r="I61" s="207"/>
    </row>
    <row r="62" spans="2:9" ht="15" customHeight="1" x14ac:dyDescent="0.2">
      <c r="B62" s="170">
        <v>37</v>
      </c>
      <c r="C62" s="160" t="s">
        <v>58</v>
      </c>
      <c r="D62" s="213">
        <v>27.098047115703654</v>
      </c>
      <c r="E62" s="213" t="s">
        <v>142</v>
      </c>
      <c r="F62" s="213" t="s">
        <v>142</v>
      </c>
      <c r="G62" s="218">
        <v>56</v>
      </c>
      <c r="H62" s="218">
        <v>11.455946677775463</v>
      </c>
      <c r="I62" s="207"/>
    </row>
    <row r="63" spans="2:9" ht="15" customHeight="1" x14ac:dyDescent="0.2">
      <c r="B63" s="170">
        <v>38</v>
      </c>
      <c r="C63" s="160" t="s">
        <v>57</v>
      </c>
      <c r="D63" s="213">
        <v>14.492219476332544</v>
      </c>
      <c r="E63" s="213" t="s">
        <v>142</v>
      </c>
      <c r="F63" s="213" t="s">
        <v>142</v>
      </c>
      <c r="G63" s="218">
        <v>50</v>
      </c>
      <c r="H63" s="218">
        <v>11.842261082382663</v>
      </c>
      <c r="I63" s="207"/>
    </row>
    <row r="64" spans="2:9" ht="15" customHeight="1" x14ac:dyDescent="0.2">
      <c r="B64" s="170">
        <v>39</v>
      </c>
      <c r="C64" s="161" t="s">
        <v>56</v>
      </c>
      <c r="D64" s="213">
        <v>7.9743589743589745</v>
      </c>
      <c r="E64" s="213" t="s">
        <v>142</v>
      </c>
      <c r="F64" s="213" t="s">
        <v>142</v>
      </c>
      <c r="G64" s="218">
        <v>64.736842105263165</v>
      </c>
      <c r="H64" s="218">
        <v>10.074626865671641</v>
      </c>
      <c r="I64" s="207"/>
    </row>
    <row r="65" spans="2:9" ht="15" customHeight="1" x14ac:dyDescent="0.2">
      <c r="B65" s="170">
        <v>40</v>
      </c>
      <c r="C65" s="161" t="s">
        <v>55</v>
      </c>
      <c r="D65" s="213">
        <v>10.555150662210048</v>
      </c>
      <c r="E65" s="213" t="s">
        <v>142</v>
      </c>
      <c r="F65" s="213" t="s">
        <v>142</v>
      </c>
      <c r="G65" s="218">
        <v>74.888888888888886</v>
      </c>
      <c r="H65" s="218">
        <v>15.163043478260869</v>
      </c>
      <c r="I65" s="207"/>
    </row>
    <row r="66" spans="2:9" ht="15" customHeight="1" x14ac:dyDescent="0.2">
      <c r="B66" s="170">
        <v>41</v>
      </c>
      <c r="C66" s="161" t="s">
        <v>54</v>
      </c>
      <c r="D66" s="213">
        <v>8.2638036809815958</v>
      </c>
      <c r="E66" s="213" t="s">
        <v>142</v>
      </c>
      <c r="F66" s="213" t="s">
        <v>142</v>
      </c>
      <c r="G66" s="218">
        <v>70</v>
      </c>
      <c r="H66" s="218">
        <v>10.153846153846153</v>
      </c>
      <c r="I66" s="207"/>
    </row>
    <row r="67" spans="2:9" ht="15" customHeight="1" x14ac:dyDescent="0.2">
      <c r="B67" s="170">
        <v>42</v>
      </c>
      <c r="C67" s="161" t="s">
        <v>53</v>
      </c>
      <c r="D67" s="213">
        <v>21.479286209723185</v>
      </c>
      <c r="E67" s="213">
        <v>9.3291404612159337</v>
      </c>
      <c r="F67" s="213">
        <v>20.072651790347692</v>
      </c>
      <c r="G67" s="218">
        <v>80</v>
      </c>
      <c r="H67" s="218">
        <v>2.0131845841784988</v>
      </c>
      <c r="I67" s="207"/>
    </row>
    <row r="68" spans="2:9" ht="15" customHeight="1" x14ac:dyDescent="0.2">
      <c r="B68" s="170">
        <v>43</v>
      </c>
      <c r="C68" s="161" t="s">
        <v>52</v>
      </c>
      <c r="D68" s="213">
        <v>17.622282608695652</v>
      </c>
      <c r="E68" s="213">
        <v>9.4782608695652169</v>
      </c>
      <c r="F68" s="213">
        <v>9.5588235294117663</v>
      </c>
      <c r="G68" s="218">
        <v>85.207823960880205</v>
      </c>
      <c r="H68" s="218">
        <v>4.166666666666667</v>
      </c>
      <c r="I68" s="207"/>
    </row>
    <row r="69" spans="2:9" ht="15" customHeight="1" x14ac:dyDescent="0.2">
      <c r="B69" s="170">
        <v>44</v>
      </c>
      <c r="C69" s="161" t="s">
        <v>51</v>
      </c>
      <c r="D69" s="213">
        <v>14.57917649192817</v>
      </c>
      <c r="E69" s="213">
        <v>3.4071550255536627</v>
      </c>
      <c r="F69" s="213" t="s">
        <v>142</v>
      </c>
      <c r="G69" s="218">
        <v>48</v>
      </c>
      <c r="H69" s="218">
        <v>5.0222222222222221</v>
      </c>
      <c r="I69" s="207"/>
    </row>
    <row r="70" spans="2:9" ht="15" customHeight="1" x14ac:dyDescent="0.2">
      <c r="B70" s="170">
        <v>45</v>
      </c>
      <c r="C70" s="161" t="s">
        <v>50</v>
      </c>
      <c r="D70" s="213">
        <v>29.423680053894859</v>
      </c>
      <c r="E70" s="213">
        <v>6.6964285714285712</v>
      </c>
      <c r="F70" s="213">
        <v>11.122532894736842</v>
      </c>
      <c r="G70" s="218">
        <v>52.994011976047901</v>
      </c>
      <c r="H70" s="218">
        <v>8.996417579090771</v>
      </c>
      <c r="I70" s="207"/>
    </row>
    <row r="71" spans="2:9" ht="15" customHeight="1" x14ac:dyDescent="0.2">
      <c r="B71" s="170">
        <v>46</v>
      </c>
      <c r="C71" s="161" t="s">
        <v>49</v>
      </c>
      <c r="D71" s="213">
        <v>18.309087373835574</v>
      </c>
      <c r="E71" s="213" t="s">
        <v>142</v>
      </c>
      <c r="F71" s="213" t="s">
        <v>142</v>
      </c>
      <c r="G71" s="218">
        <v>39.655172413793103</v>
      </c>
      <c r="H71" s="218">
        <v>8.4975479268836391</v>
      </c>
      <c r="I71" s="207"/>
    </row>
    <row r="72" spans="2:9" ht="15" customHeight="1" x14ac:dyDescent="0.2">
      <c r="B72" s="170">
        <v>47</v>
      </c>
      <c r="C72" s="161" t="s">
        <v>48</v>
      </c>
      <c r="D72" s="213">
        <v>22.313617669113139</v>
      </c>
      <c r="E72" s="213">
        <v>7.5317180803666144</v>
      </c>
      <c r="F72" s="213">
        <v>17.46164109406271</v>
      </c>
      <c r="G72" s="218">
        <v>52.777777777777779</v>
      </c>
      <c r="H72" s="218">
        <v>6.9975847046342068</v>
      </c>
      <c r="I72" s="207"/>
    </row>
    <row r="73" spans="2:9" ht="15" customHeight="1" x14ac:dyDescent="0.2">
      <c r="B73" s="170">
        <v>48</v>
      </c>
      <c r="C73" s="161" t="s">
        <v>47</v>
      </c>
      <c r="D73" s="213">
        <v>23.056170707904812</v>
      </c>
      <c r="E73" s="213">
        <v>6.5468940316686961</v>
      </c>
      <c r="F73" s="213">
        <v>16.935483870967744</v>
      </c>
      <c r="G73" s="218">
        <v>59.83606557377049</v>
      </c>
      <c r="H73" s="218">
        <v>7.9960472680858077</v>
      </c>
      <c r="I73" s="207"/>
    </row>
    <row r="74" spans="2:9" ht="15" customHeight="1" x14ac:dyDescent="0.2">
      <c r="B74" s="170">
        <v>49</v>
      </c>
      <c r="C74" s="161" t="s">
        <v>46</v>
      </c>
      <c r="D74" s="213">
        <v>19.112153592216142</v>
      </c>
      <c r="E74" s="213" t="s">
        <v>142</v>
      </c>
      <c r="F74" s="213" t="s">
        <v>142</v>
      </c>
      <c r="G74" s="218">
        <v>56</v>
      </c>
      <c r="H74" s="218">
        <v>8.5013637869943146</v>
      </c>
      <c r="I74" s="207"/>
    </row>
    <row r="75" spans="2:9" ht="15" customHeight="1" x14ac:dyDescent="0.2">
      <c r="B75" s="170">
        <v>50</v>
      </c>
      <c r="C75" s="161" t="s">
        <v>45</v>
      </c>
      <c r="D75" s="213">
        <v>18.486437479254974</v>
      </c>
      <c r="E75" s="213">
        <v>7.2178846684473097</v>
      </c>
      <c r="F75" s="213">
        <v>14.141873296789351</v>
      </c>
      <c r="G75" s="218">
        <v>97.979381443298948</v>
      </c>
      <c r="H75" s="218">
        <v>13.85961345824372</v>
      </c>
      <c r="I75" s="207"/>
    </row>
    <row r="76" spans="2:9" ht="15" customHeight="1" x14ac:dyDescent="0.2">
      <c r="B76" s="170">
        <v>51</v>
      </c>
      <c r="C76" s="161" t="s">
        <v>44</v>
      </c>
      <c r="D76" s="213">
        <v>16.679061385881898</v>
      </c>
      <c r="E76" s="213">
        <v>6.9024195692634933</v>
      </c>
      <c r="F76" s="213">
        <v>16.547038626609446</v>
      </c>
      <c r="G76" s="218">
        <v>120</v>
      </c>
      <c r="H76" s="218">
        <v>9.6657815631262523</v>
      </c>
      <c r="I76" s="207"/>
    </row>
    <row r="77" spans="2:9" ht="15" customHeight="1" x14ac:dyDescent="0.2">
      <c r="B77" s="170">
        <v>52</v>
      </c>
      <c r="C77" s="161" t="s">
        <v>43</v>
      </c>
      <c r="D77" s="213">
        <v>11.753706521739131</v>
      </c>
      <c r="E77" s="213">
        <v>6.3472115384615373</v>
      </c>
      <c r="F77" s="213">
        <v>10.500416666666668</v>
      </c>
      <c r="G77" s="218">
        <v>103</v>
      </c>
      <c r="H77" s="218">
        <v>8.5490322580645159</v>
      </c>
      <c r="I77" s="207"/>
    </row>
    <row r="78" spans="2:9" ht="15" customHeight="1" x14ac:dyDescent="0.2">
      <c r="B78" s="170">
        <v>53</v>
      </c>
      <c r="C78" s="161" t="s">
        <v>42</v>
      </c>
      <c r="D78" s="213">
        <v>25.981700145520669</v>
      </c>
      <c r="E78" s="213">
        <v>13.992662918708822</v>
      </c>
      <c r="F78" s="213">
        <v>28.696777033575941</v>
      </c>
      <c r="G78" s="218">
        <v>149.9775026128855</v>
      </c>
      <c r="H78" s="218">
        <v>23.996012610120495</v>
      </c>
      <c r="I78" s="207"/>
    </row>
    <row r="79" spans="2:9" ht="15" customHeight="1" x14ac:dyDescent="0.2">
      <c r="B79" s="170">
        <v>54</v>
      </c>
      <c r="C79" s="161" t="s">
        <v>41</v>
      </c>
      <c r="D79" s="213">
        <v>23.26086526474576</v>
      </c>
      <c r="E79" s="213">
        <v>15.525181412424207</v>
      </c>
      <c r="F79" s="213">
        <v>29.085924884848442</v>
      </c>
      <c r="G79" s="218">
        <v>152.37837567846557</v>
      </c>
      <c r="H79" s="218">
        <v>23.583333333333332</v>
      </c>
      <c r="I79" s="207"/>
    </row>
    <row r="80" spans="2:9" ht="15" customHeight="1" x14ac:dyDescent="0.2">
      <c r="B80" s="170">
        <v>55</v>
      </c>
      <c r="C80" s="161" t="s">
        <v>40</v>
      </c>
      <c r="D80" s="213">
        <v>18.641199846173567</v>
      </c>
      <c r="E80" s="213">
        <v>12.499776789700185</v>
      </c>
      <c r="F80" s="213">
        <v>45.165652467883703</v>
      </c>
      <c r="G80" s="218">
        <v>71.044308518573771</v>
      </c>
      <c r="H80" s="218">
        <v>20</v>
      </c>
      <c r="I80" s="207"/>
    </row>
    <row r="81" spans="2:9" ht="15" customHeight="1" x14ac:dyDescent="0.2">
      <c r="B81" s="170">
        <v>56</v>
      </c>
      <c r="C81" s="161" t="s">
        <v>39</v>
      </c>
      <c r="D81" s="213">
        <v>17.586017084491441</v>
      </c>
      <c r="E81" s="213">
        <v>12.500994623350346</v>
      </c>
      <c r="F81" s="213">
        <v>47.018348623853214</v>
      </c>
      <c r="G81" s="218">
        <v>69</v>
      </c>
      <c r="H81" s="218">
        <v>20.782399258916165</v>
      </c>
      <c r="I81" s="207"/>
    </row>
    <row r="82" spans="2:9" ht="15" customHeight="1" x14ac:dyDescent="0.2">
      <c r="B82" s="170">
        <v>57</v>
      </c>
      <c r="C82" s="161" t="s">
        <v>38</v>
      </c>
      <c r="D82" s="213">
        <v>18.538954730911211</v>
      </c>
      <c r="E82" s="213">
        <v>12.000595415302174</v>
      </c>
      <c r="F82" s="213">
        <v>43.548037302103666</v>
      </c>
      <c r="G82" s="218">
        <v>69</v>
      </c>
      <c r="H82" s="218">
        <v>19.009900990099009</v>
      </c>
      <c r="I82" s="207"/>
    </row>
    <row r="83" spans="2:9" ht="15" customHeight="1" x14ac:dyDescent="0.2">
      <c r="B83" s="170">
        <v>58</v>
      </c>
      <c r="C83" s="161" t="s">
        <v>37</v>
      </c>
      <c r="D83" s="213">
        <v>26.728767123287671</v>
      </c>
      <c r="E83" s="213">
        <v>12.518195050946142</v>
      </c>
      <c r="F83" s="213">
        <v>40.997229916897503</v>
      </c>
      <c r="G83" s="218">
        <v>69</v>
      </c>
      <c r="H83" s="218">
        <v>22.591682419659737</v>
      </c>
      <c r="I83" s="207"/>
    </row>
    <row r="84" spans="2:9" ht="15" customHeight="1" x14ac:dyDescent="0.2">
      <c r="B84" s="170">
        <v>59</v>
      </c>
      <c r="C84" s="161" t="s">
        <v>36</v>
      </c>
      <c r="D84" s="213">
        <v>16.666666666666668</v>
      </c>
      <c r="E84" s="213">
        <v>12.00257999383045</v>
      </c>
      <c r="F84" s="213">
        <v>30.209067418369745</v>
      </c>
      <c r="G84" s="218">
        <v>69</v>
      </c>
      <c r="H84" s="218">
        <v>19.746561886051083</v>
      </c>
      <c r="I84" s="207"/>
    </row>
    <row r="85" spans="2:9" ht="15" customHeight="1" x14ac:dyDescent="0.2">
      <c r="B85" s="170">
        <v>60</v>
      </c>
      <c r="C85" s="161" t="s">
        <v>35</v>
      </c>
      <c r="D85" s="213">
        <v>21.983881748119138</v>
      </c>
      <c r="E85" s="213">
        <v>12.401407596165514</v>
      </c>
      <c r="F85" s="213">
        <v>58.135978507956189</v>
      </c>
      <c r="G85" s="218">
        <v>69.000000000000014</v>
      </c>
      <c r="H85" s="218">
        <v>19.439950602037662</v>
      </c>
      <c r="I85" s="207"/>
    </row>
    <row r="86" spans="2:9" ht="15" customHeight="1" x14ac:dyDescent="0.2">
      <c r="B86" s="171">
        <v>61</v>
      </c>
      <c r="C86" s="163" t="s">
        <v>34</v>
      </c>
      <c r="D86" s="220">
        <v>17.706621428192758</v>
      </c>
      <c r="E86" s="220">
        <v>13.999366186024401</v>
      </c>
      <c r="F86" s="220">
        <v>35.161848282678527</v>
      </c>
      <c r="G86" s="221">
        <v>69</v>
      </c>
      <c r="H86" s="221">
        <v>19.422911411188604</v>
      </c>
      <c r="I86" s="207"/>
    </row>
    <row r="87" spans="2:9" ht="15" customHeight="1" x14ac:dyDescent="0.2">
      <c r="B87" s="185"/>
      <c r="C87" s="178"/>
      <c r="D87" s="199"/>
      <c r="E87" s="199"/>
      <c r="F87" s="199"/>
      <c r="H87" s="206"/>
    </row>
    <row r="88" spans="2:9" x14ac:dyDescent="0.2">
      <c r="B88" s="513" t="s">
        <v>1</v>
      </c>
      <c r="C88" s="208"/>
      <c r="D88" s="208"/>
      <c r="E88" s="208"/>
      <c r="F88" s="208"/>
      <c r="G88" s="121"/>
    </row>
    <row r="89" spans="2:9" ht="14.25" customHeight="1" thickBot="1" x14ac:dyDescent="0.25">
      <c r="B89" s="513" t="s">
        <v>0</v>
      </c>
      <c r="C89" s="208"/>
      <c r="D89" s="208"/>
      <c r="E89" s="208"/>
      <c r="F89" s="208"/>
      <c r="G89" s="122"/>
    </row>
    <row r="90" spans="2:9" ht="16.5" customHeight="1" thickBot="1" x14ac:dyDescent="0.25">
      <c r="B90" s="209"/>
      <c r="C90" s="186"/>
      <c r="D90" s="208"/>
      <c r="E90" s="208"/>
      <c r="F90" s="208"/>
      <c r="G90" s="208"/>
      <c r="H90" s="210"/>
    </row>
  </sheetData>
  <mergeCells count="2">
    <mergeCell ref="B17:C17"/>
    <mergeCell ref="B25:C25"/>
  </mergeCells>
  <pageMargins left="0.7" right="0.7" top="0.75" bottom="0.75" header="0.3" footer="0.3"/>
  <pageSetup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5F002-E07A-4604-BB73-616151BD703A}">
  <sheetPr codeName="Sheet32">
    <tabColor rgb="FF92D050"/>
  </sheetPr>
  <dimension ref="B1:L92"/>
  <sheetViews>
    <sheetView topLeftCell="B1" zoomScaleNormal="100" workbookViewId="0">
      <selection activeCell="P22" sqref="P22"/>
    </sheetView>
  </sheetViews>
  <sheetFormatPr defaultRowHeight="15" x14ac:dyDescent="0.25"/>
  <cols>
    <col min="1" max="1" width="5.140625" style="222" customWidth="1"/>
    <col min="2" max="2" width="9.140625" style="222" customWidth="1"/>
    <col min="3" max="3" width="16" style="222" customWidth="1"/>
    <col min="4" max="10" width="14.28515625" style="222" customWidth="1"/>
    <col min="11" max="11" width="10" style="222" customWidth="1"/>
    <col min="12" max="12" width="10.5703125" style="222" bestFit="1" customWidth="1"/>
    <col min="13" max="16384" width="9.140625" style="222"/>
  </cols>
  <sheetData>
    <row r="1" spans="2:12" x14ac:dyDescent="0.25">
      <c r="B1" s="501" t="s">
        <v>381</v>
      </c>
      <c r="C1" s="223"/>
      <c r="D1" s="224"/>
      <c r="E1" s="225"/>
      <c r="F1" s="225"/>
      <c r="G1" s="226"/>
      <c r="H1" s="208"/>
      <c r="I1" s="208"/>
      <c r="J1" s="208"/>
    </row>
    <row r="2" spans="2:12" x14ac:dyDescent="0.25">
      <c r="B2" s="501" t="s">
        <v>380</v>
      </c>
      <c r="C2" s="223"/>
      <c r="D2" s="224"/>
      <c r="E2" s="225"/>
      <c r="F2" s="225"/>
      <c r="G2" s="226"/>
      <c r="H2" s="208"/>
      <c r="I2" s="208"/>
      <c r="J2" s="208"/>
    </row>
    <row r="3" spans="2:12" ht="15.75" customHeight="1" x14ac:dyDescent="0.25">
      <c r="B3" s="187"/>
      <c r="C3" s="223"/>
      <c r="D3" s="224"/>
      <c r="E3" s="225"/>
      <c r="F3" s="208"/>
      <c r="G3" s="208"/>
      <c r="H3" s="208"/>
      <c r="I3" s="208"/>
      <c r="J3" s="246" t="s">
        <v>130</v>
      </c>
    </row>
    <row r="4" spans="2:12" ht="49.5" customHeight="1" x14ac:dyDescent="0.25">
      <c r="B4" s="245" t="s">
        <v>132</v>
      </c>
      <c r="C4" s="245" t="s">
        <v>131</v>
      </c>
      <c r="D4" s="169" t="s">
        <v>128</v>
      </c>
      <c r="E4" s="169" t="s">
        <v>127</v>
      </c>
      <c r="F4" s="169" t="s">
        <v>126</v>
      </c>
      <c r="G4" s="169" t="s">
        <v>125</v>
      </c>
      <c r="H4" s="169" t="s">
        <v>241</v>
      </c>
      <c r="I4" s="169" t="s">
        <v>124</v>
      </c>
      <c r="J4" s="169" t="s">
        <v>123</v>
      </c>
    </row>
    <row r="5" spans="2:12" x14ac:dyDescent="0.25">
      <c r="B5" s="227">
        <v>1</v>
      </c>
      <c r="C5" s="228" t="s">
        <v>93</v>
      </c>
      <c r="D5" s="686">
        <v>1177.2809999999999</v>
      </c>
      <c r="E5" s="686">
        <v>230.023</v>
      </c>
      <c r="F5" s="686">
        <v>496.923</v>
      </c>
      <c r="G5" s="686">
        <v>312.93400000000003</v>
      </c>
      <c r="H5" s="686">
        <v>5.97</v>
      </c>
      <c r="I5" s="686">
        <v>111.83499999999999</v>
      </c>
      <c r="J5" s="686">
        <v>19.596</v>
      </c>
      <c r="L5" s="243"/>
    </row>
    <row r="6" spans="2:12" x14ac:dyDescent="0.25">
      <c r="B6" s="230">
        <v>2</v>
      </c>
      <c r="C6" s="228" t="s">
        <v>88</v>
      </c>
      <c r="D6" s="686">
        <v>1646.27</v>
      </c>
      <c r="E6" s="686">
        <v>649.53</v>
      </c>
      <c r="F6" s="686">
        <v>623.03</v>
      </c>
      <c r="G6" s="686">
        <v>57.42</v>
      </c>
      <c r="H6" s="686">
        <v>19.7</v>
      </c>
      <c r="I6" s="686">
        <v>262.57</v>
      </c>
      <c r="J6" s="686">
        <v>34.020000000000003</v>
      </c>
      <c r="L6" s="243"/>
    </row>
    <row r="7" spans="2:12" x14ac:dyDescent="0.25">
      <c r="B7" s="230">
        <v>3</v>
      </c>
      <c r="C7" s="228" t="s">
        <v>85</v>
      </c>
      <c r="D7" s="686">
        <v>782.55600000000004</v>
      </c>
      <c r="E7" s="686">
        <v>265.74099999999999</v>
      </c>
      <c r="F7" s="686">
        <v>263.66800000000001</v>
      </c>
      <c r="G7" s="686">
        <v>130.34299999999999</v>
      </c>
      <c r="H7" s="686">
        <v>5.9050000000000002</v>
      </c>
      <c r="I7" s="686">
        <v>65.804000000000002</v>
      </c>
      <c r="J7" s="686">
        <v>51.094999999999999</v>
      </c>
      <c r="L7" s="243"/>
    </row>
    <row r="8" spans="2:12" x14ac:dyDescent="0.25">
      <c r="B8" s="230">
        <v>4</v>
      </c>
      <c r="C8" s="228" t="s">
        <v>80</v>
      </c>
      <c r="D8" s="686">
        <v>1596.634</v>
      </c>
      <c r="E8" s="686">
        <v>397.30799999999999</v>
      </c>
      <c r="F8" s="686">
        <v>709.78399999999999</v>
      </c>
      <c r="G8" s="686">
        <v>243.16200000000001</v>
      </c>
      <c r="H8" s="686">
        <v>24.282</v>
      </c>
      <c r="I8" s="686">
        <v>190.523</v>
      </c>
      <c r="J8" s="686">
        <v>31.574999999999999</v>
      </c>
      <c r="L8" s="243"/>
    </row>
    <row r="9" spans="2:12" x14ac:dyDescent="0.25">
      <c r="B9" s="230">
        <v>5</v>
      </c>
      <c r="C9" s="228" t="s">
        <v>75</v>
      </c>
      <c r="D9" s="686">
        <v>1747.877</v>
      </c>
      <c r="E9" s="686">
        <v>424.33100000000002</v>
      </c>
      <c r="F9" s="686">
        <v>611.46500000000003</v>
      </c>
      <c r="G9" s="686">
        <v>406.44200000000001</v>
      </c>
      <c r="H9" s="686">
        <v>9.1289999999999996</v>
      </c>
      <c r="I9" s="686">
        <v>182.92699999999999</v>
      </c>
      <c r="J9" s="686">
        <v>113.583</v>
      </c>
      <c r="L9" s="243"/>
    </row>
    <row r="10" spans="2:12" x14ac:dyDescent="0.25">
      <c r="B10" s="227">
        <v>6</v>
      </c>
      <c r="C10" s="228" t="s">
        <v>69</v>
      </c>
      <c r="D10" s="686">
        <v>329.33699999999999</v>
      </c>
      <c r="E10" s="686">
        <v>62.106000000000002</v>
      </c>
      <c r="F10" s="686">
        <v>80.989999999999995</v>
      </c>
      <c r="G10" s="686">
        <v>64.414000000000001</v>
      </c>
      <c r="H10" s="686">
        <v>3.3740000000000001</v>
      </c>
      <c r="I10" s="686">
        <v>112.416</v>
      </c>
      <c r="J10" s="686">
        <v>6.0369999999999999</v>
      </c>
      <c r="L10" s="243"/>
    </row>
    <row r="11" spans="2:12" x14ac:dyDescent="0.25">
      <c r="B11" s="230">
        <v>7</v>
      </c>
      <c r="C11" s="228" t="s">
        <v>62</v>
      </c>
      <c r="D11" s="686">
        <v>3359.5872000000004</v>
      </c>
      <c r="E11" s="686">
        <v>2530.6889999999999</v>
      </c>
      <c r="F11" s="686">
        <v>573.44919999999991</v>
      </c>
      <c r="G11" s="686">
        <v>3.3479999999999999</v>
      </c>
      <c r="H11" s="686">
        <v>2.8919999999999999</v>
      </c>
      <c r="I11" s="686">
        <v>245.042</v>
      </c>
      <c r="J11" s="686">
        <v>4.1669999999999998</v>
      </c>
      <c r="L11" s="243"/>
    </row>
    <row r="12" spans="2:12" x14ac:dyDescent="0.25">
      <c r="B12" s="230">
        <v>8</v>
      </c>
      <c r="C12" s="228" t="s">
        <v>55</v>
      </c>
      <c r="D12" s="686">
        <v>887</v>
      </c>
      <c r="E12" s="686">
        <v>210.67099999999999</v>
      </c>
      <c r="F12" s="686">
        <v>311.03500000000003</v>
      </c>
      <c r="G12" s="686">
        <v>8.5500000000000007</v>
      </c>
      <c r="H12" s="686">
        <v>8.8149999999999995</v>
      </c>
      <c r="I12" s="686">
        <v>329.10899999999998</v>
      </c>
      <c r="J12" s="686">
        <v>18.82</v>
      </c>
      <c r="L12" s="243"/>
    </row>
    <row r="13" spans="2:12" x14ac:dyDescent="0.25">
      <c r="B13" s="230">
        <v>9</v>
      </c>
      <c r="C13" s="228" t="s">
        <v>52</v>
      </c>
      <c r="D13" s="686">
        <v>493.65699999999998</v>
      </c>
      <c r="E13" s="686">
        <v>105.137</v>
      </c>
      <c r="F13" s="686">
        <v>156.45500000000001</v>
      </c>
      <c r="G13" s="686">
        <v>93.174999999999997</v>
      </c>
      <c r="H13" s="686">
        <v>7.5730000000000004</v>
      </c>
      <c r="I13" s="686">
        <v>97.013000000000005</v>
      </c>
      <c r="J13" s="686">
        <v>34.304000000000002</v>
      </c>
      <c r="L13" s="243"/>
    </row>
    <row r="14" spans="2:12" x14ac:dyDescent="0.25">
      <c r="B14" s="230">
        <v>10</v>
      </c>
      <c r="C14" s="228" t="s">
        <v>48</v>
      </c>
      <c r="D14" s="686">
        <v>929.53099999999995</v>
      </c>
      <c r="E14" s="686">
        <v>210.279</v>
      </c>
      <c r="F14" s="686">
        <v>335.82499999999999</v>
      </c>
      <c r="G14" s="686">
        <v>165.49</v>
      </c>
      <c r="H14" s="686">
        <v>12.154999999999999</v>
      </c>
      <c r="I14" s="686">
        <v>189.79900000000001</v>
      </c>
      <c r="J14" s="686">
        <v>15.983000000000001</v>
      </c>
      <c r="L14" s="243"/>
    </row>
    <row r="15" spans="2:12" x14ac:dyDescent="0.25">
      <c r="B15" s="227">
        <v>11</v>
      </c>
      <c r="C15" s="228" t="s">
        <v>45</v>
      </c>
      <c r="D15" s="686">
        <v>973.64700000000005</v>
      </c>
      <c r="E15" s="686">
        <v>319.61799999999999</v>
      </c>
      <c r="F15" s="686">
        <v>354.49400000000003</v>
      </c>
      <c r="G15" s="686">
        <v>190.57400000000001</v>
      </c>
      <c r="H15" s="686">
        <v>6.9610000000000003</v>
      </c>
      <c r="I15" s="686">
        <v>81.566000000000003</v>
      </c>
      <c r="J15" s="686">
        <v>20.434000000000001</v>
      </c>
      <c r="L15" s="243"/>
    </row>
    <row r="16" spans="2:12" x14ac:dyDescent="0.25">
      <c r="B16" s="230">
        <v>12</v>
      </c>
      <c r="C16" s="228" t="s">
        <v>40</v>
      </c>
      <c r="D16" s="686">
        <v>776.82330000000002</v>
      </c>
      <c r="E16" s="686">
        <v>161.27500000000001</v>
      </c>
      <c r="F16" s="686">
        <v>179.29</v>
      </c>
      <c r="G16" s="686">
        <v>301.55500000000001</v>
      </c>
      <c r="H16" s="686">
        <v>3.06</v>
      </c>
      <c r="I16" s="686">
        <v>108.8883</v>
      </c>
      <c r="J16" s="686">
        <v>22.754999999999999</v>
      </c>
      <c r="L16" s="243"/>
    </row>
    <row r="17" spans="2:12" ht="15" customHeight="1" x14ac:dyDescent="0.25">
      <c r="B17" s="809" t="s">
        <v>114</v>
      </c>
      <c r="C17" s="809"/>
      <c r="D17" s="687">
        <v>14700.200500000001</v>
      </c>
      <c r="E17" s="687">
        <v>5566.7079999999996</v>
      </c>
      <c r="F17" s="687">
        <v>4696.4081999999999</v>
      </c>
      <c r="G17" s="687">
        <v>1977.4069999999999</v>
      </c>
      <c r="H17" s="687">
        <v>109.816</v>
      </c>
      <c r="I17" s="687">
        <v>1977.4923000000001</v>
      </c>
      <c r="J17" s="687">
        <v>372.36900000000003</v>
      </c>
      <c r="K17" s="232"/>
      <c r="L17" s="243"/>
    </row>
    <row r="18" spans="2:12" ht="14.25" customHeight="1" x14ac:dyDescent="0.25">
      <c r="B18" s="172" t="s">
        <v>1</v>
      </c>
      <c r="C18" s="186"/>
      <c r="D18" s="208"/>
      <c r="E18" s="208"/>
      <c r="F18" s="208"/>
      <c r="G18" s="233"/>
      <c r="H18" s="234"/>
      <c r="I18" s="233"/>
      <c r="J18" s="235"/>
      <c r="K18" s="200"/>
    </row>
    <row r="19" spans="2:12" ht="12.75" customHeight="1" thickBot="1" x14ac:dyDescent="0.3">
      <c r="B19" s="174" t="s">
        <v>0</v>
      </c>
      <c r="C19" s="186"/>
      <c r="D19" s="208"/>
      <c r="E19" s="208"/>
      <c r="F19" s="208"/>
      <c r="G19" s="208"/>
      <c r="H19" s="208"/>
      <c r="I19" s="208"/>
      <c r="J19" s="208"/>
    </row>
    <row r="20" spans="2:12" ht="16.5" customHeight="1" x14ac:dyDescent="0.25">
      <c r="B20" s="208"/>
      <c r="C20" s="186"/>
      <c r="D20" s="208"/>
      <c r="E20" s="208"/>
      <c r="F20" s="208"/>
      <c r="G20" s="208"/>
      <c r="H20" s="208"/>
      <c r="I20" s="208"/>
      <c r="J20" s="208"/>
    </row>
    <row r="21" spans="2:12" x14ac:dyDescent="0.25">
      <c r="B21" s="501" t="s">
        <v>382</v>
      </c>
      <c r="C21" s="223"/>
      <c r="D21" s="224"/>
      <c r="E21" s="225"/>
    </row>
    <row r="22" spans="2:12" ht="15" customHeight="1" x14ac:dyDescent="0.25">
      <c r="B22" s="501" t="s">
        <v>383</v>
      </c>
      <c r="C22" s="223"/>
      <c r="D22" s="224"/>
      <c r="E22" s="225"/>
      <c r="F22" s="189"/>
      <c r="G22" s="189"/>
      <c r="H22" s="189"/>
      <c r="I22" s="189"/>
      <c r="J22" s="189"/>
      <c r="K22" s="236"/>
    </row>
    <row r="23" spans="2:12" ht="13.5" customHeight="1" x14ac:dyDescent="0.25">
      <c r="B23" s="514"/>
      <c r="C23" s="205"/>
      <c r="D23" s="120"/>
      <c r="E23" s="120"/>
      <c r="F23" s="120"/>
      <c r="G23" s="120"/>
      <c r="H23" s="120"/>
      <c r="I23" s="208"/>
      <c r="J23" s="669" t="s">
        <v>130</v>
      </c>
      <c r="K23" s="237"/>
    </row>
    <row r="24" spans="2:12" ht="48.75" customHeight="1" x14ac:dyDescent="0.25">
      <c r="B24" s="245" t="s">
        <v>129</v>
      </c>
      <c r="C24" s="245" t="s">
        <v>99</v>
      </c>
      <c r="D24" s="666" t="s">
        <v>128</v>
      </c>
      <c r="E24" s="666" t="s">
        <v>127</v>
      </c>
      <c r="F24" s="666" t="s">
        <v>126</v>
      </c>
      <c r="G24" s="666" t="s">
        <v>125</v>
      </c>
      <c r="H24" s="666" t="s">
        <v>241</v>
      </c>
      <c r="I24" s="666" t="s">
        <v>124</v>
      </c>
      <c r="J24" s="666" t="s">
        <v>123</v>
      </c>
      <c r="K24" s="237"/>
      <c r="L24" s="667"/>
    </row>
    <row r="25" spans="2:12" x14ac:dyDescent="0.25">
      <c r="B25" s="809" t="s">
        <v>114</v>
      </c>
      <c r="C25" s="809"/>
      <c r="D25" s="684">
        <v>14700.200500000001</v>
      </c>
      <c r="E25" s="684">
        <v>5566.7079999999996</v>
      </c>
      <c r="F25" s="684">
        <v>4696.4081999999999</v>
      </c>
      <c r="G25" s="684">
        <v>1977.4069999999999</v>
      </c>
      <c r="H25" s="684">
        <v>109.816</v>
      </c>
      <c r="I25" s="684">
        <v>1977.4923000000001</v>
      </c>
      <c r="J25" s="684">
        <v>372.36900000000003</v>
      </c>
      <c r="K25" s="237"/>
    </row>
    <row r="26" spans="2:12" s="13" customFormat="1" x14ac:dyDescent="0.25">
      <c r="B26" s="73">
        <v>1</v>
      </c>
      <c r="C26" s="73" t="s">
        <v>93</v>
      </c>
      <c r="D26" s="238">
        <v>472.11</v>
      </c>
      <c r="E26" s="238">
        <v>73.67</v>
      </c>
      <c r="F26" s="238">
        <v>171.36</v>
      </c>
      <c r="G26" s="238">
        <v>192.31</v>
      </c>
      <c r="H26" s="238">
        <v>0.79</v>
      </c>
      <c r="I26" s="238">
        <v>30.05</v>
      </c>
      <c r="J26" s="238">
        <v>3.93</v>
      </c>
      <c r="K26" s="237"/>
      <c r="L26" s="668"/>
    </row>
    <row r="27" spans="2:12" x14ac:dyDescent="0.25">
      <c r="B27" s="239">
        <v>2</v>
      </c>
      <c r="C27" s="240" t="s">
        <v>283</v>
      </c>
      <c r="D27" s="238">
        <v>225.471</v>
      </c>
      <c r="E27" s="238">
        <v>50.292999999999999</v>
      </c>
      <c r="F27" s="238">
        <v>97.253</v>
      </c>
      <c r="G27" s="238">
        <v>56.009</v>
      </c>
      <c r="H27" s="238">
        <v>0.69</v>
      </c>
      <c r="I27" s="238">
        <v>15.16</v>
      </c>
      <c r="J27" s="238">
        <v>6.0659999999999998</v>
      </c>
      <c r="K27" s="237"/>
      <c r="L27" s="668"/>
    </row>
    <row r="28" spans="2:12" x14ac:dyDescent="0.25">
      <c r="B28" s="239">
        <v>3</v>
      </c>
      <c r="C28" s="240" t="s">
        <v>92</v>
      </c>
      <c r="D28" s="238">
        <v>190.77</v>
      </c>
      <c r="E28" s="238">
        <v>39.61</v>
      </c>
      <c r="F28" s="238">
        <v>95.24</v>
      </c>
      <c r="G28" s="238">
        <v>38.340000000000003</v>
      </c>
      <c r="H28" s="238">
        <v>1.05</v>
      </c>
      <c r="I28" s="238">
        <v>11.98</v>
      </c>
      <c r="J28" s="238">
        <v>4.55</v>
      </c>
      <c r="K28" s="237"/>
      <c r="L28" s="668"/>
    </row>
    <row r="29" spans="2:12" x14ac:dyDescent="0.25">
      <c r="B29" s="239">
        <v>4</v>
      </c>
      <c r="C29" s="240" t="s">
        <v>91</v>
      </c>
      <c r="D29" s="238">
        <v>154.16</v>
      </c>
      <c r="E29" s="238">
        <v>35.96</v>
      </c>
      <c r="F29" s="238">
        <v>66.75</v>
      </c>
      <c r="G29" s="238">
        <v>8.5</v>
      </c>
      <c r="H29" s="238">
        <v>3.13</v>
      </c>
      <c r="I29" s="238">
        <v>35.840000000000003</v>
      </c>
      <c r="J29" s="238">
        <v>3.98</v>
      </c>
      <c r="K29" s="237"/>
      <c r="L29" s="668"/>
    </row>
    <row r="30" spans="2:12" x14ac:dyDescent="0.25">
      <c r="B30" s="239">
        <v>5</v>
      </c>
      <c r="C30" s="240" t="s">
        <v>90</v>
      </c>
      <c r="D30" s="238">
        <v>134.77000000000001</v>
      </c>
      <c r="E30" s="238">
        <v>30.49</v>
      </c>
      <c r="F30" s="238">
        <v>66.319999999999993</v>
      </c>
      <c r="G30" s="238">
        <v>17.774999999999999</v>
      </c>
      <c r="H30" s="238">
        <v>0.31</v>
      </c>
      <c r="I30" s="238">
        <v>18.805</v>
      </c>
      <c r="J30" s="238">
        <v>1.07</v>
      </c>
      <c r="K30" s="237"/>
      <c r="L30" s="668"/>
    </row>
    <row r="31" spans="2:12" x14ac:dyDescent="0.25">
      <c r="B31" s="239">
        <v>6</v>
      </c>
      <c r="C31" s="240" t="s">
        <v>89</v>
      </c>
      <c r="D31" s="238">
        <v>360.25</v>
      </c>
      <c r="E31" s="238">
        <v>149.75</v>
      </c>
      <c r="F31" s="238">
        <v>143.49</v>
      </c>
      <c r="G31" s="238">
        <v>1.25</v>
      </c>
      <c r="H31" s="238">
        <v>3.01</v>
      </c>
      <c r="I31" s="238">
        <v>44.05</v>
      </c>
      <c r="J31" s="238">
        <v>18.7</v>
      </c>
      <c r="K31" s="237"/>
      <c r="L31" s="668"/>
    </row>
    <row r="32" spans="2:12" x14ac:dyDescent="0.25">
      <c r="B32" s="239">
        <v>7</v>
      </c>
      <c r="C32" s="240" t="s">
        <v>88</v>
      </c>
      <c r="D32" s="238">
        <v>944.8</v>
      </c>
      <c r="E32" s="238">
        <v>411.68</v>
      </c>
      <c r="F32" s="238">
        <v>368.38</v>
      </c>
      <c r="G32" s="238">
        <v>9.49</v>
      </c>
      <c r="H32" s="238">
        <v>2.25</v>
      </c>
      <c r="I32" s="238">
        <v>143.80000000000001</v>
      </c>
      <c r="J32" s="238">
        <v>9.1999999999999993</v>
      </c>
      <c r="K32" s="237"/>
      <c r="L32" s="668"/>
    </row>
    <row r="33" spans="2:12" x14ac:dyDescent="0.25">
      <c r="B33" s="239">
        <v>8</v>
      </c>
      <c r="C33" s="240" t="s">
        <v>87</v>
      </c>
      <c r="D33" s="238">
        <v>179.4</v>
      </c>
      <c r="E33" s="238">
        <v>39.69</v>
      </c>
      <c r="F33" s="238">
        <v>62.62</v>
      </c>
      <c r="G33" s="238">
        <v>23.15</v>
      </c>
      <c r="H33" s="238">
        <v>6.27</v>
      </c>
      <c r="I33" s="238">
        <v>45.44</v>
      </c>
      <c r="J33" s="238">
        <v>2.23</v>
      </c>
      <c r="K33" s="237"/>
      <c r="L33" s="668"/>
    </row>
    <row r="34" spans="2:12" x14ac:dyDescent="0.25">
      <c r="B34" s="239">
        <v>9</v>
      </c>
      <c r="C34" s="240" t="s">
        <v>86</v>
      </c>
      <c r="D34" s="238">
        <v>161.82</v>
      </c>
      <c r="E34" s="238">
        <v>48.41</v>
      </c>
      <c r="F34" s="238">
        <v>48.54</v>
      </c>
      <c r="G34" s="238">
        <v>23.53</v>
      </c>
      <c r="H34" s="238">
        <v>8.17</v>
      </c>
      <c r="I34" s="238">
        <v>29.28</v>
      </c>
      <c r="J34" s="238">
        <v>3.89</v>
      </c>
      <c r="K34" s="237"/>
      <c r="L34" s="668"/>
    </row>
    <row r="35" spans="2:12" x14ac:dyDescent="0.25">
      <c r="B35" s="239">
        <v>10</v>
      </c>
      <c r="C35" s="240" t="s">
        <v>85</v>
      </c>
      <c r="D35" s="238">
        <v>401.22800000000001</v>
      </c>
      <c r="E35" s="238">
        <v>179.25800000000001</v>
      </c>
      <c r="F35" s="238">
        <v>109.26900000000001</v>
      </c>
      <c r="G35" s="238">
        <v>56.378999999999998</v>
      </c>
      <c r="H35" s="238">
        <v>3.8620000000000001</v>
      </c>
      <c r="I35" s="238">
        <v>31.321999999999999</v>
      </c>
      <c r="J35" s="238">
        <v>21.138000000000002</v>
      </c>
      <c r="K35" s="237"/>
      <c r="L35" s="668"/>
    </row>
    <row r="36" spans="2:12" x14ac:dyDescent="0.25">
      <c r="B36" s="239">
        <v>11</v>
      </c>
      <c r="C36" s="240" t="s">
        <v>84</v>
      </c>
      <c r="D36" s="238">
        <v>167.59800000000001</v>
      </c>
      <c r="E36" s="238">
        <v>46.646000000000001</v>
      </c>
      <c r="F36" s="238">
        <v>57.503</v>
      </c>
      <c r="G36" s="238">
        <v>40.177999999999997</v>
      </c>
      <c r="H36" s="238">
        <v>0.85</v>
      </c>
      <c r="I36" s="238">
        <v>9.7449999999999992</v>
      </c>
      <c r="J36" s="238">
        <v>12.676</v>
      </c>
      <c r="K36" s="237"/>
      <c r="L36" s="668"/>
    </row>
    <row r="37" spans="2:12" x14ac:dyDescent="0.25">
      <c r="B37" s="239">
        <v>12</v>
      </c>
      <c r="C37" s="240" t="s">
        <v>83</v>
      </c>
      <c r="D37" s="238">
        <v>213.73</v>
      </c>
      <c r="E37" s="238">
        <v>39.837000000000003</v>
      </c>
      <c r="F37" s="238">
        <v>96.896000000000001</v>
      </c>
      <c r="G37" s="238">
        <v>33.786000000000001</v>
      </c>
      <c r="H37" s="238">
        <v>1.1930000000000001</v>
      </c>
      <c r="I37" s="238">
        <v>24.736999999999998</v>
      </c>
      <c r="J37" s="238">
        <v>17.280999999999999</v>
      </c>
      <c r="K37" s="237"/>
      <c r="L37" s="668"/>
    </row>
    <row r="38" spans="2:12" x14ac:dyDescent="0.25">
      <c r="B38" s="239">
        <v>13</v>
      </c>
      <c r="C38" s="240" t="s">
        <v>82</v>
      </c>
      <c r="D38" s="238">
        <v>201.017</v>
      </c>
      <c r="E38" s="238">
        <v>36.380000000000003</v>
      </c>
      <c r="F38" s="238">
        <v>129.32599999999999</v>
      </c>
      <c r="G38" s="238">
        <v>30.855</v>
      </c>
      <c r="H38" s="238">
        <v>0.3</v>
      </c>
      <c r="I38" s="238">
        <v>1.8160000000000001</v>
      </c>
      <c r="J38" s="238">
        <v>2.34</v>
      </c>
      <c r="K38" s="237"/>
      <c r="L38" s="668"/>
    </row>
    <row r="39" spans="2:12" x14ac:dyDescent="0.25">
      <c r="B39" s="239">
        <v>14</v>
      </c>
      <c r="C39" s="240" t="s">
        <v>81</v>
      </c>
      <c r="D39" s="238">
        <v>104.86199999999999</v>
      </c>
      <c r="E39" s="238">
        <v>21.597000000000001</v>
      </c>
      <c r="F39" s="238">
        <v>37.53</v>
      </c>
      <c r="G39" s="238">
        <v>32.204999999999998</v>
      </c>
      <c r="H39" s="238">
        <v>2.1</v>
      </c>
      <c r="I39" s="238">
        <v>6.87</v>
      </c>
      <c r="J39" s="238">
        <v>4.5599999999999996</v>
      </c>
      <c r="K39" s="237"/>
      <c r="L39" s="668"/>
    </row>
    <row r="40" spans="2:12" x14ac:dyDescent="0.25">
      <c r="B40" s="239">
        <v>15</v>
      </c>
      <c r="C40" s="240" t="s">
        <v>80</v>
      </c>
      <c r="D40" s="238">
        <v>532.20100000000002</v>
      </c>
      <c r="E40" s="238">
        <v>133.57400000000001</v>
      </c>
      <c r="F40" s="238">
        <v>262.363</v>
      </c>
      <c r="G40" s="238">
        <v>89.813999999999993</v>
      </c>
      <c r="H40" s="238">
        <v>9.02</v>
      </c>
      <c r="I40" s="238">
        <v>28.600999999999999</v>
      </c>
      <c r="J40" s="238">
        <v>8.8290000000000006</v>
      </c>
      <c r="K40" s="237"/>
      <c r="L40" s="668"/>
    </row>
    <row r="41" spans="2:12" x14ac:dyDescent="0.25">
      <c r="B41" s="239">
        <v>16</v>
      </c>
      <c r="C41" s="240" t="s">
        <v>79</v>
      </c>
      <c r="D41" s="238">
        <v>115.363</v>
      </c>
      <c r="E41" s="238">
        <v>22.62</v>
      </c>
      <c r="F41" s="238">
        <v>55.070999999999998</v>
      </c>
      <c r="G41" s="238">
        <v>18.096</v>
      </c>
      <c r="H41" s="238">
        <v>0.35</v>
      </c>
      <c r="I41" s="238">
        <v>19.225999999999999</v>
      </c>
      <c r="J41" s="238">
        <v>0</v>
      </c>
      <c r="K41" s="237"/>
      <c r="L41" s="668"/>
    </row>
    <row r="42" spans="2:12" x14ac:dyDescent="0.25">
      <c r="B42" s="239">
        <v>17</v>
      </c>
      <c r="C42" s="240" t="s">
        <v>78</v>
      </c>
      <c r="D42" s="238">
        <v>218.935</v>
      </c>
      <c r="E42" s="238">
        <v>42.161999999999999</v>
      </c>
      <c r="F42" s="238">
        <v>78.204999999999998</v>
      </c>
      <c r="G42" s="238">
        <v>20.059999999999999</v>
      </c>
      <c r="H42" s="238">
        <v>6</v>
      </c>
      <c r="I42" s="238">
        <v>71.018000000000001</v>
      </c>
      <c r="J42" s="238">
        <v>1.49</v>
      </c>
      <c r="K42" s="237"/>
      <c r="L42" s="668"/>
    </row>
    <row r="43" spans="2:12" x14ac:dyDescent="0.25">
      <c r="B43" s="239">
        <v>18</v>
      </c>
      <c r="C43" s="240" t="s">
        <v>77</v>
      </c>
      <c r="D43" s="238">
        <v>159.77699999999999</v>
      </c>
      <c r="E43" s="238">
        <v>38.115000000000002</v>
      </c>
      <c r="F43" s="238">
        <v>55.5</v>
      </c>
      <c r="G43" s="238">
        <v>5.52</v>
      </c>
      <c r="H43" s="238">
        <v>6</v>
      </c>
      <c r="I43" s="238">
        <v>46.292000000000002</v>
      </c>
      <c r="J43" s="238">
        <v>8.35</v>
      </c>
      <c r="K43" s="237"/>
      <c r="L43" s="668"/>
    </row>
    <row r="44" spans="2:12" x14ac:dyDescent="0.25">
      <c r="B44" s="239">
        <v>19</v>
      </c>
      <c r="C44" s="240" t="s">
        <v>76</v>
      </c>
      <c r="D44" s="238">
        <v>264.47899999999998</v>
      </c>
      <c r="E44" s="238">
        <v>102.86</v>
      </c>
      <c r="F44" s="238">
        <v>91.789000000000001</v>
      </c>
      <c r="G44" s="238">
        <v>46.612000000000002</v>
      </c>
      <c r="H44" s="238">
        <v>0.51200000000000001</v>
      </c>
      <c r="I44" s="238">
        <v>16.7</v>
      </c>
      <c r="J44" s="238">
        <v>6.0060000000000002</v>
      </c>
      <c r="K44" s="237"/>
      <c r="L44" s="668"/>
    </row>
    <row r="45" spans="2:12" x14ac:dyDescent="0.25">
      <c r="B45" s="239">
        <v>20</v>
      </c>
      <c r="C45" s="240" t="s">
        <v>75</v>
      </c>
      <c r="D45" s="238">
        <v>487.786</v>
      </c>
      <c r="E45" s="238">
        <v>106.617</v>
      </c>
      <c r="F45" s="238">
        <v>196.00200000000001</v>
      </c>
      <c r="G45" s="238">
        <v>121.357</v>
      </c>
      <c r="H45" s="238">
        <v>2.7410000000000001</v>
      </c>
      <c r="I45" s="238">
        <v>53.893999999999998</v>
      </c>
      <c r="J45" s="238">
        <v>7.1749999999999998</v>
      </c>
      <c r="K45" s="237"/>
      <c r="L45" s="668"/>
    </row>
    <row r="46" spans="2:12" x14ac:dyDescent="0.25">
      <c r="B46" s="239">
        <v>21</v>
      </c>
      <c r="C46" s="240" t="s">
        <v>74</v>
      </c>
      <c r="D46" s="238">
        <v>104.355</v>
      </c>
      <c r="E46" s="238">
        <v>31.79</v>
      </c>
      <c r="F46" s="238">
        <v>13.585000000000001</v>
      </c>
      <c r="G46" s="238">
        <v>27.67</v>
      </c>
      <c r="H46" s="238">
        <v>0.12</v>
      </c>
      <c r="I46" s="238">
        <v>29.99</v>
      </c>
      <c r="J46" s="238">
        <v>1.2</v>
      </c>
      <c r="K46" s="237"/>
      <c r="L46" s="668"/>
    </row>
    <row r="47" spans="2:12" x14ac:dyDescent="0.25">
      <c r="B47" s="239">
        <v>22</v>
      </c>
      <c r="C47" s="240" t="s">
        <v>73</v>
      </c>
      <c r="D47" s="238">
        <v>120.89400000000001</v>
      </c>
      <c r="E47" s="238">
        <v>53</v>
      </c>
      <c r="F47" s="238">
        <v>32.44</v>
      </c>
      <c r="G47" s="238">
        <v>29.61</v>
      </c>
      <c r="H47" s="238">
        <v>0.65</v>
      </c>
      <c r="I47" s="238">
        <v>3.444</v>
      </c>
      <c r="J47" s="238">
        <v>1.75</v>
      </c>
      <c r="K47" s="237"/>
      <c r="L47" s="668"/>
    </row>
    <row r="48" spans="2:12" x14ac:dyDescent="0.25">
      <c r="B48" s="239">
        <v>23</v>
      </c>
      <c r="C48" s="240" t="s">
        <v>72</v>
      </c>
      <c r="D48" s="238">
        <v>244.495</v>
      </c>
      <c r="E48" s="238">
        <v>61.322000000000003</v>
      </c>
      <c r="F48" s="238">
        <v>66.408000000000001</v>
      </c>
      <c r="G48" s="238">
        <v>28.434000000000001</v>
      </c>
      <c r="H48" s="238">
        <v>0.6</v>
      </c>
      <c r="I48" s="238">
        <v>87.403999999999996</v>
      </c>
      <c r="J48" s="238">
        <v>0.32700000000000001</v>
      </c>
      <c r="K48" s="237"/>
      <c r="L48" s="668"/>
    </row>
    <row r="49" spans="2:12" x14ac:dyDescent="0.25">
      <c r="B49" s="239">
        <v>24</v>
      </c>
      <c r="C49" s="240" t="s">
        <v>71</v>
      </c>
      <c r="D49" s="238">
        <v>274.58999999999997</v>
      </c>
      <c r="E49" s="238">
        <v>63.027000000000001</v>
      </c>
      <c r="F49" s="238">
        <v>63.930999999999997</v>
      </c>
      <c r="G49" s="238">
        <v>62.017000000000003</v>
      </c>
      <c r="H49" s="238">
        <v>0.73499999999999999</v>
      </c>
      <c r="I49" s="238">
        <v>2.3450000000000002</v>
      </c>
      <c r="J49" s="238">
        <v>82.534999999999997</v>
      </c>
      <c r="K49" s="237"/>
      <c r="L49" s="668"/>
    </row>
    <row r="50" spans="2:12" x14ac:dyDescent="0.25">
      <c r="B50" s="239">
        <v>25</v>
      </c>
      <c r="C50" s="240" t="s">
        <v>70</v>
      </c>
      <c r="D50" s="238">
        <v>515.75699999999995</v>
      </c>
      <c r="E50" s="238">
        <v>108.575</v>
      </c>
      <c r="F50" s="238">
        <v>239.09899999999999</v>
      </c>
      <c r="G50" s="238">
        <v>137.35400000000001</v>
      </c>
      <c r="H50" s="238">
        <v>4.2830000000000004</v>
      </c>
      <c r="I50" s="238">
        <v>5.85</v>
      </c>
      <c r="J50" s="238">
        <v>20.596</v>
      </c>
      <c r="K50" s="237"/>
      <c r="L50" s="668"/>
    </row>
    <row r="51" spans="2:12" x14ac:dyDescent="0.25">
      <c r="B51" s="239">
        <v>26</v>
      </c>
      <c r="C51" s="240" t="s">
        <v>69</v>
      </c>
      <c r="D51" s="238">
        <v>93.617000000000004</v>
      </c>
      <c r="E51" s="238">
        <v>14.795</v>
      </c>
      <c r="F51" s="238">
        <v>16.486000000000001</v>
      </c>
      <c r="G51" s="238">
        <v>20.082999999999998</v>
      </c>
      <c r="H51" s="238">
        <v>0.45</v>
      </c>
      <c r="I51" s="238">
        <v>38.703000000000003</v>
      </c>
      <c r="J51" s="238">
        <v>3.1</v>
      </c>
      <c r="K51" s="237"/>
      <c r="L51" s="668"/>
    </row>
    <row r="52" spans="2:12" x14ac:dyDescent="0.25">
      <c r="B52" s="239">
        <v>27</v>
      </c>
      <c r="C52" s="240" t="s">
        <v>68</v>
      </c>
      <c r="D52" s="238">
        <v>19.931999999999999</v>
      </c>
      <c r="E52" s="238">
        <v>3.1349999999999998</v>
      </c>
      <c r="F52" s="238">
        <v>2.9279999999999999</v>
      </c>
      <c r="G52" s="238">
        <v>4.0519999999999996</v>
      </c>
      <c r="H52" s="238">
        <v>0.31</v>
      </c>
      <c r="I52" s="238">
        <v>9.4670000000000005</v>
      </c>
      <c r="J52" s="238">
        <v>0.04</v>
      </c>
      <c r="K52" s="237"/>
      <c r="L52" s="668"/>
    </row>
    <row r="53" spans="2:12" x14ac:dyDescent="0.25">
      <c r="B53" s="239">
        <v>28</v>
      </c>
      <c r="C53" s="240" t="s">
        <v>67</v>
      </c>
      <c r="D53" s="238">
        <v>45.216999999999999</v>
      </c>
      <c r="E53" s="238">
        <v>10.409000000000001</v>
      </c>
      <c r="F53" s="238">
        <v>12.853999999999999</v>
      </c>
      <c r="G53" s="238">
        <v>8.6560000000000006</v>
      </c>
      <c r="H53" s="238">
        <v>0.56999999999999995</v>
      </c>
      <c r="I53" s="238">
        <v>12.507999999999999</v>
      </c>
      <c r="J53" s="238">
        <v>0.22</v>
      </c>
      <c r="K53" s="237"/>
      <c r="L53" s="668"/>
    </row>
    <row r="54" spans="2:12" x14ac:dyDescent="0.25">
      <c r="B54" s="239">
        <v>29</v>
      </c>
      <c r="C54" s="240" t="s">
        <v>66</v>
      </c>
      <c r="D54" s="238">
        <v>17.768000000000001</v>
      </c>
      <c r="E54" s="238">
        <v>2.2930000000000001</v>
      </c>
      <c r="F54" s="238">
        <v>2.552</v>
      </c>
      <c r="G54" s="238">
        <v>4.306</v>
      </c>
      <c r="H54" s="238">
        <v>0.57999999999999996</v>
      </c>
      <c r="I54" s="238">
        <v>7.9859999999999998</v>
      </c>
      <c r="J54" s="238">
        <v>5.0999999999999997E-2</v>
      </c>
      <c r="K54" s="237"/>
      <c r="L54" s="668"/>
    </row>
    <row r="55" spans="2:12" x14ac:dyDescent="0.25">
      <c r="B55" s="239">
        <v>30</v>
      </c>
      <c r="C55" s="240" t="s">
        <v>65</v>
      </c>
      <c r="D55" s="238">
        <v>70.418999999999997</v>
      </c>
      <c r="E55" s="238">
        <v>15.855</v>
      </c>
      <c r="F55" s="238">
        <v>20.053000000000001</v>
      </c>
      <c r="G55" s="238">
        <v>15.782999999999999</v>
      </c>
      <c r="H55" s="238">
        <v>0.6</v>
      </c>
      <c r="I55" s="238">
        <v>18.081</v>
      </c>
      <c r="J55" s="238">
        <v>4.7E-2</v>
      </c>
      <c r="K55" s="237"/>
      <c r="L55" s="668"/>
    </row>
    <row r="56" spans="2:12" x14ac:dyDescent="0.25">
      <c r="B56" s="239">
        <v>31</v>
      </c>
      <c r="C56" s="240" t="s">
        <v>64</v>
      </c>
      <c r="D56" s="238">
        <v>52.281999999999996</v>
      </c>
      <c r="E56" s="238">
        <v>8.5830000000000002</v>
      </c>
      <c r="F56" s="238">
        <v>16.785</v>
      </c>
      <c r="G56" s="238">
        <v>5.8090000000000002</v>
      </c>
      <c r="H56" s="238">
        <v>0.7</v>
      </c>
      <c r="I56" s="238">
        <v>18.395</v>
      </c>
      <c r="J56" s="238">
        <v>2.0099999999999998</v>
      </c>
      <c r="K56" s="237"/>
      <c r="L56" s="668"/>
    </row>
    <row r="57" spans="2:12" x14ac:dyDescent="0.25">
      <c r="B57" s="239">
        <v>32</v>
      </c>
      <c r="C57" s="240" t="s">
        <v>63</v>
      </c>
      <c r="D57" s="238">
        <v>30.102</v>
      </c>
      <c r="E57" s="238">
        <v>7.0359999999999996</v>
      </c>
      <c r="F57" s="238">
        <v>9.3320000000000007</v>
      </c>
      <c r="G57" s="238">
        <v>5.7249999999999996</v>
      </c>
      <c r="H57" s="238">
        <v>0.16400000000000001</v>
      </c>
      <c r="I57" s="238">
        <v>7.2759999999999998</v>
      </c>
      <c r="J57" s="238">
        <v>0.56899999999999995</v>
      </c>
      <c r="K57" s="237"/>
      <c r="L57" s="668"/>
    </row>
    <row r="58" spans="2:12" x14ac:dyDescent="0.25">
      <c r="B58" s="239">
        <v>33</v>
      </c>
      <c r="C58" s="240" t="s">
        <v>62</v>
      </c>
      <c r="D58" s="238">
        <v>888.21699999999998</v>
      </c>
      <c r="E58" s="238">
        <v>665.27</v>
      </c>
      <c r="F58" s="238">
        <v>175.83500000000001</v>
      </c>
      <c r="G58" s="238">
        <v>0.1</v>
      </c>
      <c r="H58" s="238">
        <v>0.82</v>
      </c>
      <c r="I58" s="238">
        <v>45.37</v>
      </c>
      <c r="J58" s="238">
        <v>0.82199999999999995</v>
      </c>
      <c r="K58" s="237"/>
      <c r="L58" s="668"/>
    </row>
    <row r="59" spans="2:12" x14ac:dyDescent="0.25">
      <c r="B59" s="239">
        <v>34</v>
      </c>
      <c r="C59" s="240" t="s">
        <v>61</v>
      </c>
      <c r="D59" s="238">
        <v>781.87119999999993</v>
      </c>
      <c r="E59" s="238">
        <v>665.79899999999998</v>
      </c>
      <c r="F59" s="238">
        <v>95.933199999999999</v>
      </c>
      <c r="G59" s="238">
        <v>0.59</v>
      </c>
      <c r="H59" s="238">
        <v>0.622</v>
      </c>
      <c r="I59" s="238">
        <v>18.927</v>
      </c>
      <c r="J59" s="238">
        <v>0</v>
      </c>
      <c r="K59" s="237"/>
      <c r="L59" s="668"/>
    </row>
    <row r="60" spans="2:12" x14ac:dyDescent="0.25">
      <c r="B60" s="239">
        <v>35</v>
      </c>
      <c r="C60" s="240" t="s">
        <v>60</v>
      </c>
      <c r="D60" s="238">
        <v>17.059999999999999</v>
      </c>
      <c r="E60" s="238">
        <v>17.059999999999999</v>
      </c>
      <c r="F60" s="238">
        <v>0</v>
      </c>
      <c r="G60" s="238">
        <v>0</v>
      </c>
      <c r="H60" s="238">
        <v>0</v>
      </c>
      <c r="I60" s="238">
        <v>0</v>
      </c>
      <c r="J60" s="238">
        <v>0</v>
      </c>
      <c r="K60" s="237"/>
      <c r="L60" s="668"/>
    </row>
    <row r="61" spans="2:12" x14ac:dyDescent="0.25">
      <c r="B61" s="239">
        <v>36</v>
      </c>
      <c r="C61" s="240" t="s">
        <v>59</v>
      </c>
      <c r="D61" s="238">
        <v>421.47899999999998</v>
      </c>
      <c r="E61" s="238">
        <v>201.346</v>
      </c>
      <c r="F61" s="238">
        <v>137.59700000000001</v>
      </c>
      <c r="G61" s="238">
        <v>1.2</v>
      </c>
      <c r="H61" s="238">
        <v>1.1200000000000001</v>
      </c>
      <c r="I61" s="238">
        <v>77.796000000000006</v>
      </c>
      <c r="J61" s="238">
        <v>2.42</v>
      </c>
      <c r="K61" s="237"/>
      <c r="L61" s="668"/>
    </row>
    <row r="62" spans="2:12" x14ac:dyDescent="0.25">
      <c r="B62" s="239">
        <v>37</v>
      </c>
      <c r="C62" s="240" t="s">
        <v>58</v>
      </c>
      <c r="D62" s="238">
        <v>196.565</v>
      </c>
      <c r="E62" s="238">
        <v>104.83</v>
      </c>
      <c r="F62" s="238">
        <v>37.159999999999997</v>
      </c>
      <c r="G62" s="238">
        <v>1.458</v>
      </c>
      <c r="H62" s="238">
        <v>0.13</v>
      </c>
      <c r="I62" s="238">
        <v>52.987000000000002</v>
      </c>
      <c r="J62" s="238">
        <v>0</v>
      </c>
      <c r="K62" s="237"/>
      <c r="L62" s="668"/>
    </row>
    <row r="63" spans="2:12" x14ac:dyDescent="0.25">
      <c r="B63" s="239">
        <v>38</v>
      </c>
      <c r="C63" s="240" t="s">
        <v>57</v>
      </c>
      <c r="D63" s="238">
        <v>1054.395</v>
      </c>
      <c r="E63" s="238">
        <v>876.38400000000001</v>
      </c>
      <c r="F63" s="238">
        <v>126.92400000000001</v>
      </c>
      <c r="G63" s="238">
        <v>0</v>
      </c>
      <c r="H63" s="238">
        <v>0.2</v>
      </c>
      <c r="I63" s="238">
        <v>49.962000000000003</v>
      </c>
      <c r="J63" s="238">
        <v>0.92500000000000004</v>
      </c>
      <c r="K63" s="237"/>
      <c r="L63" s="668"/>
    </row>
    <row r="64" spans="2:12" x14ac:dyDescent="0.25">
      <c r="B64" s="239">
        <v>39</v>
      </c>
      <c r="C64" s="240" t="s">
        <v>56</v>
      </c>
      <c r="D64" s="238">
        <v>166</v>
      </c>
      <c r="E64" s="238">
        <v>47.7</v>
      </c>
      <c r="F64" s="238">
        <v>78.75</v>
      </c>
      <c r="G64" s="238">
        <v>1.7</v>
      </c>
      <c r="H64" s="238">
        <v>0.4</v>
      </c>
      <c r="I64" s="238">
        <v>24.4</v>
      </c>
      <c r="J64" s="238">
        <v>13.05</v>
      </c>
      <c r="K64" s="237"/>
      <c r="L64" s="668"/>
    </row>
    <row r="65" spans="2:12" x14ac:dyDescent="0.25">
      <c r="B65" s="239">
        <v>40</v>
      </c>
      <c r="C65" s="240" t="s">
        <v>55</v>
      </c>
      <c r="D65" s="238">
        <v>211</v>
      </c>
      <c r="E65" s="238">
        <v>72.570999999999998</v>
      </c>
      <c r="F65" s="238">
        <v>91.484999999999999</v>
      </c>
      <c r="G65" s="238">
        <v>6.85</v>
      </c>
      <c r="H65" s="238">
        <v>1.915</v>
      </c>
      <c r="I65" s="238">
        <v>34.908999999999999</v>
      </c>
      <c r="J65" s="238">
        <v>3.27</v>
      </c>
      <c r="K65" s="237"/>
      <c r="L65" s="668"/>
    </row>
    <row r="66" spans="2:12" x14ac:dyDescent="0.25">
      <c r="B66" s="239">
        <v>41</v>
      </c>
      <c r="C66" s="240" t="s">
        <v>54</v>
      </c>
      <c r="D66" s="238">
        <v>510</v>
      </c>
      <c r="E66" s="238">
        <v>90.4</v>
      </c>
      <c r="F66" s="238">
        <v>140.80000000000001</v>
      </c>
      <c r="G66" s="238">
        <v>0</v>
      </c>
      <c r="H66" s="238">
        <v>6.5</v>
      </c>
      <c r="I66" s="238">
        <v>269.8</v>
      </c>
      <c r="J66" s="238">
        <v>2.5</v>
      </c>
      <c r="K66" s="237"/>
      <c r="L66" s="668"/>
    </row>
    <row r="67" spans="2:12" x14ac:dyDescent="0.25">
      <c r="B67" s="239">
        <v>42</v>
      </c>
      <c r="C67" s="240" t="s">
        <v>53</v>
      </c>
      <c r="D67" s="238">
        <v>208.03700000000001</v>
      </c>
      <c r="E67" s="238">
        <v>44.207000000000001</v>
      </c>
      <c r="F67" s="238">
        <v>55.395000000000003</v>
      </c>
      <c r="G67" s="238">
        <v>33.395000000000003</v>
      </c>
      <c r="H67" s="238">
        <v>0.48299999999999998</v>
      </c>
      <c r="I67" s="238">
        <v>52.222999999999999</v>
      </c>
      <c r="J67" s="238">
        <v>22.334</v>
      </c>
      <c r="K67" s="237"/>
      <c r="L67" s="668"/>
    </row>
    <row r="68" spans="2:12" x14ac:dyDescent="0.25">
      <c r="B68" s="239">
        <v>43</v>
      </c>
      <c r="C68" s="240" t="s">
        <v>52</v>
      </c>
      <c r="D68" s="238">
        <v>171.18</v>
      </c>
      <c r="E68" s="238">
        <v>42.17</v>
      </c>
      <c r="F68" s="238">
        <v>51.25</v>
      </c>
      <c r="G68" s="238">
        <v>44.4</v>
      </c>
      <c r="H68" s="238">
        <v>0.57999999999999996</v>
      </c>
      <c r="I68" s="238">
        <v>25.18</v>
      </c>
      <c r="J68" s="238">
        <v>7.6</v>
      </c>
      <c r="K68" s="237"/>
      <c r="L68" s="668"/>
    </row>
    <row r="69" spans="2:12" x14ac:dyDescent="0.25">
      <c r="B69" s="239">
        <v>44</v>
      </c>
      <c r="C69" s="240" t="s">
        <v>51</v>
      </c>
      <c r="D69" s="238">
        <v>114.44</v>
      </c>
      <c r="E69" s="238">
        <v>18.760000000000002</v>
      </c>
      <c r="F69" s="238">
        <v>49.81</v>
      </c>
      <c r="G69" s="238">
        <v>15.38</v>
      </c>
      <c r="H69" s="238">
        <v>6.51</v>
      </c>
      <c r="I69" s="238">
        <v>19.61</v>
      </c>
      <c r="J69" s="238">
        <v>4.37</v>
      </c>
      <c r="K69" s="237"/>
      <c r="L69" s="668"/>
    </row>
    <row r="70" spans="2:12" x14ac:dyDescent="0.25">
      <c r="B70" s="239">
        <v>45</v>
      </c>
      <c r="C70" s="240" t="s">
        <v>50</v>
      </c>
      <c r="D70" s="238">
        <v>340.40199999999999</v>
      </c>
      <c r="E70" s="238">
        <v>116.64400000000001</v>
      </c>
      <c r="F70" s="238">
        <v>93.709000000000003</v>
      </c>
      <c r="G70" s="238">
        <v>42.847999999999999</v>
      </c>
      <c r="H70" s="238">
        <v>1.321</v>
      </c>
      <c r="I70" s="238">
        <v>84.275999999999996</v>
      </c>
      <c r="J70" s="238">
        <v>1.6040000000000001</v>
      </c>
      <c r="K70" s="237"/>
      <c r="L70" s="668"/>
    </row>
    <row r="71" spans="2:12" x14ac:dyDescent="0.25">
      <c r="B71" s="239">
        <v>46</v>
      </c>
      <c r="C71" s="240" t="s">
        <v>49</v>
      </c>
      <c r="D71" s="238">
        <v>94.236999999999995</v>
      </c>
      <c r="E71" s="238">
        <v>20.347000000000001</v>
      </c>
      <c r="F71" s="238">
        <v>41.988</v>
      </c>
      <c r="G71" s="238">
        <v>2.665</v>
      </c>
      <c r="H71" s="238">
        <v>0.745</v>
      </c>
      <c r="I71" s="238">
        <v>27.667000000000002</v>
      </c>
      <c r="J71" s="238">
        <v>0.82499999999999996</v>
      </c>
      <c r="K71" s="237"/>
      <c r="L71" s="668"/>
    </row>
    <row r="72" spans="2:12" x14ac:dyDescent="0.25">
      <c r="B72" s="239">
        <v>47</v>
      </c>
      <c r="C72" s="240" t="s">
        <v>48</v>
      </c>
      <c r="D72" s="238">
        <v>263.68299999999999</v>
      </c>
      <c r="E72" s="238">
        <v>33.4</v>
      </c>
      <c r="F72" s="238">
        <v>112.54</v>
      </c>
      <c r="G72" s="238">
        <v>77.792000000000002</v>
      </c>
      <c r="H72" s="238">
        <v>4.8390000000000004</v>
      </c>
      <c r="I72" s="238">
        <v>26.036000000000001</v>
      </c>
      <c r="J72" s="238">
        <v>9.0760000000000005</v>
      </c>
      <c r="K72" s="237"/>
      <c r="L72" s="668"/>
    </row>
    <row r="73" spans="2:12" x14ac:dyDescent="0.25">
      <c r="B73" s="239">
        <v>48</v>
      </c>
      <c r="C73" s="240" t="s">
        <v>47</v>
      </c>
      <c r="D73" s="238">
        <v>128.762</v>
      </c>
      <c r="E73" s="238">
        <v>23.103999999999999</v>
      </c>
      <c r="F73" s="238">
        <v>46.981999999999999</v>
      </c>
      <c r="G73" s="238">
        <v>41.311999999999998</v>
      </c>
      <c r="H73" s="238">
        <v>2.62</v>
      </c>
      <c r="I73" s="238">
        <v>10.292</v>
      </c>
      <c r="J73" s="238">
        <v>4.452</v>
      </c>
      <c r="K73" s="237"/>
      <c r="L73" s="668"/>
    </row>
    <row r="74" spans="2:12" x14ac:dyDescent="0.25">
      <c r="B74" s="239">
        <v>49</v>
      </c>
      <c r="C74" s="240" t="s">
        <v>46</v>
      </c>
      <c r="D74" s="238">
        <v>102.447</v>
      </c>
      <c r="E74" s="238">
        <v>16.783999999999999</v>
      </c>
      <c r="F74" s="238">
        <v>40.606000000000002</v>
      </c>
      <c r="G74" s="238">
        <v>0.873</v>
      </c>
      <c r="H74" s="238">
        <v>2.63</v>
      </c>
      <c r="I74" s="238">
        <v>41.527999999999999</v>
      </c>
      <c r="J74" s="238">
        <v>2.5999999999999999E-2</v>
      </c>
      <c r="K74" s="237"/>
      <c r="L74" s="668"/>
    </row>
    <row r="75" spans="2:12" x14ac:dyDescent="0.25">
      <c r="B75" s="239">
        <v>50</v>
      </c>
      <c r="C75" s="240" t="s">
        <v>45</v>
      </c>
      <c r="D75" s="238">
        <v>352.25</v>
      </c>
      <c r="E75" s="238">
        <v>61.073999999999998</v>
      </c>
      <c r="F75" s="238">
        <v>133.298</v>
      </c>
      <c r="G75" s="238">
        <v>87.216999999999999</v>
      </c>
      <c r="H75" s="238">
        <v>4.8159999999999998</v>
      </c>
      <c r="I75" s="238">
        <v>56.670999999999999</v>
      </c>
      <c r="J75" s="238">
        <v>9.1739999999999995</v>
      </c>
      <c r="K75" s="237"/>
      <c r="L75" s="668"/>
    </row>
    <row r="76" spans="2:12" x14ac:dyDescent="0.25">
      <c r="B76" s="239">
        <v>51</v>
      </c>
      <c r="C76" s="240" t="s">
        <v>44</v>
      </c>
      <c r="D76" s="238">
        <v>97.497</v>
      </c>
      <c r="E76" s="238">
        <v>19.134</v>
      </c>
      <c r="F76" s="238">
        <v>49.371000000000002</v>
      </c>
      <c r="G76" s="238">
        <v>20.562000000000001</v>
      </c>
      <c r="H76" s="238">
        <v>0.71</v>
      </c>
      <c r="I76" s="238">
        <v>4.4800000000000004</v>
      </c>
      <c r="J76" s="238">
        <v>3.24</v>
      </c>
      <c r="K76" s="237"/>
      <c r="L76" s="668"/>
    </row>
    <row r="77" spans="2:12" x14ac:dyDescent="0.25">
      <c r="B77" s="239">
        <v>52</v>
      </c>
      <c r="C77" s="240" t="s">
        <v>43</v>
      </c>
      <c r="D77" s="238">
        <v>51.97</v>
      </c>
      <c r="E77" s="238">
        <v>7.15</v>
      </c>
      <c r="F77" s="238">
        <v>23.25</v>
      </c>
      <c r="G77" s="238">
        <v>18</v>
      </c>
      <c r="H77" s="238">
        <v>0.3</v>
      </c>
      <c r="I77" s="238">
        <v>0.25</v>
      </c>
      <c r="J77" s="238">
        <v>3.02</v>
      </c>
      <c r="K77" s="237"/>
      <c r="L77" s="668"/>
    </row>
    <row r="78" spans="2:12" x14ac:dyDescent="0.25">
      <c r="B78" s="239">
        <v>53</v>
      </c>
      <c r="C78" s="240" t="s">
        <v>42</v>
      </c>
      <c r="D78" s="238">
        <v>154.91999999999999</v>
      </c>
      <c r="E78" s="238">
        <v>67.45</v>
      </c>
      <c r="F78" s="238">
        <v>51.784999999999997</v>
      </c>
      <c r="G78" s="238">
        <v>28.704999999999998</v>
      </c>
      <c r="H78" s="238">
        <v>0.47499999999999998</v>
      </c>
      <c r="I78" s="238">
        <v>4.4550000000000001</v>
      </c>
      <c r="J78" s="238">
        <v>2.0499999999999998</v>
      </c>
      <c r="K78" s="237"/>
      <c r="L78" s="668"/>
    </row>
    <row r="79" spans="2:12" x14ac:dyDescent="0.25">
      <c r="B79" s="239">
        <v>54</v>
      </c>
      <c r="C79" s="240" t="s">
        <v>41</v>
      </c>
      <c r="D79" s="238">
        <v>317.01</v>
      </c>
      <c r="E79" s="238">
        <v>164.81</v>
      </c>
      <c r="F79" s="238">
        <v>96.79</v>
      </c>
      <c r="G79" s="238">
        <v>36.090000000000003</v>
      </c>
      <c r="H79" s="238">
        <v>0.66</v>
      </c>
      <c r="I79" s="238">
        <v>15.71</v>
      </c>
      <c r="J79" s="238">
        <v>2.95</v>
      </c>
      <c r="K79" s="237"/>
      <c r="L79" s="668"/>
    </row>
    <row r="80" spans="2:12" x14ac:dyDescent="0.25">
      <c r="B80" s="239">
        <v>55</v>
      </c>
      <c r="C80" s="240" t="s">
        <v>40</v>
      </c>
      <c r="D80" s="238">
        <v>220.03</v>
      </c>
      <c r="E80" s="238">
        <v>54.26</v>
      </c>
      <c r="F80" s="238">
        <v>73.83</v>
      </c>
      <c r="G80" s="238">
        <v>65.27</v>
      </c>
      <c r="H80" s="238">
        <v>0.61</v>
      </c>
      <c r="I80" s="238">
        <v>20.81</v>
      </c>
      <c r="J80" s="238">
        <v>5.25</v>
      </c>
      <c r="K80" s="237"/>
      <c r="L80" s="668"/>
    </row>
    <row r="81" spans="2:12" x14ac:dyDescent="0.25">
      <c r="B81" s="239">
        <v>56</v>
      </c>
      <c r="C81" s="240" t="s">
        <v>39</v>
      </c>
      <c r="D81" s="238">
        <v>164.98</v>
      </c>
      <c r="E81" s="238">
        <v>46.6</v>
      </c>
      <c r="F81" s="238">
        <v>43.25</v>
      </c>
      <c r="G81" s="238">
        <v>45.05</v>
      </c>
      <c r="H81" s="238">
        <v>0.55000000000000004</v>
      </c>
      <c r="I81" s="238">
        <v>27.53</v>
      </c>
      <c r="J81" s="238">
        <v>2</v>
      </c>
      <c r="K81" s="237"/>
      <c r="L81" s="668"/>
    </row>
    <row r="82" spans="2:12" x14ac:dyDescent="0.25">
      <c r="B82" s="239">
        <v>57</v>
      </c>
      <c r="C82" s="240" t="s">
        <v>38</v>
      </c>
      <c r="D82" s="238">
        <v>51.92</v>
      </c>
      <c r="E82" s="238">
        <v>12.3</v>
      </c>
      <c r="F82" s="238">
        <v>12.16</v>
      </c>
      <c r="G82" s="238">
        <v>17.535</v>
      </c>
      <c r="H82" s="238">
        <v>0.05</v>
      </c>
      <c r="I82" s="238">
        <v>7.9850000000000003</v>
      </c>
      <c r="J82" s="238">
        <v>1.89</v>
      </c>
      <c r="K82" s="237"/>
      <c r="L82" s="668"/>
    </row>
    <row r="83" spans="2:12" x14ac:dyDescent="0.25">
      <c r="B83" s="239">
        <v>58</v>
      </c>
      <c r="C83" s="240" t="s">
        <v>37</v>
      </c>
      <c r="D83" s="238">
        <v>10.494999999999999</v>
      </c>
      <c r="E83" s="238">
        <v>1.365</v>
      </c>
      <c r="F83" s="238">
        <v>1.47</v>
      </c>
      <c r="G83" s="238">
        <v>4.2850000000000001</v>
      </c>
      <c r="H83" s="238">
        <v>0</v>
      </c>
      <c r="I83" s="238">
        <v>1.96</v>
      </c>
      <c r="J83" s="238">
        <v>1.415</v>
      </c>
      <c r="K83" s="237"/>
      <c r="L83" s="668"/>
    </row>
    <row r="84" spans="2:12" x14ac:dyDescent="0.25">
      <c r="B84" s="239">
        <v>59</v>
      </c>
      <c r="C84" s="240" t="s">
        <v>36</v>
      </c>
      <c r="D84" s="238">
        <v>65.36</v>
      </c>
      <c r="E84" s="238">
        <v>13.27</v>
      </c>
      <c r="F84" s="238">
        <v>18.559999999999999</v>
      </c>
      <c r="G84" s="238">
        <v>12.255000000000001</v>
      </c>
      <c r="H84" s="238">
        <v>1.1000000000000001</v>
      </c>
      <c r="I84" s="238">
        <v>19.745000000000001</v>
      </c>
      <c r="J84" s="238">
        <v>0.43</v>
      </c>
      <c r="K84" s="237"/>
      <c r="L84" s="668"/>
    </row>
    <row r="85" spans="2:12" x14ac:dyDescent="0.25">
      <c r="B85" s="239">
        <v>60</v>
      </c>
      <c r="C85" s="240" t="s">
        <v>35</v>
      </c>
      <c r="D85" s="238">
        <v>167.88499999999999</v>
      </c>
      <c r="E85" s="238">
        <v>12.21</v>
      </c>
      <c r="F85" s="238">
        <v>9.0399999999999991</v>
      </c>
      <c r="G85" s="238">
        <v>121.31</v>
      </c>
      <c r="H85" s="238">
        <v>0</v>
      </c>
      <c r="I85" s="238">
        <v>19.704999999999998</v>
      </c>
      <c r="J85" s="238">
        <v>5.62</v>
      </c>
      <c r="K85" s="237"/>
      <c r="L85" s="668"/>
    </row>
    <row r="86" spans="2:12" x14ac:dyDescent="0.25">
      <c r="B86" s="241">
        <v>61</v>
      </c>
      <c r="C86" s="241" t="s">
        <v>34</v>
      </c>
      <c r="D86" s="242">
        <v>96.153300000000002</v>
      </c>
      <c r="E86" s="242">
        <v>21.27</v>
      </c>
      <c r="F86" s="242">
        <v>20.98</v>
      </c>
      <c r="G86" s="242">
        <v>35.85</v>
      </c>
      <c r="H86" s="242">
        <v>0.75</v>
      </c>
      <c r="I86" s="242">
        <v>11.1533</v>
      </c>
      <c r="J86" s="242">
        <v>6.15</v>
      </c>
      <c r="K86" s="237"/>
      <c r="L86" s="668"/>
    </row>
    <row r="87" spans="2:12" x14ac:dyDescent="0.25">
      <c r="C87" s="186"/>
      <c r="D87" s="208"/>
      <c r="E87" s="208"/>
      <c r="F87" s="208"/>
      <c r="G87" s="121"/>
      <c r="K87" s="237"/>
      <c r="L87" s="668"/>
    </row>
    <row r="88" spans="2:12" x14ac:dyDescent="0.25">
      <c r="C88" s="513" t="s">
        <v>1</v>
      </c>
      <c r="D88" s="208"/>
      <c r="E88" s="208"/>
      <c r="F88" s="208"/>
      <c r="G88" s="121"/>
      <c r="H88" s="243"/>
      <c r="I88" s="243"/>
      <c r="J88" s="243"/>
      <c r="L88" s="668"/>
    </row>
    <row r="89" spans="2:12" ht="15.75" thickBot="1" x14ac:dyDescent="0.3">
      <c r="B89" s="121"/>
      <c r="C89" s="513" t="s">
        <v>0</v>
      </c>
      <c r="D89" s="208"/>
      <c r="E89" s="208"/>
      <c r="F89" s="208"/>
      <c r="G89" s="122"/>
      <c r="L89" s="668"/>
    </row>
    <row r="90" spans="2:12" x14ac:dyDescent="0.25">
      <c r="B90" s="12"/>
      <c r="C90" s="186"/>
      <c r="D90" s="208"/>
      <c r="E90" s="208"/>
      <c r="F90" s="208"/>
      <c r="J90" s="244"/>
    </row>
    <row r="91" spans="2:12" x14ac:dyDescent="0.25">
      <c r="B91" s="12"/>
      <c r="C91" s="12"/>
      <c r="D91" s="12"/>
      <c r="E91" s="12"/>
      <c r="F91" s="125"/>
    </row>
    <row r="92" spans="2:12" x14ac:dyDescent="0.25">
      <c r="B92" s="12"/>
    </row>
  </sheetData>
  <mergeCells count="2">
    <mergeCell ref="B17:C17"/>
    <mergeCell ref="B25:C25"/>
  </mergeCells>
  <pageMargins left="0.7" right="0.7" top="0.75" bottom="0.75" header="0.3" footer="0.3"/>
  <pageSetup paperSize="9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30879-5D9A-492A-9503-91863C5BDA41}">
  <sheetPr codeName="Sheet33">
    <tabColor rgb="FF92D050"/>
  </sheetPr>
  <dimension ref="B1:K95"/>
  <sheetViews>
    <sheetView workbookViewId="0">
      <selection activeCell="N10" sqref="N10"/>
    </sheetView>
  </sheetViews>
  <sheetFormatPr defaultColWidth="13.42578125" defaultRowHeight="12" x14ac:dyDescent="0.2"/>
  <cols>
    <col min="1" max="1" width="5.140625" style="11" customWidth="1"/>
    <col min="2" max="2" width="9.140625" style="185" customWidth="1"/>
    <col min="3" max="3" width="15.42578125" style="186" customWidth="1"/>
    <col min="4" max="10" width="13.140625" style="11" customWidth="1"/>
    <col min="11" max="16384" width="13.42578125" style="11"/>
  </cols>
  <sheetData>
    <row r="1" spans="2:11" ht="12.75" x14ac:dyDescent="0.2">
      <c r="B1" s="515" t="s">
        <v>386</v>
      </c>
      <c r="C1" s="492"/>
      <c r="D1" s="516"/>
      <c r="E1" s="516"/>
      <c r="F1" s="516"/>
      <c r="G1" s="516"/>
      <c r="H1" s="516"/>
      <c r="I1" s="516"/>
      <c r="J1" s="516"/>
      <c r="K1" s="179"/>
    </row>
    <row r="2" spans="2:11" ht="14.25" customHeight="1" x14ac:dyDescent="0.2">
      <c r="B2" s="515" t="s">
        <v>387</v>
      </c>
      <c r="C2" s="492"/>
      <c r="D2" s="516"/>
      <c r="E2" s="516"/>
      <c r="F2" s="516"/>
      <c r="G2" s="516"/>
      <c r="H2" s="516"/>
      <c r="I2" s="516"/>
      <c r="J2" s="516"/>
      <c r="K2" s="179"/>
    </row>
    <row r="3" spans="2:11" ht="15" customHeight="1" x14ac:dyDescent="0.2">
      <c r="B3" s="498"/>
      <c r="C3" s="492"/>
      <c r="D3" s="516"/>
      <c r="E3" s="516"/>
      <c r="F3" s="516"/>
      <c r="G3" s="516"/>
      <c r="H3" s="516"/>
      <c r="I3" s="516"/>
      <c r="J3" s="517" t="s">
        <v>277</v>
      </c>
      <c r="K3" s="179"/>
    </row>
    <row r="4" spans="2:11" ht="39.75" customHeight="1" x14ac:dyDescent="0.2">
      <c r="B4" s="169" t="s">
        <v>138</v>
      </c>
      <c r="C4" s="245" t="s">
        <v>139</v>
      </c>
      <c r="D4" s="169" t="s">
        <v>242</v>
      </c>
      <c r="E4" s="169" t="s">
        <v>289</v>
      </c>
      <c r="F4" s="169" t="s">
        <v>136</v>
      </c>
      <c r="G4" s="169" t="s">
        <v>135</v>
      </c>
      <c r="H4" s="169" t="s">
        <v>243</v>
      </c>
      <c r="I4" s="169" t="s">
        <v>134</v>
      </c>
      <c r="J4" s="169" t="s">
        <v>133</v>
      </c>
      <c r="K4" s="247"/>
    </row>
    <row r="5" spans="2:11" ht="15" customHeight="1" x14ac:dyDescent="0.2">
      <c r="B5" s="227">
        <v>1</v>
      </c>
      <c r="C5" s="228" t="s">
        <v>93</v>
      </c>
      <c r="D5" s="229">
        <v>1101.8789999999999</v>
      </c>
      <c r="E5" s="229">
        <v>216.274</v>
      </c>
      <c r="F5" s="229">
        <v>472.89499999999998</v>
      </c>
      <c r="G5" s="229">
        <v>299.90499999999997</v>
      </c>
      <c r="H5" s="229">
        <v>5.3650000000000002</v>
      </c>
      <c r="I5" s="229">
        <v>90.91</v>
      </c>
      <c r="J5" s="229">
        <v>16.53</v>
      </c>
      <c r="K5" s="249"/>
    </row>
    <row r="6" spans="2:11" ht="15" customHeight="1" x14ac:dyDescent="0.2">
      <c r="B6" s="230">
        <v>2</v>
      </c>
      <c r="C6" s="228" t="s">
        <v>88</v>
      </c>
      <c r="D6" s="229">
        <v>1331.82</v>
      </c>
      <c r="E6" s="229">
        <v>546.22</v>
      </c>
      <c r="F6" s="229">
        <v>527.08000000000004</v>
      </c>
      <c r="G6" s="229">
        <v>42.04</v>
      </c>
      <c r="H6" s="229">
        <v>17.059999999999999</v>
      </c>
      <c r="I6" s="229">
        <v>167.68</v>
      </c>
      <c r="J6" s="229">
        <v>31.74</v>
      </c>
      <c r="K6" s="249"/>
    </row>
    <row r="7" spans="2:11" ht="15" customHeight="1" x14ac:dyDescent="0.2">
      <c r="B7" s="230">
        <v>3</v>
      </c>
      <c r="C7" s="228" t="s">
        <v>85</v>
      </c>
      <c r="D7" s="229">
        <v>709.44100000000003</v>
      </c>
      <c r="E7" s="229">
        <v>248.364</v>
      </c>
      <c r="F7" s="229">
        <v>244.54400000000001</v>
      </c>
      <c r="G7" s="229">
        <v>118.899</v>
      </c>
      <c r="H7" s="229">
        <v>5.5949999999999998</v>
      </c>
      <c r="I7" s="229">
        <v>44.484000000000002</v>
      </c>
      <c r="J7" s="229">
        <v>47.555</v>
      </c>
      <c r="K7" s="249"/>
    </row>
    <row r="8" spans="2:11" ht="15" customHeight="1" x14ac:dyDescent="0.2">
      <c r="B8" s="230">
        <v>4</v>
      </c>
      <c r="C8" s="228" t="s">
        <v>80</v>
      </c>
      <c r="D8" s="229">
        <v>1337.924</v>
      </c>
      <c r="E8" s="229">
        <v>321.57299999999998</v>
      </c>
      <c r="F8" s="229">
        <v>635.45799999999997</v>
      </c>
      <c r="G8" s="229">
        <v>236.36099999999999</v>
      </c>
      <c r="H8" s="229">
        <v>23.782</v>
      </c>
      <c r="I8" s="229">
        <v>93.224999999999994</v>
      </c>
      <c r="J8" s="229">
        <v>27.524999999999999</v>
      </c>
      <c r="K8" s="249"/>
    </row>
    <row r="9" spans="2:11" ht="15" customHeight="1" x14ac:dyDescent="0.2">
      <c r="B9" s="230">
        <v>5</v>
      </c>
      <c r="C9" s="228" t="s">
        <v>75</v>
      </c>
      <c r="D9" s="229">
        <v>1484.2313999999999</v>
      </c>
      <c r="E9" s="229">
        <v>380.76100000000002</v>
      </c>
      <c r="F9" s="229">
        <v>549.95899999999995</v>
      </c>
      <c r="G9" s="229">
        <v>332.125</v>
      </c>
      <c r="H9" s="229">
        <v>8.6959999999999997</v>
      </c>
      <c r="I9" s="229">
        <v>101.117</v>
      </c>
      <c r="J9" s="229">
        <v>111.57339999999999</v>
      </c>
      <c r="K9" s="249"/>
    </row>
    <row r="10" spans="2:11" ht="15" customHeight="1" x14ac:dyDescent="0.2">
      <c r="B10" s="227">
        <v>6</v>
      </c>
      <c r="C10" s="228" t="s">
        <v>69</v>
      </c>
      <c r="D10" s="229">
        <v>295.00400000000002</v>
      </c>
      <c r="E10" s="229">
        <v>57.335999999999999</v>
      </c>
      <c r="F10" s="229">
        <v>72.460999999999999</v>
      </c>
      <c r="G10" s="229">
        <v>59.854999999999997</v>
      </c>
      <c r="H10" s="229">
        <v>3.355</v>
      </c>
      <c r="I10" s="229">
        <v>97.326999999999998</v>
      </c>
      <c r="J10" s="229">
        <v>4.67</v>
      </c>
      <c r="K10" s="249"/>
    </row>
    <row r="11" spans="2:11" ht="15" customHeight="1" x14ac:dyDescent="0.2">
      <c r="B11" s="230">
        <v>7</v>
      </c>
      <c r="C11" s="228" t="s">
        <v>62</v>
      </c>
      <c r="D11" s="229">
        <v>3030.212</v>
      </c>
      <c r="E11" s="229">
        <v>2323.4879999999998</v>
      </c>
      <c r="F11" s="229">
        <v>533.85</v>
      </c>
      <c r="G11" s="229">
        <v>3.3380000000000001</v>
      </c>
      <c r="H11" s="229">
        <v>2.8919999999999999</v>
      </c>
      <c r="I11" s="229">
        <v>162.477</v>
      </c>
      <c r="J11" s="229">
        <v>4.1669999999999998</v>
      </c>
      <c r="K11" s="249"/>
    </row>
    <row r="12" spans="2:11" ht="15" customHeight="1" x14ac:dyDescent="0.2">
      <c r="B12" s="230">
        <v>8</v>
      </c>
      <c r="C12" s="228" t="s">
        <v>55</v>
      </c>
      <c r="D12" s="229">
        <v>843.95500000000004</v>
      </c>
      <c r="E12" s="229">
        <v>197.98</v>
      </c>
      <c r="F12" s="229">
        <v>296.315</v>
      </c>
      <c r="G12" s="229">
        <v>6.1</v>
      </c>
      <c r="H12" s="229">
        <v>7.91</v>
      </c>
      <c r="I12" s="229">
        <v>317.64999999999998</v>
      </c>
      <c r="J12" s="229">
        <v>18</v>
      </c>
      <c r="K12" s="249"/>
    </row>
    <row r="13" spans="2:11" ht="15" customHeight="1" x14ac:dyDescent="0.2">
      <c r="B13" s="230">
        <v>9</v>
      </c>
      <c r="C13" s="228" t="s">
        <v>52</v>
      </c>
      <c r="D13" s="229">
        <v>408.69</v>
      </c>
      <c r="E13" s="229">
        <v>93.66</v>
      </c>
      <c r="F13" s="229">
        <v>147.69999999999999</v>
      </c>
      <c r="G13" s="229">
        <v>76.84</v>
      </c>
      <c r="H13" s="229">
        <v>7.43</v>
      </c>
      <c r="I13" s="229">
        <v>64.81</v>
      </c>
      <c r="J13" s="229">
        <v>18.25</v>
      </c>
      <c r="K13" s="249"/>
    </row>
    <row r="14" spans="2:11" ht="15" customHeight="1" x14ac:dyDescent="0.2">
      <c r="B14" s="230">
        <v>10</v>
      </c>
      <c r="C14" s="228" t="s">
        <v>48</v>
      </c>
      <c r="D14" s="229">
        <v>648.91700000000003</v>
      </c>
      <c r="E14" s="229">
        <v>138.77500000000001</v>
      </c>
      <c r="F14" s="229">
        <v>248.91800000000001</v>
      </c>
      <c r="G14" s="229">
        <v>141.065</v>
      </c>
      <c r="H14" s="229">
        <v>10.333</v>
      </c>
      <c r="I14" s="229">
        <v>100.93600000000001</v>
      </c>
      <c r="J14" s="229">
        <v>8.89</v>
      </c>
      <c r="K14" s="249"/>
    </row>
    <row r="15" spans="2:11" ht="15" customHeight="1" x14ac:dyDescent="0.2">
      <c r="B15" s="227">
        <v>11</v>
      </c>
      <c r="C15" s="228" t="s">
        <v>45</v>
      </c>
      <c r="D15" s="229">
        <v>838.88599999999997</v>
      </c>
      <c r="E15" s="229">
        <v>291.32299999999998</v>
      </c>
      <c r="F15" s="229">
        <v>306.39499999999998</v>
      </c>
      <c r="G15" s="229">
        <v>153.553</v>
      </c>
      <c r="H15" s="229">
        <v>6.032</v>
      </c>
      <c r="I15" s="229">
        <v>65.944000000000003</v>
      </c>
      <c r="J15" s="229">
        <v>15.638999999999999</v>
      </c>
      <c r="K15" s="249"/>
    </row>
    <row r="16" spans="2:11" ht="15" customHeight="1" x14ac:dyDescent="0.2">
      <c r="B16" s="230">
        <v>12</v>
      </c>
      <c r="C16" s="228" t="s">
        <v>40</v>
      </c>
      <c r="D16" s="229">
        <v>723.97490000000005</v>
      </c>
      <c r="E16" s="229">
        <v>154.33000000000001</v>
      </c>
      <c r="F16" s="229">
        <v>172.21</v>
      </c>
      <c r="G16" s="229">
        <v>290.00599999999997</v>
      </c>
      <c r="H16" s="229">
        <v>2.84</v>
      </c>
      <c r="I16" s="229">
        <v>86.843899999999991</v>
      </c>
      <c r="J16" s="229">
        <v>17.745000000000001</v>
      </c>
      <c r="K16" s="249"/>
    </row>
    <row r="17" spans="2:11" ht="15" customHeight="1" x14ac:dyDescent="0.2">
      <c r="B17" s="809" t="s">
        <v>114</v>
      </c>
      <c r="C17" s="809"/>
      <c r="D17" s="231">
        <v>12754.934300000001</v>
      </c>
      <c r="E17" s="231">
        <v>4970.0839999999998</v>
      </c>
      <c r="F17" s="231">
        <v>4207.7849999999999</v>
      </c>
      <c r="G17" s="231">
        <v>1760.087</v>
      </c>
      <c r="H17" s="231">
        <v>101.29</v>
      </c>
      <c r="I17" s="231">
        <v>1393.4038999999998</v>
      </c>
      <c r="J17" s="231">
        <v>322.28440000000001</v>
      </c>
      <c r="K17" s="250"/>
    </row>
    <row r="18" spans="2:11" x14ac:dyDescent="0.2">
      <c r="B18" s="811"/>
      <c r="C18" s="811"/>
      <c r="D18" s="251"/>
      <c r="E18" s="251"/>
      <c r="F18" s="251"/>
      <c r="G18" s="251"/>
      <c r="H18" s="251"/>
      <c r="I18" s="251"/>
      <c r="J18" s="251"/>
      <c r="K18" s="250"/>
    </row>
    <row r="19" spans="2:11" x14ac:dyDescent="0.2">
      <c r="B19" s="201" t="s">
        <v>1</v>
      </c>
    </row>
    <row r="20" spans="2:11" ht="12.75" thickBot="1" x14ac:dyDescent="0.25">
      <c r="B20" s="204" t="s">
        <v>0</v>
      </c>
    </row>
    <row r="21" spans="2:11" x14ac:dyDescent="0.2">
      <c r="B21" s="186"/>
      <c r="E21" s="252"/>
      <c r="F21" s="252"/>
      <c r="G21" s="252"/>
      <c r="H21" s="252"/>
      <c r="I21" s="252"/>
      <c r="J21" s="252"/>
    </row>
    <row r="22" spans="2:11" ht="15" customHeight="1" x14ac:dyDescent="0.2">
      <c r="B22" s="515" t="s">
        <v>384</v>
      </c>
      <c r="C22" s="492"/>
      <c r="D22" s="487"/>
      <c r="E22" s="518"/>
      <c r="F22" s="516"/>
      <c r="G22" s="516"/>
      <c r="H22" s="516"/>
      <c r="I22" s="516"/>
      <c r="J22" s="494"/>
    </row>
    <row r="23" spans="2:11" ht="15" customHeight="1" x14ac:dyDescent="0.2">
      <c r="B23" s="515" t="s">
        <v>385</v>
      </c>
      <c r="C23" s="492"/>
      <c r="D23" s="487"/>
      <c r="E23" s="518"/>
      <c r="F23" s="519"/>
      <c r="G23" s="519"/>
      <c r="H23" s="519"/>
      <c r="I23" s="519"/>
      <c r="J23" s="519"/>
    </row>
    <row r="24" spans="2:11" ht="17.25" customHeight="1" x14ac:dyDescent="0.2">
      <c r="B24" s="500"/>
      <c r="C24" s="520"/>
      <c r="D24" s="521"/>
      <c r="E24" s="521"/>
      <c r="F24" s="521"/>
      <c r="G24" s="521"/>
      <c r="H24" s="521"/>
      <c r="I24" s="516"/>
      <c r="J24" s="517" t="s">
        <v>100</v>
      </c>
    </row>
    <row r="25" spans="2:11" ht="39.75" customHeight="1" x14ac:dyDescent="0.2">
      <c r="B25" s="169" t="s">
        <v>138</v>
      </c>
      <c r="C25" s="245" t="s">
        <v>99</v>
      </c>
      <c r="D25" s="169" t="s">
        <v>119</v>
      </c>
      <c r="E25" s="169" t="s">
        <v>137</v>
      </c>
      <c r="F25" s="169" t="s">
        <v>136</v>
      </c>
      <c r="G25" s="169" t="s">
        <v>135</v>
      </c>
      <c r="H25" s="169" t="s">
        <v>243</v>
      </c>
      <c r="I25" s="169" t="s">
        <v>134</v>
      </c>
      <c r="J25" s="169" t="s">
        <v>133</v>
      </c>
    </row>
    <row r="26" spans="2:11" ht="15" customHeight="1" x14ac:dyDescent="0.2">
      <c r="B26" s="809" t="s">
        <v>114</v>
      </c>
      <c r="C26" s="809"/>
      <c r="D26" s="685">
        <v>12754.934300000001</v>
      </c>
      <c r="E26" s="685">
        <v>4970.0839999999998</v>
      </c>
      <c r="F26" s="685">
        <v>4207.7849999999999</v>
      </c>
      <c r="G26" s="685">
        <v>1760.087</v>
      </c>
      <c r="H26" s="685">
        <v>101.29</v>
      </c>
      <c r="I26" s="685">
        <v>1393.4038999999998</v>
      </c>
      <c r="J26" s="685">
        <v>322.28440000000001</v>
      </c>
      <c r="K26" s="249"/>
    </row>
    <row r="27" spans="2:11" ht="15" customHeight="1" x14ac:dyDescent="0.2">
      <c r="B27" s="190">
        <v>1</v>
      </c>
      <c r="C27" s="248" t="s">
        <v>93</v>
      </c>
      <c r="D27" s="508">
        <v>445.37900000000002</v>
      </c>
      <c r="E27" s="508">
        <v>68.728999999999999</v>
      </c>
      <c r="F27" s="508">
        <v>163.69</v>
      </c>
      <c r="G27" s="508">
        <v>183.9</v>
      </c>
      <c r="H27" s="508">
        <v>0.62</v>
      </c>
      <c r="I27" s="508">
        <v>25.09</v>
      </c>
      <c r="J27" s="508">
        <v>3.35</v>
      </c>
      <c r="K27" s="249"/>
    </row>
    <row r="28" spans="2:11" ht="15" customHeight="1" x14ac:dyDescent="0.2">
      <c r="B28" s="190">
        <v>2</v>
      </c>
      <c r="C28" s="248" t="s">
        <v>283</v>
      </c>
      <c r="D28" s="508">
        <v>210.9</v>
      </c>
      <c r="E28" s="508">
        <v>47.585000000000001</v>
      </c>
      <c r="F28" s="508">
        <v>90.625</v>
      </c>
      <c r="G28" s="508">
        <v>54.86</v>
      </c>
      <c r="H28" s="508">
        <v>0.52</v>
      </c>
      <c r="I28" s="508">
        <v>12.81</v>
      </c>
      <c r="J28" s="508">
        <v>4.5</v>
      </c>
      <c r="K28" s="249"/>
    </row>
    <row r="29" spans="2:11" ht="15" customHeight="1" x14ac:dyDescent="0.2">
      <c r="B29" s="190">
        <v>3</v>
      </c>
      <c r="C29" s="248" t="s">
        <v>92</v>
      </c>
      <c r="D29" s="508">
        <v>184.375</v>
      </c>
      <c r="E29" s="508">
        <v>38.119999999999997</v>
      </c>
      <c r="F29" s="508">
        <v>94.34</v>
      </c>
      <c r="G29" s="508">
        <v>37.29</v>
      </c>
      <c r="H29" s="508">
        <v>1.0349999999999999</v>
      </c>
      <c r="I29" s="508">
        <v>9.89</v>
      </c>
      <c r="J29" s="508">
        <v>3.7</v>
      </c>
      <c r="K29" s="249"/>
    </row>
    <row r="30" spans="2:11" ht="15" customHeight="1" x14ac:dyDescent="0.2">
      <c r="B30" s="190">
        <v>4</v>
      </c>
      <c r="C30" s="248" t="s">
        <v>91</v>
      </c>
      <c r="D30" s="508">
        <v>136.35599999999999</v>
      </c>
      <c r="E30" s="508">
        <v>33.450000000000003</v>
      </c>
      <c r="F30" s="508">
        <v>61.25</v>
      </c>
      <c r="G30" s="508">
        <v>7.72</v>
      </c>
      <c r="H30" s="508">
        <v>2.9</v>
      </c>
      <c r="I30" s="508">
        <v>27.056000000000001</v>
      </c>
      <c r="J30" s="508">
        <v>3.98</v>
      </c>
      <c r="K30" s="249"/>
    </row>
    <row r="31" spans="2:11" ht="15" customHeight="1" x14ac:dyDescent="0.2">
      <c r="B31" s="190">
        <v>5</v>
      </c>
      <c r="C31" s="248" t="s">
        <v>90</v>
      </c>
      <c r="D31" s="508">
        <v>124.869</v>
      </c>
      <c r="E31" s="508">
        <v>28.39</v>
      </c>
      <c r="F31" s="508">
        <v>62.99</v>
      </c>
      <c r="G31" s="508">
        <v>16.135000000000002</v>
      </c>
      <c r="H31" s="508">
        <v>0.28999999999999998</v>
      </c>
      <c r="I31" s="508">
        <v>16.064</v>
      </c>
      <c r="J31" s="508">
        <v>1</v>
      </c>
      <c r="K31" s="249"/>
    </row>
    <row r="32" spans="2:11" ht="15" customHeight="1" x14ac:dyDescent="0.2">
      <c r="B32" s="190">
        <v>6</v>
      </c>
      <c r="C32" s="248" t="s">
        <v>89</v>
      </c>
      <c r="D32" s="508">
        <v>278</v>
      </c>
      <c r="E32" s="508">
        <v>108.14</v>
      </c>
      <c r="F32" s="508">
        <v>118.85</v>
      </c>
      <c r="G32" s="508">
        <v>0.62</v>
      </c>
      <c r="H32" s="508">
        <v>2.7</v>
      </c>
      <c r="I32" s="508">
        <v>30.12</v>
      </c>
      <c r="J32" s="508">
        <v>17.57</v>
      </c>
      <c r="K32" s="249"/>
    </row>
    <row r="33" spans="2:11" ht="15" customHeight="1" x14ac:dyDescent="0.2">
      <c r="B33" s="190">
        <v>7</v>
      </c>
      <c r="C33" s="248" t="s">
        <v>88</v>
      </c>
      <c r="D33" s="508">
        <v>791.32</v>
      </c>
      <c r="E33" s="508">
        <v>367.94</v>
      </c>
      <c r="F33" s="508">
        <v>317.75</v>
      </c>
      <c r="G33" s="508">
        <v>7.2</v>
      </c>
      <c r="H33" s="508">
        <v>1.83</v>
      </c>
      <c r="I33" s="508">
        <v>87.81</v>
      </c>
      <c r="J33" s="508">
        <v>8.7899999999999991</v>
      </c>
      <c r="K33" s="249"/>
    </row>
    <row r="34" spans="2:11" ht="15" customHeight="1" x14ac:dyDescent="0.2">
      <c r="B34" s="190">
        <v>8</v>
      </c>
      <c r="C34" s="248" t="s">
        <v>87</v>
      </c>
      <c r="D34" s="508">
        <v>139</v>
      </c>
      <c r="E34" s="508">
        <v>32.299999999999997</v>
      </c>
      <c r="F34" s="508">
        <v>51.26</v>
      </c>
      <c r="G34" s="508">
        <v>17.079999999999998</v>
      </c>
      <c r="H34" s="508">
        <v>5.23</v>
      </c>
      <c r="I34" s="508">
        <v>31.07</v>
      </c>
      <c r="J34" s="508">
        <v>2.06</v>
      </c>
      <c r="K34" s="249"/>
    </row>
    <row r="35" spans="2:11" ht="15" customHeight="1" x14ac:dyDescent="0.2">
      <c r="B35" s="190">
        <v>9</v>
      </c>
      <c r="C35" s="248" t="s">
        <v>86</v>
      </c>
      <c r="D35" s="508">
        <v>123.5</v>
      </c>
      <c r="E35" s="508">
        <v>37.840000000000003</v>
      </c>
      <c r="F35" s="508">
        <v>39.22</v>
      </c>
      <c r="G35" s="508">
        <v>17.14</v>
      </c>
      <c r="H35" s="508">
        <v>7.3</v>
      </c>
      <c r="I35" s="508">
        <v>18.68</v>
      </c>
      <c r="J35" s="508">
        <v>3.32</v>
      </c>
      <c r="K35" s="249"/>
    </row>
    <row r="36" spans="2:11" ht="15" customHeight="1" x14ac:dyDescent="0.2">
      <c r="B36" s="190">
        <v>10</v>
      </c>
      <c r="C36" s="248" t="s">
        <v>85</v>
      </c>
      <c r="D36" s="508">
        <v>368.14</v>
      </c>
      <c r="E36" s="508">
        <v>172.316</v>
      </c>
      <c r="F36" s="508">
        <v>102.548</v>
      </c>
      <c r="G36" s="508">
        <v>50.277999999999999</v>
      </c>
      <c r="H36" s="508">
        <v>3.7210000000000001</v>
      </c>
      <c r="I36" s="508">
        <v>19.37</v>
      </c>
      <c r="J36" s="508">
        <v>19.907</v>
      </c>
      <c r="K36" s="249"/>
    </row>
    <row r="37" spans="2:11" ht="15" customHeight="1" x14ac:dyDescent="0.2">
      <c r="B37" s="190">
        <v>11</v>
      </c>
      <c r="C37" s="248" t="s">
        <v>84</v>
      </c>
      <c r="D37" s="508">
        <v>146.19999999999999</v>
      </c>
      <c r="E37" s="508">
        <v>40.165999999999997</v>
      </c>
      <c r="F37" s="508">
        <v>52.213000000000001</v>
      </c>
      <c r="G37" s="508">
        <v>36.619999999999997</v>
      </c>
      <c r="H37" s="508">
        <v>0.73499999999999999</v>
      </c>
      <c r="I37" s="508">
        <v>5.3550000000000004</v>
      </c>
      <c r="J37" s="508">
        <v>11.111000000000001</v>
      </c>
      <c r="K37" s="249"/>
    </row>
    <row r="38" spans="2:11" ht="15" customHeight="1" x14ac:dyDescent="0.2">
      <c r="B38" s="190">
        <v>12</v>
      </c>
      <c r="C38" s="248" t="s">
        <v>83</v>
      </c>
      <c r="D38" s="508">
        <v>195.101</v>
      </c>
      <c r="E38" s="508">
        <v>35.881999999999998</v>
      </c>
      <c r="F38" s="508">
        <v>89.783000000000001</v>
      </c>
      <c r="G38" s="508">
        <v>32.000999999999998</v>
      </c>
      <c r="H38" s="508">
        <v>1.139</v>
      </c>
      <c r="I38" s="508">
        <v>19.759</v>
      </c>
      <c r="J38" s="508">
        <v>16.536999999999999</v>
      </c>
      <c r="K38" s="249"/>
    </row>
    <row r="39" spans="2:11" ht="15" customHeight="1" x14ac:dyDescent="0.2">
      <c r="B39" s="190">
        <v>13</v>
      </c>
      <c r="C39" s="248" t="s">
        <v>82</v>
      </c>
      <c r="D39" s="508">
        <v>165.57400000000001</v>
      </c>
      <c r="E39" s="508">
        <v>35.75</v>
      </c>
      <c r="F39" s="508">
        <v>99.299000000000007</v>
      </c>
      <c r="G39" s="508">
        <v>28.175000000000001</v>
      </c>
      <c r="H39" s="508">
        <v>0.3</v>
      </c>
      <c r="I39" s="508">
        <v>1.41</v>
      </c>
      <c r="J39" s="508">
        <v>0.64</v>
      </c>
      <c r="K39" s="249"/>
    </row>
    <row r="40" spans="2:11" ht="15" customHeight="1" x14ac:dyDescent="0.2">
      <c r="B40" s="190">
        <v>14</v>
      </c>
      <c r="C40" s="248" t="s">
        <v>81</v>
      </c>
      <c r="D40" s="508">
        <v>94.7</v>
      </c>
      <c r="E40" s="508">
        <v>21.484999999999999</v>
      </c>
      <c r="F40" s="508">
        <v>32.33</v>
      </c>
      <c r="G40" s="508">
        <v>30.605</v>
      </c>
      <c r="H40" s="508">
        <v>1.7</v>
      </c>
      <c r="I40" s="508">
        <v>4.42</v>
      </c>
      <c r="J40" s="508">
        <v>4.16</v>
      </c>
      <c r="K40" s="249"/>
    </row>
    <row r="41" spans="2:11" ht="15" customHeight="1" x14ac:dyDescent="0.2">
      <c r="B41" s="190">
        <v>15</v>
      </c>
      <c r="C41" s="248" t="s">
        <v>80</v>
      </c>
      <c r="D41" s="508">
        <v>487.44600000000003</v>
      </c>
      <c r="E41" s="508">
        <v>112.78400000000001</v>
      </c>
      <c r="F41" s="508">
        <v>249.541</v>
      </c>
      <c r="G41" s="508">
        <v>88.123000000000005</v>
      </c>
      <c r="H41" s="508">
        <v>8.92</v>
      </c>
      <c r="I41" s="508">
        <v>21.059000000000001</v>
      </c>
      <c r="J41" s="508">
        <v>7.0190000000000001</v>
      </c>
      <c r="K41" s="249"/>
    </row>
    <row r="42" spans="2:11" ht="15" customHeight="1" x14ac:dyDescent="0.2">
      <c r="B42" s="190">
        <v>16</v>
      </c>
      <c r="C42" s="248" t="s">
        <v>79</v>
      </c>
      <c r="D42" s="508">
        <v>111.60299999999999</v>
      </c>
      <c r="E42" s="508">
        <v>22.62</v>
      </c>
      <c r="F42" s="508">
        <v>54.811</v>
      </c>
      <c r="G42" s="508">
        <v>17.916</v>
      </c>
      <c r="H42" s="508">
        <v>0.35</v>
      </c>
      <c r="I42" s="508">
        <v>15.906000000000001</v>
      </c>
      <c r="J42" s="508">
        <v>0</v>
      </c>
      <c r="K42" s="249"/>
    </row>
    <row r="43" spans="2:11" ht="15" customHeight="1" x14ac:dyDescent="0.2">
      <c r="B43" s="190">
        <v>17</v>
      </c>
      <c r="C43" s="248" t="s">
        <v>78</v>
      </c>
      <c r="D43" s="508">
        <v>167.36500000000001</v>
      </c>
      <c r="E43" s="508">
        <v>40.841999999999999</v>
      </c>
      <c r="F43" s="508">
        <v>67.375</v>
      </c>
      <c r="G43" s="508">
        <v>19.96</v>
      </c>
      <c r="H43" s="508">
        <v>6</v>
      </c>
      <c r="I43" s="508">
        <v>31.738</v>
      </c>
      <c r="J43" s="508">
        <v>1.45</v>
      </c>
      <c r="K43" s="249"/>
    </row>
    <row r="44" spans="2:11" ht="15" customHeight="1" x14ac:dyDescent="0.2">
      <c r="B44" s="190">
        <v>18</v>
      </c>
      <c r="C44" s="248" t="s">
        <v>77</v>
      </c>
      <c r="D44" s="508">
        <v>123.75700000000001</v>
      </c>
      <c r="E44" s="508">
        <v>36.314999999999998</v>
      </c>
      <c r="F44" s="508">
        <v>50.78</v>
      </c>
      <c r="G44" s="508">
        <v>5.52</v>
      </c>
      <c r="H44" s="508">
        <v>6</v>
      </c>
      <c r="I44" s="508">
        <v>16.792000000000002</v>
      </c>
      <c r="J44" s="508">
        <v>8.35</v>
      </c>
      <c r="K44" s="249"/>
    </row>
    <row r="45" spans="2:11" ht="15" customHeight="1" x14ac:dyDescent="0.2">
      <c r="B45" s="190">
        <v>19</v>
      </c>
      <c r="C45" s="248" t="s">
        <v>76</v>
      </c>
      <c r="D45" s="508">
        <v>187.47900000000001</v>
      </c>
      <c r="E45" s="508">
        <v>51.777000000000001</v>
      </c>
      <c r="F45" s="508">
        <v>81.322000000000003</v>
      </c>
      <c r="G45" s="508">
        <v>46.061999999999998</v>
      </c>
      <c r="H45" s="508">
        <v>0.51200000000000001</v>
      </c>
      <c r="I45" s="508">
        <v>1.9</v>
      </c>
      <c r="J45" s="508">
        <v>5.9059999999999997</v>
      </c>
      <c r="K45" s="249"/>
    </row>
    <row r="46" spans="2:11" ht="15" customHeight="1" x14ac:dyDescent="0.2">
      <c r="B46" s="190">
        <v>20</v>
      </c>
      <c r="C46" s="248" t="s">
        <v>75</v>
      </c>
      <c r="D46" s="508">
        <v>412.31240000000003</v>
      </c>
      <c r="E46" s="508">
        <v>96.126999999999995</v>
      </c>
      <c r="F46" s="508">
        <v>182.155</v>
      </c>
      <c r="G46" s="508">
        <v>96.697999999999993</v>
      </c>
      <c r="H46" s="508">
        <v>2.7410000000000001</v>
      </c>
      <c r="I46" s="508">
        <v>28.315999999999999</v>
      </c>
      <c r="J46" s="508">
        <v>6.2753999999999994</v>
      </c>
      <c r="K46" s="249"/>
    </row>
    <row r="47" spans="2:11" ht="15" customHeight="1" x14ac:dyDescent="0.2">
      <c r="B47" s="190">
        <v>21</v>
      </c>
      <c r="C47" s="248" t="s">
        <v>74</v>
      </c>
      <c r="D47" s="508">
        <v>85.18</v>
      </c>
      <c r="E47" s="508">
        <v>26.95</v>
      </c>
      <c r="F47" s="508">
        <v>11.99</v>
      </c>
      <c r="G47" s="508">
        <v>22.16</v>
      </c>
      <c r="H47" s="508">
        <v>0.12</v>
      </c>
      <c r="I47" s="508">
        <v>22.92</v>
      </c>
      <c r="J47" s="508">
        <v>1.04</v>
      </c>
      <c r="K47" s="249"/>
    </row>
    <row r="48" spans="2:11" ht="15" customHeight="1" x14ac:dyDescent="0.2">
      <c r="B48" s="190">
        <v>22</v>
      </c>
      <c r="C48" s="248" t="s">
        <v>73</v>
      </c>
      <c r="D48" s="508">
        <v>116.47</v>
      </c>
      <c r="E48" s="508">
        <v>51.576000000000001</v>
      </c>
      <c r="F48" s="508">
        <v>31.68</v>
      </c>
      <c r="G48" s="508">
        <v>28.72</v>
      </c>
      <c r="H48" s="508">
        <v>0.65</v>
      </c>
      <c r="I48" s="508">
        <v>3.044</v>
      </c>
      <c r="J48" s="508">
        <v>0.8</v>
      </c>
      <c r="K48" s="249"/>
    </row>
    <row r="49" spans="2:11" ht="15" customHeight="1" x14ac:dyDescent="0.2">
      <c r="B49" s="190">
        <v>23</v>
      </c>
      <c r="C49" s="248" t="s">
        <v>72</v>
      </c>
      <c r="D49" s="508">
        <v>176.86199999999999</v>
      </c>
      <c r="E49" s="508">
        <v>54.357999999999997</v>
      </c>
      <c r="F49" s="508">
        <v>55.45</v>
      </c>
      <c r="G49" s="508">
        <v>24.46</v>
      </c>
      <c r="H49" s="508">
        <v>0.6</v>
      </c>
      <c r="I49" s="508">
        <v>41.667000000000002</v>
      </c>
      <c r="J49" s="508">
        <v>0.32700000000000001</v>
      </c>
      <c r="K49" s="249"/>
    </row>
    <row r="50" spans="2:11" ht="15" customHeight="1" x14ac:dyDescent="0.2">
      <c r="B50" s="190">
        <v>24</v>
      </c>
      <c r="C50" s="248" t="s">
        <v>71</v>
      </c>
      <c r="D50" s="508">
        <v>242.37200000000001</v>
      </c>
      <c r="E50" s="508">
        <v>50.854999999999997</v>
      </c>
      <c r="F50" s="508">
        <v>52.77</v>
      </c>
      <c r="G50" s="508">
        <v>54.44</v>
      </c>
      <c r="H50" s="508">
        <v>0.52700000000000002</v>
      </c>
      <c r="I50" s="508">
        <v>1.2450000000000001</v>
      </c>
      <c r="J50" s="508">
        <v>82.534999999999997</v>
      </c>
      <c r="K50" s="249"/>
    </row>
    <row r="51" spans="2:11" ht="15" customHeight="1" x14ac:dyDescent="0.2">
      <c r="B51" s="190">
        <v>25</v>
      </c>
      <c r="C51" s="248" t="s">
        <v>70</v>
      </c>
      <c r="D51" s="508">
        <v>451.03500000000003</v>
      </c>
      <c r="E51" s="508">
        <v>100.895</v>
      </c>
      <c r="F51" s="508">
        <v>215.91399999999999</v>
      </c>
      <c r="G51" s="508">
        <v>105.64700000000001</v>
      </c>
      <c r="H51" s="508">
        <v>4.0579999999999998</v>
      </c>
      <c r="I51" s="508">
        <v>3.9249999999999998</v>
      </c>
      <c r="J51" s="508">
        <v>20.596</v>
      </c>
      <c r="K51" s="249"/>
    </row>
    <row r="52" spans="2:11" ht="15" customHeight="1" x14ac:dyDescent="0.2">
      <c r="B52" s="190">
        <v>26</v>
      </c>
      <c r="C52" s="248" t="s">
        <v>69</v>
      </c>
      <c r="D52" s="508">
        <v>81.885000000000005</v>
      </c>
      <c r="E52" s="508">
        <v>11.83</v>
      </c>
      <c r="F52" s="508">
        <v>13.59</v>
      </c>
      <c r="G52" s="508">
        <v>17.045000000000002</v>
      </c>
      <c r="H52" s="508">
        <v>0.45</v>
      </c>
      <c r="I52" s="508">
        <v>37.119999999999997</v>
      </c>
      <c r="J52" s="508">
        <v>1.85</v>
      </c>
      <c r="K52" s="249"/>
    </row>
    <row r="53" spans="2:11" ht="15" customHeight="1" x14ac:dyDescent="0.2">
      <c r="B53" s="190">
        <v>27</v>
      </c>
      <c r="C53" s="248" t="s">
        <v>68</v>
      </c>
      <c r="D53" s="508">
        <v>18.574999999999999</v>
      </c>
      <c r="E53" s="508">
        <v>3.109</v>
      </c>
      <c r="F53" s="508">
        <v>2.92</v>
      </c>
      <c r="G53" s="508">
        <v>3.9990000000000001</v>
      </c>
      <c r="H53" s="508">
        <v>0.31</v>
      </c>
      <c r="I53" s="508">
        <v>8.2170000000000005</v>
      </c>
      <c r="J53" s="508">
        <v>0.02</v>
      </c>
      <c r="K53" s="249"/>
    </row>
    <row r="54" spans="2:11" ht="15" customHeight="1" x14ac:dyDescent="0.2">
      <c r="B54" s="190">
        <v>28</v>
      </c>
      <c r="C54" s="248" t="s">
        <v>67</v>
      </c>
      <c r="D54" s="508">
        <v>38.515000000000001</v>
      </c>
      <c r="E54" s="508">
        <v>10.28</v>
      </c>
      <c r="F54" s="508">
        <v>10.5</v>
      </c>
      <c r="G54" s="508">
        <v>8.2349999999999994</v>
      </c>
      <c r="H54" s="508">
        <v>0.56000000000000005</v>
      </c>
      <c r="I54" s="508">
        <v>8.7200000000000006</v>
      </c>
      <c r="J54" s="508">
        <v>0.22</v>
      </c>
      <c r="K54" s="249"/>
    </row>
    <row r="55" spans="2:11" ht="15" customHeight="1" x14ac:dyDescent="0.2">
      <c r="B55" s="190">
        <v>29</v>
      </c>
      <c r="C55" s="248" t="s">
        <v>66</v>
      </c>
      <c r="D55" s="508">
        <v>16.123000000000001</v>
      </c>
      <c r="E55" s="508">
        <v>2.2189999999999999</v>
      </c>
      <c r="F55" s="508">
        <v>2.5310000000000001</v>
      </c>
      <c r="G55" s="508">
        <v>4.2850000000000001</v>
      </c>
      <c r="H55" s="508">
        <v>0.57999999999999996</v>
      </c>
      <c r="I55" s="508">
        <v>6.48</v>
      </c>
      <c r="J55" s="508">
        <v>2.8000000000000001E-2</v>
      </c>
      <c r="K55" s="249"/>
    </row>
    <row r="56" spans="2:11" ht="15" customHeight="1" x14ac:dyDescent="0.2">
      <c r="B56" s="190">
        <v>30</v>
      </c>
      <c r="C56" s="248" t="s">
        <v>65</v>
      </c>
      <c r="D56" s="508">
        <v>64.728999999999999</v>
      </c>
      <c r="E56" s="508">
        <v>14.81</v>
      </c>
      <c r="F56" s="508">
        <v>19.100000000000001</v>
      </c>
      <c r="G56" s="508">
        <v>15.275</v>
      </c>
      <c r="H56" s="508">
        <v>0.6</v>
      </c>
      <c r="I56" s="508">
        <v>14.904</v>
      </c>
      <c r="J56" s="508">
        <v>0.04</v>
      </c>
      <c r="K56" s="249"/>
    </row>
    <row r="57" spans="2:11" ht="15" customHeight="1" x14ac:dyDescent="0.2">
      <c r="B57" s="190">
        <v>31</v>
      </c>
      <c r="C57" s="248" t="s">
        <v>64</v>
      </c>
      <c r="D57" s="508">
        <v>47.02</v>
      </c>
      <c r="E57" s="508">
        <v>8.2200000000000006</v>
      </c>
      <c r="F57" s="508">
        <v>14.82</v>
      </c>
      <c r="G57" s="508">
        <v>5.51</v>
      </c>
      <c r="H57" s="508">
        <v>0.7</v>
      </c>
      <c r="I57" s="508">
        <v>15.76</v>
      </c>
      <c r="J57" s="508">
        <v>2.0099999999999998</v>
      </c>
      <c r="K57" s="249"/>
    </row>
    <row r="58" spans="2:11" ht="15" customHeight="1" x14ac:dyDescent="0.2">
      <c r="B58" s="190">
        <v>32</v>
      </c>
      <c r="C58" s="248" t="s">
        <v>63</v>
      </c>
      <c r="D58" s="508">
        <v>28.157</v>
      </c>
      <c r="E58" s="508">
        <v>6.8680000000000003</v>
      </c>
      <c r="F58" s="508">
        <v>9</v>
      </c>
      <c r="G58" s="508">
        <v>5.5060000000000002</v>
      </c>
      <c r="H58" s="508">
        <v>0.155</v>
      </c>
      <c r="I58" s="508">
        <v>6.1260000000000003</v>
      </c>
      <c r="J58" s="508">
        <v>0.502</v>
      </c>
      <c r="K58" s="249"/>
    </row>
    <row r="59" spans="2:11" ht="15" customHeight="1" x14ac:dyDescent="0.2">
      <c r="B59" s="190">
        <v>33</v>
      </c>
      <c r="C59" s="248" t="s">
        <v>62</v>
      </c>
      <c r="D59" s="508">
        <v>764.58</v>
      </c>
      <c r="E59" s="508">
        <v>591.53800000000001</v>
      </c>
      <c r="F59" s="508">
        <v>151.39500000000001</v>
      </c>
      <c r="G59" s="508">
        <v>0.1</v>
      </c>
      <c r="H59" s="508">
        <v>0.82</v>
      </c>
      <c r="I59" s="508">
        <v>19.905000000000001</v>
      </c>
      <c r="J59" s="508">
        <v>0.82199999999999995</v>
      </c>
      <c r="K59" s="249"/>
    </row>
    <row r="60" spans="2:11" ht="15" customHeight="1" x14ac:dyDescent="0.2">
      <c r="B60" s="190">
        <v>34</v>
      </c>
      <c r="C60" s="248" t="s">
        <v>61</v>
      </c>
      <c r="D60" s="508">
        <v>638.67600000000004</v>
      </c>
      <c r="E60" s="508">
        <v>539.85900000000004</v>
      </c>
      <c r="F60" s="508">
        <v>82.900999999999996</v>
      </c>
      <c r="G60" s="508">
        <v>0.57999999999999996</v>
      </c>
      <c r="H60" s="508">
        <v>0.622</v>
      </c>
      <c r="I60" s="508">
        <v>14.714</v>
      </c>
      <c r="J60" s="508">
        <v>0</v>
      </c>
      <c r="K60" s="249"/>
    </row>
    <row r="61" spans="2:11" ht="15" customHeight="1" x14ac:dyDescent="0.2">
      <c r="B61" s="190">
        <v>35</v>
      </c>
      <c r="C61" s="248" t="s">
        <v>60</v>
      </c>
      <c r="D61" s="508">
        <v>17.059999999999999</v>
      </c>
      <c r="E61" s="508">
        <v>17.059999999999999</v>
      </c>
      <c r="F61" s="508">
        <v>0</v>
      </c>
      <c r="G61" s="508">
        <v>0</v>
      </c>
      <c r="H61" s="508">
        <v>0</v>
      </c>
      <c r="I61" s="508">
        <v>0</v>
      </c>
      <c r="J61" s="508">
        <v>0</v>
      </c>
      <c r="K61" s="249"/>
    </row>
    <row r="62" spans="2:11" ht="15" customHeight="1" x14ac:dyDescent="0.2">
      <c r="B62" s="190">
        <v>36</v>
      </c>
      <c r="C62" s="248" t="s">
        <v>59</v>
      </c>
      <c r="D62" s="508">
        <v>410.084</v>
      </c>
      <c r="E62" s="508">
        <v>201.346</v>
      </c>
      <c r="F62" s="508">
        <v>137.577</v>
      </c>
      <c r="G62" s="508">
        <v>1.2</v>
      </c>
      <c r="H62" s="508">
        <v>1.1200000000000001</v>
      </c>
      <c r="I62" s="508">
        <v>66.421000000000006</v>
      </c>
      <c r="J62" s="508">
        <v>2.42</v>
      </c>
      <c r="K62" s="249"/>
    </row>
    <row r="63" spans="2:11" ht="15" customHeight="1" x14ac:dyDescent="0.2">
      <c r="B63" s="190">
        <v>37</v>
      </c>
      <c r="C63" s="248" t="s">
        <v>58</v>
      </c>
      <c r="D63" s="508">
        <v>168.77600000000001</v>
      </c>
      <c r="E63" s="508">
        <v>104.023</v>
      </c>
      <c r="F63" s="508">
        <v>36.728000000000002</v>
      </c>
      <c r="G63" s="508">
        <v>1.458</v>
      </c>
      <c r="H63" s="508">
        <v>0.13</v>
      </c>
      <c r="I63" s="508">
        <v>26.437000000000001</v>
      </c>
      <c r="J63" s="508">
        <v>0</v>
      </c>
      <c r="K63" s="249"/>
    </row>
    <row r="64" spans="2:11" ht="15" customHeight="1" x14ac:dyDescent="0.2">
      <c r="B64" s="190">
        <v>38</v>
      </c>
      <c r="C64" s="248" t="s">
        <v>57</v>
      </c>
      <c r="D64" s="508">
        <v>1031.0360000000001</v>
      </c>
      <c r="E64" s="508">
        <v>869.66200000000003</v>
      </c>
      <c r="F64" s="508">
        <v>125.249</v>
      </c>
      <c r="G64" s="508">
        <v>0</v>
      </c>
      <c r="H64" s="508">
        <v>0.2</v>
      </c>
      <c r="I64" s="508">
        <v>35</v>
      </c>
      <c r="J64" s="508">
        <v>0.92500000000000004</v>
      </c>
      <c r="K64" s="249"/>
    </row>
    <row r="65" spans="2:11" ht="15" customHeight="1" x14ac:dyDescent="0.2">
      <c r="B65" s="190">
        <v>39</v>
      </c>
      <c r="C65" s="248" t="s">
        <v>56</v>
      </c>
      <c r="D65" s="508">
        <v>156</v>
      </c>
      <c r="E65" s="508">
        <v>44.8</v>
      </c>
      <c r="F65" s="508">
        <v>74.400000000000006</v>
      </c>
      <c r="G65" s="508">
        <v>0.7</v>
      </c>
      <c r="H65" s="508">
        <v>0.35</v>
      </c>
      <c r="I65" s="508">
        <v>22.75</v>
      </c>
      <c r="J65" s="508">
        <v>13</v>
      </c>
      <c r="K65" s="249"/>
    </row>
    <row r="66" spans="2:11" ht="15" customHeight="1" x14ac:dyDescent="0.2">
      <c r="B66" s="190">
        <v>40</v>
      </c>
      <c r="C66" s="248" t="s">
        <v>55</v>
      </c>
      <c r="D66" s="508">
        <v>198.95500000000001</v>
      </c>
      <c r="E66" s="508">
        <v>70.180000000000007</v>
      </c>
      <c r="F66" s="508">
        <v>87.114999999999995</v>
      </c>
      <c r="G66" s="508">
        <v>5.4</v>
      </c>
      <c r="H66" s="508">
        <v>1.36</v>
      </c>
      <c r="I66" s="508">
        <v>31.9</v>
      </c>
      <c r="J66" s="508">
        <v>3</v>
      </c>
      <c r="K66" s="249"/>
    </row>
    <row r="67" spans="2:11" ht="15" customHeight="1" x14ac:dyDescent="0.2">
      <c r="B67" s="190">
        <v>41</v>
      </c>
      <c r="C67" s="248" t="s">
        <v>54</v>
      </c>
      <c r="D67" s="508">
        <v>489</v>
      </c>
      <c r="E67" s="508">
        <v>83</v>
      </c>
      <c r="F67" s="508">
        <v>134.80000000000001</v>
      </c>
      <c r="G67" s="508">
        <v>0</v>
      </c>
      <c r="H67" s="508">
        <v>6.2</v>
      </c>
      <c r="I67" s="508">
        <v>263</v>
      </c>
      <c r="J67" s="508">
        <v>2</v>
      </c>
      <c r="K67" s="249"/>
    </row>
    <row r="68" spans="2:11" ht="15" customHeight="1" x14ac:dyDescent="0.2">
      <c r="B68" s="190">
        <v>42</v>
      </c>
      <c r="C68" s="248" t="s">
        <v>53</v>
      </c>
      <c r="D68" s="508">
        <v>158.59</v>
      </c>
      <c r="E68" s="508">
        <v>38.96</v>
      </c>
      <c r="F68" s="508">
        <v>52.13</v>
      </c>
      <c r="G68" s="508">
        <v>30.14</v>
      </c>
      <c r="H68" s="508">
        <v>0.45</v>
      </c>
      <c r="I68" s="508">
        <v>29.46</v>
      </c>
      <c r="J68" s="508">
        <v>7.45</v>
      </c>
      <c r="K68" s="249"/>
    </row>
    <row r="69" spans="2:11" ht="15" customHeight="1" x14ac:dyDescent="0.2">
      <c r="B69" s="190">
        <v>43</v>
      </c>
      <c r="C69" s="248" t="s">
        <v>52</v>
      </c>
      <c r="D69" s="508">
        <v>139.84</v>
      </c>
      <c r="E69" s="508">
        <v>36.15</v>
      </c>
      <c r="F69" s="508">
        <v>46.4</v>
      </c>
      <c r="G69" s="508">
        <v>32</v>
      </c>
      <c r="H69" s="508">
        <v>0.57999999999999996</v>
      </c>
      <c r="I69" s="508">
        <v>18.21</v>
      </c>
      <c r="J69" s="508">
        <v>6.5</v>
      </c>
      <c r="K69" s="249"/>
    </row>
    <row r="70" spans="2:11" ht="15" customHeight="1" x14ac:dyDescent="0.2">
      <c r="B70" s="190">
        <v>44</v>
      </c>
      <c r="C70" s="248" t="s">
        <v>51</v>
      </c>
      <c r="D70" s="508">
        <v>110.26</v>
      </c>
      <c r="E70" s="508">
        <v>18.55</v>
      </c>
      <c r="F70" s="508">
        <v>49.17</v>
      </c>
      <c r="G70" s="508">
        <v>14.7</v>
      </c>
      <c r="H70" s="508">
        <v>6.4</v>
      </c>
      <c r="I70" s="508">
        <v>17.14</v>
      </c>
      <c r="J70" s="508">
        <v>4.3</v>
      </c>
      <c r="K70" s="249"/>
    </row>
    <row r="71" spans="2:11" ht="15" customHeight="1" x14ac:dyDescent="0.2">
      <c r="B71" s="190">
        <v>45</v>
      </c>
      <c r="C71" s="248" t="s">
        <v>50</v>
      </c>
      <c r="D71" s="508">
        <v>219.68700000000001</v>
      </c>
      <c r="E71" s="508">
        <v>69.881</v>
      </c>
      <c r="F71" s="508">
        <v>72.099000000000004</v>
      </c>
      <c r="G71" s="508">
        <v>34.002000000000002</v>
      </c>
      <c r="H71" s="508">
        <v>1.0229999999999999</v>
      </c>
      <c r="I71" s="508">
        <v>41.101999999999997</v>
      </c>
      <c r="J71" s="508">
        <v>1.58</v>
      </c>
      <c r="K71" s="249"/>
    </row>
    <row r="72" spans="2:11" ht="15" customHeight="1" x14ac:dyDescent="0.2">
      <c r="B72" s="190">
        <v>46</v>
      </c>
      <c r="C72" s="248" t="s">
        <v>49</v>
      </c>
      <c r="D72" s="508">
        <v>56.573</v>
      </c>
      <c r="E72" s="508">
        <v>15.522</v>
      </c>
      <c r="F72" s="508">
        <v>20.213999999999999</v>
      </c>
      <c r="G72" s="508">
        <v>2.5499999999999998</v>
      </c>
      <c r="H72" s="508">
        <v>0.745</v>
      </c>
      <c r="I72" s="508">
        <v>16.792000000000002</v>
      </c>
      <c r="J72" s="508">
        <v>0.75</v>
      </c>
      <c r="K72" s="249"/>
    </row>
    <row r="73" spans="2:11" ht="15" customHeight="1" x14ac:dyDescent="0.2">
      <c r="B73" s="190">
        <v>47</v>
      </c>
      <c r="C73" s="248" t="s">
        <v>48</v>
      </c>
      <c r="D73" s="508">
        <v>220.04499999999999</v>
      </c>
      <c r="E73" s="508">
        <v>28.945</v>
      </c>
      <c r="F73" s="508">
        <v>93.99</v>
      </c>
      <c r="G73" s="508">
        <v>68.27</v>
      </c>
      <c r="H73" s="508">
        <v>4.25</v>
      </c>
      <c r="I73" s="508">
        <v>18.05</v>
      </c>
      <c r="J73" s="508">
        <v>6.54</v>
      </c>
      <c r="K73" s="249"/>
    </row>
    <row r="74" spans="2:11" ht="15" customHeight="1" x14ac:dyDescent="0.2">
      <c r="B74" s="190">
        <v>48</v>
      </c>
      <c r="C74" s="248" t="s">
        <v>47</v>
      </c>
      <c r="D74" s="508">
        <v>106.568</v>
      </c>
      <c r="E74" s="508">
        <v>19.751999999999999</v>
      </c>
      <c r="F74" s="508">
        <v>42.686</v>
      </c>
      <c r="G74" s="508">
        <v>35.674999999999997</v>
      </c>
      <c r="H74" s="508">
        <v>2.2850000000000001</v>
      </c>
      <c r="I74" s="508">
        <v>6.15</v>
      </c>
      <c r="J74" s="508">
        <v>0.02</v>
      </c>
      <c r="K74" s="249"/>
    </row>
    <row r="75" spans="2:11" ht="15" customHeight="1" x14ac:dyDescent="0.2">
      <c r="B75" s="190">
        <v>49</v>
      </c>
      <c r="C75" s="248" t="s">
        <v>46</v>
      </c>
      <c r="D75" s="508">
        <v>46.043999999999997</v>
      </c>
      <c r="E75" s="508">
        <v>4.6749999999999998</v>
      </c>
      <c r="F75" s="508">
        <v>19.928999999999998</v>
      </c>
      <c r="G75" s="508">
        <v>0.56799999999999995</v>
      </c>
      <c r="H75" s="508">
        <v>2.0299999999999998</v>
      </c>
      <c r="I75" s="508">
        <v>18.841999999999999</v>
      </c>
      <c r="J75" s="508">
        <v>0</v>
      </c>
      <c r="K75" s="249"/>
    </row>
    <row r="76" spans="2:11" ht="15" customHeight="1" x14ac:dyDescent="0.2">
      <c r="B76" s="190">
        <v>50</v>
      </c>
      <c r="C76" s="248" t="s">
        <v>45</v>
      </c>
      <c r="D76" s="508">
        <v>309.06099999999998</v>
      </c>
      <c r="E76" s="508">
        <v>52.088000000000001</v>
      </c>
      <c r="F76" s="508">
        <v>116.57599999999999</v>
      </c>
      <c r="G76" s="508">
        <v>77.938000000000002</v>
      </c>
      <c r="H76" s="508">
        <v>4.3319999999999999</v>
      </c>
      <c r="I76" s="508">
        <v>50.134</v>
      </c>
      <c r="J76" s="508">
        <v>7.9930000000000003</v>
      </c>
      <c r="K76" s="249"/>
    </row>
    <row r="77" spans="2:11" ht="15" customHeight="1" x14ac:dyDescent="0.2">
      <c r="B77" s="190">
        <v>51</v>
      </c>
      <c r="C77" s="248" t="s">
        <v>44</v>
      </c>
      <c r="D77" s="508">
        <v>77.135000000000005</v>
      </c>
      <c r="E77" s="508">
        <v>14.005000000000001</v>
      </c>
      <c r="F77" s="508">
        <v>41.405000000000001</v>
      </c>
      <c r="G77" s="508">
        <v>15.62</v>
      </c>
      <c r="H77" s="508">
        <v>0.71</v>
      </c>
      <c r="I77" s="508">
        <v>2.5099999999999998</v>
      </c>
      <c r="J77" s="508">
        <v>2.8849999999999998</v>
      </c>
      <c r="K77" s="249"/>
    </row>
    <row r="78" spans="2:11" ht="15" customHeight="1" x14ac:dyDescent="0.2">
      <c r="B78" s="190">
        <v>52</v>
      </c>
      <c r="C78" s="248" t="s">
        <v>43</v>
      </c>
      <c r="D78" s="508">
        <v>46</v>
      </c>
      <c r="E78" s="508">
        <v>6.0049999999999999</v>
      </c>
      <c r="F78" s="508">
        <v>21.864000000000001</v>
      </c>
      <c r="G78" s="508">
        <v>15.37</v>
      </c>
      <c r="H78" s="508">
        <v>0.18</v>
      </c>
      <c r="I78" s="508">
        <v>0.25</v>
      </c>
      <c r="J78" s="508">
        <v>2.331</v>
      </c>
      <c r="K78" s="249"/>
    </row>
    <row r="79" spans="2:11" ht="15" customHeight="1" x14ac:dyDescent="0.2">
      <c r="B79" s="190">
        <v>53</v>
      </c>
      <c r="C79" s="248" t="s">
        <v>42</v>
      </c>
      <c r="D79" s="508">
        <v>132.797</v>
      </c>
      <c r="E79" s="508">
        <v>60.771999999999998</v>
      </c>
      <c r="F79" s="508">
        <v>44.905000000000001</v>
      </c>
      <c r="G79" s="508">
        <v>23.41</v>
      </c>
      <c r="H79" s="508">
        <v>0.31</v>
      </c>
      <c r="I79" s="508">
        <v>2.59</v>
      </c>
      <c r="J79" s="508">
        <v>0.81</v>
      </c>
      <c r="K79" s="249"/>
    </row>
    <row r="80" spans="2:11" ht="15" customHeight="1" x14ac:dyDescent="0.2">
      <c r="B80" s="190">
        <v>54</v>
      </c>
      <c r="C80" s="248" t="s">
        <v>41</v>
      </c>
      <c r="D80" s="508">
        <v>273.89299999999997</v>
      </c>
      <c r="E80" s="508">
        <v>158.453</v>
      </c>
      <c r="F80" s="508">
        <v>81.644999999999996</v>
      </c>
      <c r="G80" s="508">
        <v>21.215</v>
      </c>
      <c r="H80" s="508">
        <v>0.5</v>
      </c>
      <c r="I80" s="508">
        <v>10.46</v>
      </c>
      <c r="J80" s="508">
        <v>1.62</v>
      </c>
      <c r="K80" s="249"/>
    </row>
    <row r="81" spans="2:11" ht="15" customHeight="1" x14ac:dyDescent="0.2">
      <c r="B81" s="190">
        <v>55</v>
      </c>
      <c r="C81" s="248" t="s">
        <v>40</v>
      </c>
      <c r="D81" s="508">
        <v>195.02500000000001</v>
      </c>
      <c r="E81" s="508">
        <v>50.494999999999997</v>
      </c>
      <c r="F81" s="508">
        <v>70.010000000000005</v>
      </c>
      <c r="G81" s="508">
        <v>59.14</v>
      </c>
      <c r="H81" s="508">
        <v>0.42</v>
      </c>
      <c r="I81" s="508">
        <v>14.47</v>
      </c>
      <c r="J81" s="508">
        <v>0.49</v>
      </c>
      <c r="K81" s="249"/>
    </row>
    <row r="82" spans="2:11" ht="15" customHeight="1" x14ac:dyDescent="0.2">
      <c r="B82" s="190">
        <v>56</v>
      </c>
      <c r="C82" s="248" t="s">
        <v>39</v>
      </c>
      <c r="D82" s="508">
        <v>147.15100000000001</v>
      </c>
      <c r="E82" s="508">
        <v>44.75</v>
      </c>
      <c r="F82" s="508">
        <v>40.950000000000003</v>
      </c>
      <c r="G82" s="508">
        <v>42.570999999999998</v>
      </c>
      <c r="H82" s="508">
        <v>0.55000000000000004</v>
      </c>
      <c r="I82" s="508">
        <v>16.579999999999998</v>
      </c>
      <c r="J82" s="508">
        <v>1.75</v>
      </c>
      <c r="K82" s="249"/>
    </row>
    <row r="83" spans="2:11" ht="15" customHeight="1" x14ac:dyDescent="0.2">
      <c r="B83" s="190">
        <v>57</v>
      </c>
      <c r="C83" s="248" t="s">
        <v>38</v>
      </c>
      <c r="D83" s="508">
        <v>51.47</v>
      </c>
      <c r="E83" s="508">
        <v>12.185</v>
      </c>
      <c r="F83" s="508">
        <v>12.095000000000001</v>
      </c>
      <c r="G83" s="508">
        <v>17.38</v>
      </c>
      <c r="H83" s="508">
        <v>0.05</v>
      </c>
      <c r="I83" s="508">
        <v>7.87</v>
      </c>
      <c r="J83" s="508">
        <v>1.89</v>
      </c>
      <c r="K83" s="249"/>
    </row>
    <row r="84" spans="2:11" ht="15" customHeight="1" x14ac:dyDescent="0.2">
      <c r="B84" s="190">
        <v>58</v>
      </c>
      <c r="C84" s="248" t="s">
        <v>37</v>
      </c>
      <c r="D84" s="508">
        <v>9.125</v>
      </c>
      <c r="E84" s="508">
        <v>1.2350000000000001</v>
      </c>
      <c r="F84" s="508">
        <v>1.415</v>
      </c>
      <c r="G84" s="508">
        <v>4.01</v>
      </c>
      <c r="H84" s="508">
        <v>0</v>
      </c>
      <c r="I84" s="508">
        <v>1.05</v>
      </c>
      <c r="J84" s="508">
        <v>1.415</v>
      </c>
      <c r="K84" s="249"/>
    </row>
    <row r="85" spans="2:11" ht="15" customHeight="1" x14ac:dyDescent="0.2">
      <c r="B85" s="190">
        <v>59</v>
      </c>
      <c r="C85" s="248" t="s">
        <v>36</v>
      </c>
      <c r="D85" s="508">
        <v>63.36</v>
      </c>
      <c r="E85" s="508">
        <v>13.02</v>
      </c>
      <c r="F85" s="508">
        <v>18.364999999999998</v>
      </c>
      <c r="G85" s="508">
        <v>12.15</v>
      </c>
      <c r="H85" s="508">
        <v>1.1000000000000001</v>
      </c>
      <c r="I85" s="508">
        <v>18.295000000000002</v>
      </c>
      <c r="J85" s="508">
        <v>0.43</v>
      </c>
      <c r="K85" s="249"/>
    </row>
    <row r="86" spans="2:11" ht="15" customHeight="1" x14ac:dyDescent="0.2">
      <c r="B86" s="190">
        <v>60</v>
      </c>
      <c r="C86" s="248" t="s">
        <v>35</v>
      </c>
      <c r="D86" s="508">
        <v>163.52889999999999</v>
      </c>
      <c r="E86" s="508">
        <v>12.1</v>
      </c>
      <c r="F86" s="508">
        <v>8.8800000000000008</v>
      </c>
      <c r="G86" s="508">
        <v>120.66500000000001</v>
      </c>
      <c r="H86" s="508">
        <v>0</v>
      </c>
      <c r="I86" s="508">
        <v>16.2639</v>
      </c>
      <c r="J86" s="508">
        <v>5.62</v>
      </c>
      <c r="K86" s="249"/>
    </row>
    <row r="87" spans="2:11" ht="15" customHeight="1" x14ac:dyDescent="0.2">
      <c r="B87" s="253">
        <v>61</v>
      </c>
      <c r="C87" s="254" t="s">
        <v>34</v>
      </c>
      <c r="D87" s="509">
        <v>94.314999999999998</v>
      </c>
      <c r="E87" s="509">
        <v>20.545000000000002</v>
      </c>
      <c r="F87" s="509">
        <v>20.495000000000001</v>
      </c>
      <c r="G87" s="509">
        <v>34.090000000000003</v>
      </c>
      <c r="H87" s="509">
        <v>0.72</v>
      </c>
      <c r="I87" s="509">
        <v>12.315</v>
      </c>
      <c r="J87" s="509">
        <v>6.15</v>
      </c>
      <c r="K87" s="249"/>
    </row>
    <row r="88" spans="2:11" ht="15" customHeight="1" x14ac:dyDescent="0.2">
      <c r="B88" s="190"/>
      <c r="C88" s="248"/>
      <c r="D88" s="194"/>
      <c r="E88" s="194"/>
      <c r="F88" s="194"/>
      <c r="G88" s="194"/>
      <c r="H88" s="194"/>
      <c r="I88" s="194"/>
      <c r="J88" s="194"/>
      <c r="K88" s="249"/>
    </row>
    <row r="89" spans="2:11" ht="15" customHeight="1" x14ac:dyDescent="0.2">
      <c r="B89" s="173" t="s">
        <v>1</v>
      </c>
      <c r="C89" s="670"/>
      <c r="D89" s="653"/>
      <c r="E89" s="653"/>
      <c r="F89" s="125"/>
      <c r="G89" s="194"/>
      <c r="H89" s="194"/>
      <c r="I89" s="194"/>
      <c r="J89" s="194"/>
      <c r="K89" s="249"/>
    </row>
    <row r="90" spans="2:11" ht="15" customHeight="1" x14ac:dyDescent="0.2">
      <c r="B90" s="173" t="s">
        <v>0</v>
      </c>
      <c r="C90" s="670"/>
      <c r="D90" s="653"/>
      <c r="E90" s="653"/>
      <c r="F90" s="125"/>
      <c r="G90" s="194"/>
      <c r="H90" s="194"/>
      <c r="I90" s="194"/>
      <c r="J90" s="194"/>
      <c r="K90" s="249"/>
    </row>
    <row r="91" spans="2:11" ht="15" customHeight="1" x14ac:dyDescent="0.2">
      <c r="B91" s="190"/>
      <c r="C91" s="248"/>
      <c r="D91" s="194"/>
      <c r="E91" s="194"/>
      <c r="F91" s="194"/>
      <c r="G91" s="194"/>
      <c r="H91" s="194"/>
      <c r="I91" s="194"/>
      <c r="J91" s="194"/>
      <c r="K91" s="249"/>
    </row>
    <row r="95" spans="2:11" x14ac:dyDescent="0.2">
      <c r="K95" s="191"/>
    </row>
  </sheetData>
  <mergeCells count="3">
    <mergeCell ref="B17:C17"/>
    <mergeCell ref="B18:C18"/>
    <mergeCell ref="B26:C26"/>
  </mergeCells>
  <pageMargins left="0.7" right="0.7" top="0.75" bottom="0.75" header="0.3" footer="0.3"/>
  <pageSetup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1E9B6-DDB3-427A-BDDB-059706287E93}">
  <sheetPr codeName="Sheet34">
    <tabColor rgb="FF92D050"/>
  </sheetPr>
  <dimension ref="B1:AC97"/>
  <sheetViews>
    <sheetView zoomScaleNormal="100" workbookViewId="0">
      <selection activeCell="T22" sqref="T22"/>
    </sheetView>
  </sheetViews>
  <sheetFormatPr defaultRowHeight="12" x14ac:dyDescent="0.2"/>
  <cols>
    <col min="1" max="1" width="5.140625" style="188" customWidth="1"/>
    <col min="2" max="2" width="9.140625" style="188" customWidth="1"/>
    <col min="3" max="3" width="15.140625" style="188" customWidth="1"/>
    <col min="4" max="10" width="15.42578125" style="188" customWidth="1"/>
    <col min="11" max="11" width="10.7109375" style="188" customWidth="1"/>
    <col min="12" max="16384" width="9.140625" style="188"/>
  </cols>
  <sheetData>
    <row r="1" spans="2:29" s="11" customFormat="1" ht="15" customHeight="1" x14ac:dyDescent="0.2">
      <c r="B1" s="497" t="s">
        <v>388</v>
      </c>
      <c r="C1" s="492"/>
      <c r="D1" s="524"/>
      <c r="E1" s="516"/>
      <c r="F1" s="487"/>
      <c r="G1" s="487"/>
      <c r="H1" s="487"/>
      <c r="I1" s="487"/>
      <c r="J1" s="487"/>
    </row>
    <row r="2" spans="2:29" s="11" customFormat="1" ht="15" customHeight="1" x14ac:dyDescent="0.2">
      <c r="B2" s="497" t="s">
        <v>389</v>
      </c>
      <c r="C2" s="492"/>
      <c r="D2" s="524"/>
      <c r="E2" s="516"/>
      <c r="F2" s="487"/>
      <c r="G2" s="487"/>
      <c r="H2" s="487"/>
      <c r="I2" s="487"/>
      <c r="J2" s="487"/>
    </row>
    <row r="3" spans="2:29" s="11" customFormat="1" ht="15" customHeight="1" x14ac:dyDescent="0.2">
      <c r="B3" s="487"/>
      <c r="C3" s="492"/>
      <c r="D3" s="524"/>
      <c r="E3" s="487"/>
      <c r="F3" s="487"/>
      <c r="G3" s="487"/>
      <c r="H3" s="487"/>
      <c r="I3" s="487"/>
      <c r="J3" s="494" t="s">
        <v>279</v>
      </c>
    </row>
    <row r="4" spans="2:29" s="11" customFormat="1" ht="42" customHeight="1" thickBot="1" x14ac:dyDescent="0.25">
      <c r="B4" s="169" t="s">
        <v>138</v>
      </c>
      <c r="C4" s="245" t="s">
        <v>139</v>
      </c>
      <c r="D4" s="169" t="s">
        <v>119</v>
      </c>
      <c r="E4" s="169" t="s">
        <v>289</v>
      </c>
      <c r="F4" s="169" t="s">
        <v>136</v>
      </c>
      <c r="G4" s="169" t="s">
        <v>135</v>
      </c>
      <c r="H4" s="169" t="s">
        <v>243</v>
      </c>
      <c r="I4" s="169" t="s">
        <v>134</v>
      </c>
      <c r="J4" s="169" t="s">
        <v>133</v>
      </c>
    </row>
    <row r="5" spans="2:29" s="11" customFormat="1" ht="15" customHeight="1" thickBot="1" x14ac:dyDescent="0.3">
      <c r="B5" s="227">
        <v>1</v>
      </c>
      <c r="C5" s="228" t="s">
        <v>93</v>
      </c>
      <c r="D5" s="267">
        <v>25228.7</v>
      </c>
      <c r="E5" s="267">
        <v>4445</v>
      </c>
      <c r="F5" s="267">
        <v>9106</v>
      </c>
      <c r="G5" s="267">
        <v>9735</v>
      </c>
      <c r="H5" s="267">
        <v>86.5</v>
      </c>
      <c r="I5" s="267">
        <v>1496.2</v>
      </c>
      <c r="J5" s="267">
        <v>360</v>
      </c>
      <c r="K5" s="255"/>
      <c r="AC5" s="257"/>
    </row>
    <row r="6" spans="2:29" s="11" customFormat="1" ht="15" customHeight="1" x14ac:dyDescent="0.25">
      <c r="B6" s="230">
        <v>2</v>
      </c>
      <c r="C6" s="228" t="s">
        <v>88</v>
      </c>
      <c r="D6" s="267">
        <v>25801.050000000003</v>
      </c>
      <c r="E6" s="267">
        <v>11473.59</v>
      </c>
      <c r="F6" s="267">
        <v>7702.47</v>
      </c>
      <c r="G6" s="267">
        <v>1441.4400000000003</v>
      </c>
      <c r="H6" s="267">
        <v>731.8</v>
      </c>
      <c r="I6" s="267">
        <v>4019.04</v>
      </c>
      <c r="J6" s="267">
        <v>432.71</v>
      </c>
      <c r="K6" s="255"/>
      <c r="AC6" s="258"/>
    </row>
    <row r="7" spans="2:29" s="11" customFormat="1" ht="15" customHeight="1" x14ac:dyDescent="0.25">
      <c r="B7" s="230">
        <v>3</v>
      </c>
      <c r="C7" s="228" t="s">
        <v>85</v>
      </c>
      <c r="D7" s="267">
        <v>15259.800000000003</v>
      </c>
      <c r="E7" s="267">
        <v>5507.7999999999993</v>
      </c>
      <c r="F7" s="267">
        <v>5205.4000000000005</v>
      </c>
      <c r="G7" s="267">
        <v>3120.9000000000005</v>
      </c>
      <c r="H7" s="267">
        <v>142.19999999999999</v>
      </c>
      <c r="I7" s="267">
        <v>643.6</v>
      </c>
      <c r="J7" s="267">
        <v>639.90000000000009</v>
      </c>
      <c r="K7" s="255"/>
      <c r="AC7" s="259"/>
    </row>
    <row r="8" spans="2:29" s="11" customFormat="1" ht="15" customHeight="1" x14ac:dyDescent="0.25">
      <c r="B8" s="230">
        <v>4</v>
      </c>
      <c r="C8" s="228" t="s">
        <v>80</v>
      </c>
      <c r="D8" s="267">
        <v>40503.653999999995</v>
      </c>
      <c r="E8" s="267">
        <v>10362.539000000001</v>
      </c>
      <c r="F8" s="267">
        <v>19135.790999999997</v>
      </c>
      <c r="G8" s="267">
        <v>7985.7590000000018</v>
      </c>
      <c r="H8" s="267">
        <v>744.13999999999987</v>
      </c>
      <c r="I8" s="267">
        <v>1628.7149999999997</v>
      </c>
      <c r="J8" s="267">
        <v>646.71</v>
      </c>
      <c r="K8" s="255"/>
      <c r="AC8" s="259"/>
    </row>
    <row r="9" spans="2:29" s="11" customFormat="1" ht="15" customHeight="1" x14ac:dyDescent="0.25">
      <c r="B9" s="230">
        <v>5</v>
      </c>
      <c r="C9" s="228" t="s">
        <v>75</v>
      </c>
      <c r="D9" s="267">
        <v>36312.707847529891</v>
      </c>
      <c r="E9" s="267">
        <v>9437.6535000000003</v>
      </c>
      <c r="F9" s="267">
        <v>15520.409531198009</v>
      </c>
      <c r="G9" s="267">
        <v>9487.4464110958234</v>
      </c>
      <c r="H9" s="267">
        <v>231.50342857142857</v>
      </c>
      <c r="I9" s="267">
        <v>920.53128357310879</v>
      </c>
      <c r="J9" s="267">
        <v>715.16369309152674</v>
      </c>
      <c r="K9" s="255"/>
      <c r="AC9" s="260"/>
    </row>
    <row r="10" spans="2:29" s="11" customFormat="1" ht="15" customHeight="1" x14ac:dyDescent="0.2">
      <c r="B10" s="227">
        <v>6</v>
      </c>
      <c r="C10" s="228" t="s">
        <v>69</v>
      </c>
      <c r="D10" s="267">
        <v>2511.2795000000001</v>
      </c>
      <c r="E10" s="267">
        <v>290.75400000000002</v>
      </c>
      <c r="F10" s="267">
        <v>332.24099999999999</v>
      </c>
      <c r="G10" s="267">
        <v>1246.6215</v>
      </c>
      <c r="H10" s="267">
        <v>46.949999999999996</v>
      </c>
      <c r="I10" s="267">
        <v>565.77600000000007</v>
      </c>
      <c r="J10" s="267">
        <v>28.937000000000001</v>
      </c>
      <c r="K10" s="255"/>
    </row>
    <row r="11" spans="2:29" s="11" customFormat="1" ht="15" customHeight="1" x14ac:dyDescent="0.2">
      <c r="B11" s="230">
        <v>7</v>
      </c>
      <c r="C11" s="228" t="s">
        <v>62</v>
      </c>
      <c r="D11" s="267">
        <v>74604.799999999988</v>
      </c>
      <c r="E11" s="267">
        <v>60815.600000000006</v>
      </c>
      <c r="F11" s="267">
        <v>11852.3</v>
      </c>
      <c r="G11" s="267">
        <v>97.59999999999998</v>
      </c>
      <c r="H11" s="267">
        <v>115.3</v>
      </c>
      <c r="I11" s="267">
        <v>1664.6</v>
      </c>
      <c r="J11" s="267">
        <v>59.4</v>
      </c>
      <c r="K11" s="255"/>
    </row>
    <row r="12" spans="2:29" s="11" customFormat="1" ht="15" customHeight="1" x14ac:dyDescent="0.2">
      <c r="B12" s="230">
        <v>8</v>
      </c>
      <c r="C12" s="228" t="s">
        <v>55</v>
      </c>
      <c r="D12" s="267">
        <v>7385</v>
      </c>
      <c r="E12" s="267">
        <v>1835</v>
      </c>
      <c r="F12" s="267">
        <v>2897</v>
      </c>
      <c r="G12" s="267">
        <v>69</v>
      </c>
      <c r="H12" s="267">
        <v>143</v>
      </c>
      <c r="I12" s="267">
        <v>2286</v>
      </c>
      <c r="J12" s="267">
        <v>155</v>
      </c>
      <c r="K12" s="255"/>
    </row>
    <row r="13" spans="2:29" s="11" customFormat="1" ht="15" customHeight="1" x14ac:dyDescent="0.2">
      <c r="B13" s="230">
        <v>9</v>
      </c>
      <c r="C13" s="228" t="s">
        <v>52</v>
      </c>
      <c r="D13" s="267">
        <v>7478.2</v>
      </c>
      <c r="E13" s="267">
        <v>1584.6</v>
      </c>
      <c r="F13" s="267">
        <v>2344.1999999999998</v>
      </c>
      <c r="G13" s="267">
        <v>2137.6</v>
      </c>
      <c r="H13" s="267">
        <v>210.6</v>
      </c>
      <c r="I13" s="267">
        <v>887.59999999999991</v>
      </c>
      <c r="J13" s="267">
        <v>313.60000000000002</v>
      </c>
      <c r="K13" s="255"/>
    </row>
    <row r="14" spans="2:29" s="11" customFormat="1" ht="15" customHeight="1" x14ac:dyDescent="0.2">
      <c r="B14" s="230">
        <v>10</v>
      </c>
      <c r="C14" s="228" t="s">
        <v>48</v>
      </c>
      <c r="D14" s="267">
        <v>15746.849999999999</v>
      </c>
      <c r="E14" s="267">
        <v>2536</v>
      </c>
      <c r="F14" s="267">
        <v>4743</v>
      </c>
      <c r="G14" s="267">
        <v>5125</v>
      </c>
      <c r="H14" s="267">
        <v>495</v>
      </c>
      <c r="I14" s="267">
        <v>2706.8500000000004</v>
      </c>
      <c r="J14" s="267">
        <v>141</v>
      </c>
      <c r="K14" s="255"/>
    </row>
    <row r="15" spans="2:29" s="11" customFormat="1" ht="15" customHeight="1" x14ac:dyDescent="0.2">
      <c r="B15" s="227">
        <v>11</v>
      </c>
      <c r="C15" s="228" t="s">
        <v>45</v>
      </c>
      <c r="D15" s="267">
        <v>17361.926757957743</v>
      </c>
      <c r="E15" s="267">
        <v>6042.0692797513893</v>
      </c>
      <c r="F15" s="267">
        <v>6085.7750897960932</v>
      </c>
      <c r="G15" s="267">
        <v>3576.0635239109065</v>
      </c>
      <c r="H15" s="267">
        <v>178.61090000000002</v>
      </c>
      <c r="I15" s="267">
        <v>1288.9961647177931</v>
      </c>
      <c r="J15" s="268">
        <v>190.41179978155719</v>
      </c>
      <c r="K15" s="255"/>
    </row>
    <row r="16" spans="2:29" s="11" customFormat="1" ht="15" customHeight="1" x14ac:dyDescent="0.2">
      <c r="B16" s="230">
        <v>12</v>
      </c>
      <c r="C16" s="228" t="s">
        <v>40</v>
      </c>
      <c r="D16" s="267">
        <v>13742.4</v>
      </c>
      <c r="E16" s="267">
        <v>2788</v>
      </c>
      <c r="F16" s="267">
        <v>3123.6</v>
      </c>
      <c r="G16" s="267">
        <v>6773</v>
      </c>
      <c r="H16" s="267">
        <v>28</v>
      </c>
      <c r="I16" s="267">
        <v>871.8</v>
      </c>
      <c r="J16" s="267">
        <v>158</v>
      </c>
      <c r="K16" s="255"/>
    </row>
    <row r="17" spans="2:11" s="11" customFormat="1" ht="15" customHeight="1" x14ac:dyDescent="0.2">
      <c r="B17" s="810" t="s">
        <v>114</v>
      </c>
      <c r="C17" s="810"/>
      <c r="D17" s="273">
        <v>281936.36810548761</v>
      </c>
      <c r="E17" s="273">
        <v>117118.60577975141</v>
      </c>
      <c r="F17" s="273">
        <v>88048.186620994151</v>
      </c>
      <c r="G17" s="273">
        <v>50795.430435006725</v>
      </c>
      <c r="H17" s="273">
        <v>3153.6043285714286</v>
      </c>
      <c r="I17" s="273">
        <v>18979.708448290901</v>
      </c>
      <c r="J17" s="273">
        <v>3840.832492873084</v>
      </c>
      <c r="K17" s="262"/>
    </row>
    <row r="18" spans="2:11" ht="15" customHeight="1" x14ac:dyDescent="0.2">
      <c r="B18" s="522" t="s">
        <v>1</v>
      </c>
      <c r="G18" s="263"/>
      <c r="H18" s="263"/>
      <c r="I18" s="263"/>
      <c r="J18" s="263"/>
      <c r="K18" s="264"/>
    </row>
    <row r="19" spans="2:11" x14ac:dyDescent="0.2">
      <c r="B19" s="522" t="s">
        <v>113</v>
      </c>
    </row>
    <row r="21" spans="2:11" ht="15" customHeight="1" x14ac:dyDescent="0.2">
      <c r="B21" s="497" t="s">
        <v>390</v>
      </c>
      <c r="C21" s="499"/>
      <c r="D21" s="499"/>
      <c r="E21" s="499"/>
      <c r="F21" s="499"/>
      <c r="G21" s="499"/>
      <c r="H21" s="499"/>
      <c r="I21" s="499"/>
      <c r="J21" s="499"/>
    </row>
    <row r="22" spans="2:11" ht="15" x14ac:dyDescent="0.25">
      <c r="B22" s="497" t="s">
        <v>391</v>
      </c>
      <c r="C22" s="499"/>
      <c r="D22" s="523"/>
      <c r="E22" s="265"/>
      <c r="F22" s="499"/>
      <c r="G22" s="499"/>
      <c r="H22" s="499"/>
      <c r="I22" s="499"/>
      <c r="J22" s="499"/>
    </row>
    <row r="23" spans="2:11" x14ac:dyDescent="0.2">
      <c r="B23" s="487"/>
      <c r="C23" s="492"/>
      <c r="D23" s="524"/>
      <c r="E23" s="487"/>
      <c r="F23" s="487"/>
      <c r="G23" s="487"/>
      <c r="H23" s="487"/>
      <c r="I23" s="487"/>
      <c r="J23" s="494" t="s">
        <v>279</v>
      </c>
    </row>
    <row r="24" spans="2:11" ht="39.75" customHeight="1" x14ac:dyDescent="0.2">
      <c r="B24" s="169" t="s">
        <v>138</v>
      </c>
      <c r="C24" s="245" t="s">
        <v>99</v>
      </c>
      <c r="D24" s="169" t="s">
        <v>119</v>
      </c>
      <c r="E24" s="169" t="s">
        <v>137</v>
      </c>
      <c r="F24" s="169" t="s">
        <v>136</v>
      </c>
      <c r="G24" s="169" t="s">
        <v>135</v>
      </c>
      <c r="H24" s="169" t="s">
        <v>243</v>
      </c>
      <c r="I24" s="169" t="s">
        <v>134</v>
      </c>
      <c r="J24" s="169" t="s">
        <v>133</v>
      </c>
    </row>
    <row r="25" spans="2:11" s="11" customFormat="1" ht="15" customHeight="1" x14ac:dyDescent="0.2">
      <c r="B25" s="810" t="s">
        <v>114</v>
      </c>
      <c r="C25" s="810"/>
      <c r="D25" s="273">
        <v>281936.36810548761</v>
      </c>
      <c r="E25" s="273">
        <v>117118.60577975141</v>
      </c>
      <c r="F25" s="273">
        <v>88048.186620994151</v>
      </c>
      <c r="G25" s="273">
        <v>50795.430435006725</v>
      </c>
      <c r="H25" s="273">
        <v>3153.6043285714286</v>
      </c>
      <c r="I25" s="273">
        <v>18979.708448290901</v>
      </c>
      <c r="J25" s="273">
        <v>3840.832492873084</v>
      </c>
      <c r="K25" s="255"/>
    </row>
    <row r="26" spans="2:11" s="11" customFormat="1" ht="15" customHeight="1" x14ac:dyDescent="0.2">
      <c r="B26" s="227">
        <v>1</v>
      </c>
      <c r="C26" s="228" t="s">
        <v>93</v>
      </c>
      <c r="D26" s="267">
        <v>11350</v>
      </c>
      <c r="E26" s="267">
        <v>1411</v>
      </c>
      <c r="F26" s="267">
        <v>2955</v>
      </c>
      <c r="G26" s="267">
        <v>6410</v>
      </c>
      <c r="H26" s="267">
        <v>12</v>
      </c>
      <c r="I26" s="267">
        <v>493</v>
      </c>
      <c r="J26" s="267">
        <v>69</v>
      </c>
      <c r="K26" s="255"/>
    </row>
    <row r="27" spans="2:11" s="11" customFormat="1" ht="15" customHeight="1" x14ac:dyDescent="0.2">
      <c r="B27" s="227">
        <v>2</v>
      </c>
      <c r="C27" s="228" t="s">
        <v>283</v>
      </c>
      <c r="D27" s="267">
        <v>4717.5</v>
      </c>
      <c r="E27" s="267">
        <v>1011</v>
      </c>
      <c r="F27" s="267">
        <v>1766</v>
      </c>
      <c r="G27" s="267">
        <v>1647</v>
      </c>
      <c r="H27" s="267">
        <v>9.5</v>
      </c>
      <c r="I27" s="267">
        <v>164</v>
      </c>
      <c r="J27" s="267">
        <v>120</v>
      </c>
      <c r="K27" s="255"/>
    </row>
    <row r="28" spans="2:11" s="11" customFormat="1" ht="15" customHeight="1" x14ac:dyDescent="0.2">
      <c r="B28" s="227">
        <v>3</v>
      </c>
      <c r="C28" s="228" t="s">
        <v>92</v>
      </c>
      <c r="D28" s="267">
        <v>4618</v>
      </c>
      <c r="E28" s="267">
        <v>952</v>
      </c>
      <c r="F28" s="267">
        <v>2210</v>
      </c>
      <c r="G28" s="267">
        <v>1125</v>
      </c>
      <c r="H28" s="267">
        <v>29</v>
      </c>
      <c r="I28" s="267">
        <v>201</v>
      </c>
      <c r="J28" s="267">
        <v>101</v>
      </c>
      <c r="K28" s="255"/>
    </row>
    <row r="29" spans="2:11" s="11" customFormat="1" ht="15" customHeight="1" x14ac:dyDescent="0.2">
      <c r="B29" s="227">
        <v>4</v>
      </c>
      <c r="C29" s="228" t="s">
        <v>91</v>
      </c>
      <c r="D29" s="267">
        <v>1964</v>
      </c>
      <c r="E29" s="267">
        <v>560</v>
      </c>
      <c r="F29" s="267">
        <v>740</v>
      </c>
      <c r="G29" s="267">
        <v>159</v>
      </c>
      <c r="H29" s="267">
        <v>32</v>
      </c>
      <c r="I29" s="267">
        <v>422</v>
      </c>
      <c r="J29" s="267">
        <v>51</v>
      </c>
      <c r="K29" s="255"/>
    </row>
    <row r="30" spans="2:11" s="11" customFormat="1" ht="15" customHeight="1" x14ac:dyDescent="0.2">
      <c r="B30" s="227">
        <v>5</v>
      </c>
      <c r="C30" s="228" t="s">
        <v>90</v>
      </c>
      <c r="D30" s="267">
        <v>2579.1999999999998</v>
      </c>
      <c r="E30" s="267">
        <v>511</v>
      </c>
      <c r="F30" s="267">
        <v>1435</v>
      </c>
      <c r="G30" s="267">
        <v>394</v>
      </c>
      <c r="H30" s="267">
        <v>4</v>
      </c>
      <c r="I30" s="267">
        <v>216.2</v>
      </c>
      <c r="J30" s="267">
        <v>19</v>
      </c>
      <c r="K30" s="255"/>
    </row>
    <row r="31" spans="2:11" s="11" customFormat="1" ht="15" customHeight="1" x14ac:dyDescent="0.2">
      <c r="B31" s="227">
        <v>6</v>
      </c>
      <c r="C31" s="228" t="s">
        <v>89</v>
      </c>
      <c r="D31" s="267">
        <v>4957</v>
      </c>
      <c r="E31" s="267">
        <v>2128.9499999999998</v>
      </c>
      <c r="F31" s="267">
        <v>1633.7</v>
      </c>
      <c r="G31" s="267">
        <v>20.460000000000008</v>
      </c>
      <c r="H31" s="267">
        <v>113.94</v>
      </c>
      <c r="I31" s="267">
        <v>844.7</v>
      </c>
      <c r="J31" s="267">
        <v>215.25</v>
      </c>
      <c r="K31" s="255"/>
    </row>
    <row r="32" spans="2:11" s="11" customFormat="1" ht="15" customHeight="1" x14ac:dyDescent="0.2">
      <c r="B32" s="227">
        <v>7</v>
      </c>
      <c r="C32" s="228" t="s">
        <v>88</v>
      </c>
      <c r="D32" s="267">
        <v>14888</v>
      </c>
      <c r="E32" s="267">
        <v>7963</v>
      </c>
      <c r="F32" s="267">
        <v>4457</v>
      </c>
      <c r="G32" s="267">
        <v>210</v>
      </c>
      <c r="H32" s="267">
        <v>77</v>
      </c>
      <c r="I32" s="267">
        <v>2055</v>
      </c>
      <c r="J32" s="267">
        <v>126</v>
      </c>
      <c r="K32" s="255"/>
    </row>
    <row r="33" spans="2:11" s="11" customFormat="1" ht="15" customHeight="1" x14ac:dyDescent="0.2">
      <c r="B33" s="227">
        <v>8</v>
      </c>
      <c r="C33" s="228" t="s">
        <v>87</v>
      </c>
      <c r="D33" s="267">
        <v>2969.4</v>
      </c>
      <c r="E33" s="267">
        <v>624.15000000000009</v>
      </c>
      <c r="F33" s="267">
        <v>893.68</v>
      </c>
      <c r="G33" s="267">
        <v>595.07000000000005</v>
      </c>
      <c r="H33" s="267">
        <v>219.66</v>
      </c>
      <c r="I33" s="267">
        <v>601.82000000000005</v>
      </c>
      <c r="J33" s="267">
        <v>35.020000000000003</v>
      </c>
      <c r="K33" s="255"/>
    </row>
    <row r="34" spans="2:11" s="11" customFormat="1" ht="15" customHeight="1" x14ac:dyDescent="0.2">
      <c r="B34" s="227">
        <v>9</v>
      </c>
      <c r="C34" s="228" t="s">
        <v>86</v>
      </c>
      <c r="D34" s="267">
        <v>2986.65</v>
      </c>
      <c r="E34" s="267">
        <v>757.49</v>
      </c>
      <c r="F34" s="267">
        <v>718.09</v>
      </c>
      <c r="G34" s="267">
        <v>615.91000000000008</v>
      </c>
      <c r="H34" s="267">
        <v>321.2</v>
      </c>
      <c r="I34" s="267">
        <v>517.52</v>
      </c>
      <c r="J34" s="267">
        <v>56.44</v>
      </c>
      <c r="K34" s="255"/>
    </row>
    <row r="35" spans="2:11" s="11" customFormat="1" ht="15" customHeight="1" x14ac:dyDescent="0.2">
      <c r="B35" s="227">
        <v>10</v>
      </c>
      <c r="C35" s="228" t="s">
        <v>85</v>
      </c>
      <c r="D35" s="267">
        <v>8516.0000000000018</v>
      </c>
      <c r="E35" s="267">
        <v>4076.9</v>
      </c>
      <c r="F35" s="267">
        <v>2343.9000000000005</v>
      </c>
      <c r="G35" s="267">
        <v>1355.5</v>
      </c>
      <c r="H35" s="267">
        <v>103</v>
      </c>
      <c r="I35" s="267">
        <v>349.59999999999997</v>
      </c>
      <c r="J35" s="267">
        <v>287.10000000000002</v>
      </c>
      <c r="K35" s="255"/>
    </row>
    <row r="36" spans="2:11" s="11" customFormat="1" ht="15" customHeight="1" x14ac:dyDescent="0.2">
      <c r="B36" s="227">
        <v>11</v>
      </c>
      <c r="C36" s="228" t="s">
        <v>84</v>
      </c>
      <c r="D36" s="267">
        <v>2906.8</v>
      </c>
      <c r="E36" s="267">
        <v>756</v>
      </c>
      <c r="F36" s="267">
        <v>986.8</v>
      </c>
      <c r="G36" s="267">
        <v>899.3</v>
      </c>
      <c r="H36" s="267">
        <v>26</v>
      </c>
      <c r="I36" s="267">
        <v>99.4</v>
      </c>
      <c r="J36" s="268">
        <v>139.30000000000001</v>
      </c>
      <c r="K36" s="255"/>
    </row>
    <row r="37" spans="2:11" s="11" customFormat="1" ht="15" customHeight="1" x14ac:dyDescent="0.2">
      <c r="B37" s="227">
        <v>12</v>
      </c>
      <c r="C37" s="228" t="s">
        <v>83</v>
      </c>
      <c r="D37" s="267">
        <v>3837</v>
      </c>
      <c r="E37" s="267">
        <v>674.9</v>
      </c>
      <c r="F37" s="267">
        <v>1874.7</v>
      </c>
      <c r="G37" s="267">
        <v>866.1</v>
      </c>
      <c r="H37" s="267">
        <v>13.2</v>
      </c>
      <c r="I37" s="267">
        <v>194.6</v>
      </c>
      <c r="J37" s="267">
        <v>213.5</v>
      </c>
      <c r="K37" s="255"/>
    </row>
    <row r="38" spans="2:11" s="11" customFormat="1" ht="15" customHeight="1" x14ac:dyDescent="0.2">
      <c r="B38" s="227">
        <v>13</v>
      </c>
      <c r="C38" s="228" t="s">
        <v>82</v>
      </c>
      <c r="D38" s="267">
        <v>5281.4</v>
      </c>
      <c r="E38" s="267">
        <v>1121.4000000000001</v>
      </c>
      <c r="F38" s="267">
        <v>3079.2</v>
      </c>
      <c r="G38" s="267">
        <v>1027</v>
      </c>
      <c r="H38" s="267">
        <v>4.4000000000000004</v>
      </c>
      <c r="I38" s="267">
        <v>34.4</v>
      </c>
      <c r="J38" s="267">
        <v>15</v>
      </c>
      <c r="K38" s="255"/>
    </row>
    <row r="39" spans="2:11" s="11" customFormat="1" ht="15" customHeight="1" x14ac:dyDescent="0.2">
      <c r="B39" s="227">
        <v>14</v>
      </c>
      <c r="C39" s="228" t="s">
        <v>81</v>
      </c>
      <c r="D39" s="267">
        <v>2505.5</v>
      </c>
      <c r="E39" s="267">
        <v>587</v>
      </c>
      <c r="F39" s="267">
        <v>886.9</v>
      </c>
      <c r="G39" s="267">
        <v>787.5</v>
      </c>
      <c r="H39" s="267">
        <v>54</v>
      </c>
      <c r="I39" s="267">
        <v>95.6</v>
      </c>
      <c r="J39" s="269">
        <v>94.5</v>
      </c>
    </row>
    <row r="40" spans="2:11" s="11" customFormat="1" ht="15" customHeight="1" x14ac:dyDescent="0.2">
      <c r="B40" s="227">
        <v>15</v>
      </c>
      <c r="C40" s="228" t="s">
        <v>80</v>
      </c>
      <c r="D40" s="267">
        <v>15373.524000000001</v>
      </c>
      <c r="E40" s="267">
        <v>3432.2690000000002</v>
      </c>
      <c r="F40" s="267">
        <v>7945.3810000000003</v>
      </c>
      <c r="G40" s="267">
        <v>2901.3490000000002</v>
      </c>
      <c r="H40" s="267">
        <v>268.7</v>
      </c>
      <c r="I40" s="267">
        <v>641.7349999999999</v>
      </c>
      <c r="J40" s="267">
        <v>184.09</v>
      </c>
      <c r="K40" s="255"/>
    </row>
    <row r="41" spans="2:11" s="11" customFormat="1" ht="15" customHeight="1" x14ac:dyDescent="0.2">
      <c r="B41" s="227">
        <v>16</v>
      </c>
      <c r="C41" s="228" t="s">
        <v>79</v>
      </c>
      <c r="D41" s="267">
        <v>2166</v>
      </c>
      <c r="E41" s="267">
        <v>481.2</v>
      </c>
      <c r="F41" s="267">
        <v>1143.5999999999999</v>
      </c>
      <c r="G41" s="267">
        <v>380.7</v>
      </c>
      <c r="H41" s="267">
        <v>6.5</v>
      </c>
      <c r="I41" s="267">
        <v>154</v>
      </c>
      <c r="J41" s="267">
        <v>0</v>
      </c>
      <c r="K41" s="255"/>
    </row>
    <row r="42" spans="2:11" s="11" customFormat="1" ht="15" customHeight="1" x14ac:dyDescent="0.2">
      <c r="B42" s="227">
        <v>17</v>
      </c>
      <c r="C42" s="228" t="s">
        <v>78</v>
      </c>
      <c r="D42" s="267">
        <v>3044</v>
      </c>
      <c r="E42" s="267">
        <v>1049.3</v>
      </c>
      <c r="F42" s="267">
        <v>1001.4</v>
      </c>
      <c r="G42" s="267">
        <v>406.29999999999995</v>
      </c>
      <c r="H42" s="267">
        <v>180</v>
      </c>
      <c r="I42" s="267">
        <v>387</v>
      </c>
      <c r="J42" s="267">
        <v>20</v>
      </c>
      <c r="K42" s="255"/>
    </row>
    <row r="43" spans="2:11" s="11" customFormat="1" ht="15" customHeight="1" x14ac:dyDescent="0.2">
      <c r="B43" s="227">
        <v>18</v>
      </c>
      <c r="C43" s="228" t="s">
        <v>77</v>
      </c>
      <c r="D43" s="267">
        <v>3632.28</v>
      </c>
      <c r="E43" s="267">
        <v>1377</v>
      </c>
      <c r="F43" s="267">
        <v>1468.05</v>
      </c>
      <c r="G43" s="267">
        <v>222.10000000000002</v>
      </c>
      <c r="H43" s="267">
        <v>208</v>
      </c>
      <c r="I43" s="267">
        <v>255.13</v>
      </c>
      <c r="J43" s="267">
        <v>102</v>
      </c>
      <c r="K43" s="255"/>
    </row>
    <row r="44" spans="2:11" s="11" customFormat="1" ht="15" customHeight="1" x14ac:dyDescent="0.2">
      <c r="B44" s="227">
        <v>19</v>
      </c>
      <c r="C44" s="228" t="s">
        <v>76</v>
      </c>
      <c r="D44" s="267">
        <v>8500.9500000000007</v>
      </c>
      <c r="E44" s="267">
        <v>2314.37</v>
      </c>
      <c r="F44" s="267">
        <v>3611.26</v>
      </c>
      <c r="G44" s="267">
        <v>2260.81</v>
      </c>
      <c r="H44" s="267">
        <v>22.54</v>
      </c>
      <c r="I44" s="267">
        <v>60.85</v>
      </c>
      <c r="J44" s="267">
        <v>231.12</v>
      </c>
      <c r="K44" s="255"/>
    </row>
    <row r="45" spans="2:11" s="11" customFormat="1" ht="15" customHeight="1" x14ac:dyDescent="0.2">
      <c r="B45" s="227">
        <v>20</v>
      </c>
      <c r="C45" s="228" t="s">
        <v>75</v>
      </c>
      <c r="D45" s="267">
        <v>9569.8979999999992</v>
      </c>
      <c r="E45" s="267">
        <v>2138.9699999999998</v>
      </c>
      <c r="F45" s="267">
        <v>4674.4580000000005</v>
      </c>
      <c r="G45" s="267">
        <v>2316.8599999999997</v>
      </c>
      <c r="H45" s="267">
        <v>60.610000000000007</v>
      </c>
      <c r="I45" s="267">
        <v>247.76999999999998</v>
      </c>
      <c r="J45" s="267">
        <v>131.23000000000002</v>
      </c>
      <c r="K45" s="255"/>
    </row>
    <row r="46" spans="2:11" s="11" customFormat="1" ht="15" customHeight="1" x14ac:dyDescent="0.2">
      <c r="B46" s="227">
        <v>21</v>
      </c>
      <c r="C46" s="228" t="s">
        <v>74</v>
      </c>
      <c r="D46" s="267">
        <v>1611.5</v>
      </c>
      <c r="E46" s="267">
        <v>594</v>
      </c>
      <c r="F46" s="267">
        <v>277.5</v>
      </c>
      <c r="G46" s="267">
        <v>610</v>
      </c>
      <c r="H46" s="267">
        <v>1.6</v>
      </c>
      <c r="I46" s="267">
        <v>108.5</v>
      </c>
      <c r="J46" s="267">
        <v>19.899999999999999</v>
      </c>
      <c r="K46" s="255"/>
    </row>
    <row r="47" spans="2:11" s="11" customFormat="1" ht="15" customHeight="1" x14ac:dyDescent="0.2">
      <c r="B47" s="227">
        <v>22</v>
      </c>
      <c r="C47" s="228" t="s">
        <v>73</v>
      </c>
      <c r="D47" s="267">
        <v>2445.88</v>
      </c>
      <c r="E47" s="267">
        <v>1178.3499999999999</v>
      </c>
      <c r="F47" s="267">
        <v>656.06</v>
      </c>
      <c r="G47" s="267">
        <v>566.5</v>
      </c>
      <c r="H47" s="267">
        <v>5.9</v>
      </c>
      <c r="I47" s="267">
        <v>29.57</v>
      </c>
      <c r="J47" s="267">
        <v>9.5</v>
      </c>
      <c r="K47" s="255"/>
    </row>
    <row r="48" spans="2:11" s="11" customFormat="1" ht="15" customHeight="1" x14ac:dyDescent="0.2">
      <c r="B48" s="227">
        <v>23</v>
      </c>
      <c r="C48" s="228" t="s">
        <v>72</v>
      </c>
      <c r="D48" s="267">
        <v>3348.692</v>
      </c>
      <c r="E48" s="267">
        <v>1165.7619999999999</v>
      </c>
      <c r="F48" s="267">
        <v>1127</v>
      </c>
      <c r="G48" s="267">
        <v>611.69000000000005</v>
      </c>
      <c r="H48" s="267">
        <v>6.6</v>
      </c>
      <c r="I48" s="267">
        <v>433.34000000000003</v>
      </c>
      <c r="J48" s="268">
        <v>4.3</v>
      </c>
      <c r="K48" s="255"/>
    </row>
    <row r="49" spans="2:11" s="11" customFormat="1" ht="15" customHeight="1" x14ac:dyDescent="0.2">
      <c r="B49" s="227">
        <v>24</v>
      </c>
      <c r="C49" s="228" t="s">
        <v>71</v>
      </c>
      <c r="D49" s="267">
        <v>5376.6239475298935</v>
      </c>
      <c r="E49" s="267">
        <v>1344.23</v>
      </c>
      <c r="F49" s="267">
        <v>1846.4701311980077</v>
      </c>
      <c r="G49" s="267">
        <v>1835.4864110958219</v>
      </c>
      <c r="H49" s="267">
        <v>18.821428571428573</v>
      </c>
      <c r="I49" s="267">
        <v>18.236283573108693</v>
      </c>
      <c r="J49" s="267">
        <v>313.37969309152663</v>
      </c>
      <c r="K49" s="255"/>
    </row>
    <row r="50" spans="2:11" s="11" customFormat="1" ht="15" customHeight="1" x14ac:dyDescent="0.2">
      <c r="B50" s="227">
        <v>25</v>
      </c>
      <c r="C50" s="228" t="s">
        <v>70</v>
      </c>
      <c r="D50" s="267">
        <v>13960.113899999998</v>
      </c>
      <c r="E50" s="267">
        <v>3016.3415</v>
      </c>
      <c r="F50" s="267">
        <v>6938.9214000000002</v>
      </c>
      <c r="G50" s="267">
        <v>3546.91</v>
      </c>
      <c r="H50" s="267">
        <v>137.97200000000001</v>
      </c>
      <c r="I50" s="267">
        <v>83.115000000000009</v>
      </c>
      <c r="J50" s="267">
        <v>236.85400000000001</v>
      </c>
      <c r="K50" s="255"/>
    </row>
    <row r="51" spans="2:11" s="11" customFormat="1" ht="15" customHeight="1" x14ac:dyDescent="0.2">
      <c r="B51" s="227">
        <v>26</v>
      </c>
      <c r="C51" s="228" t="s">
        <v>69</v>
      </c>
      <c r="D51" s="267">
        <v>773.04</v>
      </c>
      <c r="E51" s="267">
        <v>67.88</v>
      </c>
      <c r="F51" s="267">
        <v>81.899999999999991</v>
      </c>
      <c r="G51" s="267">
        <v>409.76</v>
      </c>
      <c r="H51" s="267">
        <v>6.3</v>
      </c>
      <c r="I51" s="267">
        <v>197.95</v>
      </c>
      <c r="J51" s="267">
        <v>9.25</v>
      </c>
      <c r="K51" s="255"/>
    </row>
    <row r="52" spans="2:11" s="11" customFormat="1" ht="15" customHeight="1" x14ac:dyDescent="0.2">
      <c r="B52" s="227">
        <v>27</v>
      </c>
      <c r="C52" s="228" t="s">
        <v>68</v>
      </c>
      <c r="D52" s="267">
        <v>183.833</v>
      </c>
      <c r="E52" s="267">
        <v>18.128</v>
      </c>
      <c r="F52" s="267">
        <v>13.032</v>
      </c>
      <c r="G52" s="267">
        <v>84.158999999999992</v>
      </c>
      <c r="H52" s="267">
        <v>8.06</v>
      </c>
      <c r="I52" s="267">
        <v>60.353999999999999</v>
      </c>
      <c r="J52" s="267">
        <v>0.1</v>
      </c>
      <c r="K52" s="255"/>
    </row>
    <row r="53" spans="2:11" s="11" customFormat="1" ht="15" customHeight="1" x14ac:dyDescent="0.2">
      <c r="B53" s="227">
        <v>28</v>
      </c>
      <c r="C53" s="228" t="s">
        <v>67</v>
      </c>
      <c r="D53" s="267">
        <v>321.40450000000004</v>
      </c>
      <c r="E53" s="267">
        <v>54.4</v>
      </c>
      <c r="F53" s="267">
        <v>42.749999999999993</v>
      </c>
      <c r="G53" s="267">
        <v>156.5445</v>
      </c>
      <c r="H53" s="267">
        <v>8.1199999999999992</v>
      </c>
      <c r="I53" s="267">
        <v>58.93</v>
      </c>
      <c r="J53" s="267">
        <v>0.66</v>
      </c>
      <c r="K53" s="255"/>
    </row>
    <row r="54" spans="2:11" s="11" customFormat="1" ht="15" customHeight="1" x14ac:dyDescent="0.2">
      <c r="B54" s="227">
        <v>29</v>
      </c>
      <c r="C54" s="228" t="s">
        <v>66</v>
      </c>
      <c r="D54" s="267">
        <v>206.66300000000001</v>
      </c>
      <c r="E54" s="267">
        <v>13.468</v>
      </c>
      <c r="F54" s="267">
        <v>14.105</v>
      </c>
      <c r="G54" s="267">
        <v>123.84200000000001</v>
      </c>
      <c r="H54" s="267">
        <v>10.44</v>
      </c>
      <c r="I54" s="267">
        <v>44.668000000000006</v>
      </c>
      <c r="J54" s="267">
        <v>0.14000000000000001</v>
      </c>
      <c r="K54" s="255"/>
    </row>
    <row r="55" spans="2:11" s="11" customFormat="1" ht="15" customHeight="1" x14ac:dyDescent="0.2">
      <c r="B55" s="227">
        <v>30</v>
      </c>
      <c r="C55" s="228" t="s">
        <v>65</v>
      </c>
      <c r="D55" s="267">
        <v>494.21199999999993</v>
      </c>
      <c r="E55" s="267">
        <v>63.46</v>
      </c>
      <c r="F55" s="267">
        <v>70.410000000000011</v>
      </c>
      <c r="G55" s="267">
        <v>278.02999999999997</v>
      </c>
      <c r="H55" s="267">
        <v>7.2</v>
      </c>
      <c r="I55" s="267">
        <v>74.712000000000003</v>
      </c>
      <c r="J55" s="267">
        <v>0.4</v>
      </c>
      <c r="K55" s="255"/>
    </row>
    <row r="56" spans="2:11" s="11" customFormat="1" ht="15" customHeight="1" x14ac:dyDescent="0.2">
      <c r="B56" s="227">
        <v>31</v>
      </c>
      <c r="C56" s="228" t="s">
        <v>64</v>
      </c>
      <c r="D56" s="267">
        <v>269.25900000000001</v>
      </c>
      <c r="E56" s="267">
        <v>26.110000000000003</v>
      </c>
      <c r="F56" s="267">
        <v>57.559999999999995</v>
      </c>
      <c r="G56" s="267">
        <v>97.47</v>
      </c>
      <c r="H56" s="267">
        <v>4.97</v>
      </c>
      <c r="I56" s="267">
        <v>69.28</v>
      </c>
      <c r="J56" s="267">
        <v>13.869</v>
      </c>
      <c r="K56" s="255"/>
    </row>
    <row r="57" spans="2:11" s="11" customFormat="1" ht="15" customHeight="1" x14ac:dyDescent="0.2">
      <c r="B57" s="227">
        <v>32</v>
      </c>
      <c r="C57" s="228" t="s">
        <v>63</v>
      </c>
      <c r="D57" s="267">
        <v>262.86799999999999</v>
      </c>
      <c r="E57" s="267">
        <v>47.308000000000007</v>
      </c>
      <c r="F57" s="267">
        <v>52.483999999999995</v>
      </c>
      <c r="G57" s="267">
        <v>96.816000000000003</v>
      </c>
      <c r="H57" s="267">
        <v>1.86</v>
      </c>
      <c r="I57" s="267">
        <v>59.882000000000005</v>
      </c>
      <c r="J57" s="267">
        <v>4.5179999999999998</v>
      </c>
      <c r="K57" s="255"/>
    </row>
    <row r="58" spans="2:11" s="11" customFormat="1" ht="15" customHeight="1" x14ac:dyDescent="0.2">
      <c r="B58" s="227">
        <v>33</v>
      </c>
      <c r="C58" s="228" t="s">
        <v>62</v>
      </c>
      <c r="D58" s="267">
        <v>29100.1</v>
      </c>
      <c r="E58" s="267">
        <v>24584.7</v>
      </c>
      <c r="F58" s="267">
        <v>4240.8</v>
      </c>
      <c r="G58" s="267">
        <v>1.6000000000000014</v>
      </c>
      <c r="H58" s="267">
        <v>57.4</v>
      </c>
      <c r="I58" s="267">
        <v>203.5</v>
      </c>
      <c r="J58" s="267">
        <v>12.1</v>
      </c>
      <c r="K58" s="255"/>
    </row>
    <row r="59" spans="2:11" s="11" customFormat="1" ht="15" customHeight="1" x14ac:dyDescent="0.2">
      <c r="B59" s="227">
        <v>34</v>
      </c>
      <c r="C59" s="228" t="s">
        <v>61</v>
      </c>
      <c r="D59" s="267">
        <v>16936.100000000002</v>
      </c>
      <c r="E59" s="267">
        <v>14802.1</v>
      </c>
      <c r="F59" s="267">
        <v>1868.5000000000002</v>
      </c>
      <c r="G59" s="267">
        <v>3.6000000000000014</v>
      </c>
      <c r="H59" s="267">
        <v>21.7</v>
      </c>
      <c r="I59" s="267">
        <v>240.2</v>
      </c>
      <c r="J59" s="267">
        <v>0</v>
      </c>
      <c r="K59" s="255"/>
    </row>
    <row r="60" spans="2:11" s="11" customFormat="1" ht="15" customHeight="1" x14ac:dyDescent="0.2">
      <c r="B60" s="227">
        <v>35</v>
      </c>
      <c r="C60" s="228" t="s">
        <v>60</v>
      </c>
      <c r="D60" s="267">
        <v>412</v>
      </c>
      <c r="E60" s="267">
        <v>412</v>
      </c>
      <c r="F60" s="267">
        <v>0</v>
      </c>
      <c r="G60" s="267">
        <v>0</v>
      </c>
      <c r="H60" s="267"/>
      <c r="I60" s="267">
        <v>0</v>
      </c>
      <c r="J60" s="267">
        <v>0</v>
      </c>
      <c r="K60" s="255"/>
    </row>
    <row r="61" spans="2:11" s="11" customFormat="1" ht="15" customHeight="1" x14ac:dyDescent="0.2">
      <c r="B61" s="227">
        <v>36</v>
      </c>
      <c r="C61" s="228" t="s">
        <v>59</v>
      </c>
      <c r="D61" s="267">
        <v>8641.0999999999985</v>
      </c>
      <c r="E61" s="267">
        <v>4704.7999999999993</v>
      </c>
      <c r="F61" s="267">
        <v>3283</v>
      </c>
      <c r="G61" s="267">
        <v>26.399999999999995</v>
      </c>
      <c r="H61" s="267">
        <v>25.2</v>
      </c>
      <c r="I61" s="267">
        <v>564.4</v>
      </c>
      <c r="J61" s="267">
        <v>37.299999999999997</v>
      </c>
      <c r="K61" s="255"/>
    </row>
    <row r="62" spans="2:11" s="11" customFormat="1" ht="15" customHeight="1" x14ac:dyDescent="0.2">
      <c r="B62" s="227">
        <v>37</v>
      </c>
      <c r="C62" s="228" t="s">
        <v>58</v>
      </c>
      <c r="D62" s="267">
        <v>4573.5</v>
      </c>
      <c r="E62" s="267">
        <v>3225</v>
      </c>
      <c r="F62" s="267">
        <v>950</v>
      </c>
      <c r="G62" s="267">
        <v>66</v>
      </c>
      <c r="H62" s="267">
        <v>6</v>
      </c>
      <c r="I62" s="267">
        <v>326.5</v>
      </c>
      <c r="J62" s="267">
        <v>0</v>
      </c>
      <c r="K62" s="255"/>
    </row>
    <row r="63" spans="2:11" s="11" customFormat="1" ht="15" customHeight="1" x14ac:dyDescent="0.2">
      <c r="B63" s="227">
        <v>38</v>
      </c>
      <c r="C63" s="228" t="s">
        <v>57</v>
      </c>
      <c r="D63" s="267">
        <v>14942</v>
      </c>
      <c r="E63" s="267">
        <v>13087</v>
      </c>
      <c r="F63" s="267">
        <v>1510</v>
      </c>
      <c r="G63" s="267">
        <v>0</v>
      </c>
      <c r="H63" s="267">
        <v>5</v>
      </c>
      <c r="I63" s="267">
        <v>330</v>
      </c>
      <c r="J63" s="267">
        <v>10</v>
      </c>
      <c r="K63" s="255"/>
    </row>
    <row r="64" spans="2:11" s="11" customFormat="1" ht="15" customHeight="1" x14ac:dyDescent="0.2">
      <c r="B64" s="227">
        <v>39</v>
      </c>
      <c r="C64" s="228" t="s">
        <v>56</v>
      </c>
      <c r="D64" s="267">
        <v>1244</v>
      </c>
      <c r="E64" s="267">
        <v>380</v>
      </c>
      <c r="F64" s="267">
        <v>607</v>
      </c>
      <c r="G64" s="267">
        <v>9</v>
      </c>
      <c r="H64" s="267">
        <v>3</v>
      </c>
      <c r="I64" s="267">
        <v>165</v>
      </c>
      <c r="J64" s="267">
        <v>80</v>
      </c>
      <c r="K64" s="255"/>
    </row>
    <row r="65" spans="2:11" s="11" customFormat="1" ht="15" customHeight="1" x14ac:dyDescent="0.2">
      <c r="B65" s="227">
        <v>40</v>
      </c>
      <c r="C65" s="228" t="s">
        <v>55</v>
      </c>
      <c r="D65" s="267">
        <v>2100</v>
      </c>
      <c r="E65" s="267">
        <v>790</v>
      </c>
      <c r="F65" s="267">
        <v>1030</v>
      </c>
      <c r="G65" s="267">
        <v>60</v>
      </c>
      <c r="H65" s="267">
        <v>10</v>
      </c>
      <c r="I65" s="267">
        <v>185</v>
      </c>
      <c r="J65" s="267">
        <v>25</v>
      </c>
      <c r="K65" s="255"/>
    </row>
    <row r="66" spans="2:11" s="11" customFormat="1" ht="15" customHeight="1" x14ac:dyDescent="0.2">
      <c r="B66" s="227">
        <v>41</v>
      </c>
      <c r="C66" s="228" t="s">
        <v>54</v>
      </c>
      <c r="D66" s="267">
        <v>4041</v>
      </c>
      <c r="E66" s="267">
        <v>665</v>
      </c>
      <c r="F66" s="267">
        <v>1260</v>
      </c>
      <c r="G66" s="267">
        <v>0</v>
      </c>
      <c r="H66" s="267">
        <v>130</v>
      </c>
      <c r="I66" s="267">
        <v>1936</v>
      </c>
      <c r="J66" s="267">
        <v>50</v>
      </c>
      <c r="K66" s="255"/>
    </row>
    <row r="67" spans="2:11" s="11" customFormat="1" ht="15" customHeight="1" x14ac:dyDescent="0.2">
      <c r="B67" s="227">
        <v>42</v>
      </c>
      <c r="C67" s="228" t="s">
        <v>53</v>
      </c>
      <c r="D67" s="267">
        <v>3406.3999999999996</v>
      </c>
      <c r="E67" s="267">
        <v>786.09999999999991</v>
      </c>
      <c r="F67" s="267">
        <v>875.6</v>
      </c>
      <c r="G67" s="267">
        <v>1115.3</v>
      </c>
      <c r="H67" s="267">
        <v>24.8</v>
      </c>
      <c r="I67" s="267">
        <v>455.59999999999991</v>
      </c>
      <c r="J67" s="267">
        <v>149</v>
      </c>
      <c r="K67" s="255"/>
    </row>
    <row r="68" spans="2:11" s="11" customFormat="1" ht="15" customHeight="1" x14ac:dyDescent="0.2">
      <c r="B68" s="227">
        <v>43</v>
      </c>
      <c r="C68" s="228" t="s">
        <v>52</v>
      </c>
      <c r="D68" s="267">
        <v>2464.3000000000002</v>
      </c>
      <c r="E68" s="267">
        <v>583.1</v>
      </c>
      <c r="F68" s="267">
        <v>744</v>
      </c>
      <c r="G68" s="267">
        <v>736</v>
      </c>
      <c r="H68" s="267">
        <v>23.2</v>
      </c>
      <c r="I68" s="267">
        <v>222</v>
      </c>
      <c r="J68" s="267">
        <v>156</v>
      </c>
      <c r="K68" s="255"/>
    </row>
    <row r="69" spans="2:11" s="11" customFormat="1" ht="15" customHeight="1" x14ac:dyDescent="0.2">
      <c r="B69" s="227">
        <v>44</v>
      </c>
      <c r="C69" s="228" t="s">
        <v>51</v>
      </c>
      <c r="D69" s="267">
        <v>1607.5</v>
      </c>
      <c r="E69" s="267">
        <v>215.4</v>
      </c>
      <c r="F69" s="267">
        <v>724.6</v>
      </c>
      <c r="G69" s="267">
        <v>286.29999999999995</v>
      </c>
      <c r="H69" s="267">
        <v>162.6</v>
      </c>
      <c r="I69" s="267">
        <v>210</v>
      </c>
      <c r="J69" s="267">
        <v>8.6</v>
      </c>
      <c r="K69" s="255"/>
    </row>
    <row r="70" spans="2:11" s="11" customFormat="1" ht="15" customHeight="1" x14ac:dyDescent="0.2">
      <c r="B70" s="227">
        <v>45</v>
      </c>
      <c r="C70" s="228" t="s">
        <v>50</v>
      </c>
      <c r="D70" s="267">
        <v>6464</v>
      </c>
      <c r="E70" s="267">
        <v>1317</v>
      </c>
      <c r="F70" s="267">
        <v>1826</v>
      </c>
      <c r="G70" s="267">
        <v>1683</v>
      </c>
      <c r="H70" s="267">
        <v>57</v>
      </c>
      <c r="I70" s="267">
        <v>1572</v>
      </c>
      <c r="J70" s="267">
        <v>9</v>
      </c>
      <c r="K70" s="255"/>
    </row>
    <row r="71" spans="2:11" s="11" customFormat="1" ht="15" customHeight="1" x14ac:dyDescent="0.2">
      <c r="B71" s="227">
        <v>46</v>
      </c>
      <c r="C71" s="228" t="s">
        <v>49</v>
      </c>
      <c r="D71" s="267">
        <v>1035.8</v>
      </c>
      <c r="E71" s="267">
        <v>256</v>
      </c>
      <c r="F71" s="267">
        <v>270</v>
      </c>
      <c r="G71" s="267">
        <v>71</v>
      </c>
      <c r="H71" s="267">
        <v>11</v>
      </c>
      <c r="I71" s="267">
        <v>405.8</v>
      </c>
      <c r="J71" s="267">
        <v>22</v>
      </c>
      <c r="K71" s="255"/>
    </row>
    <row r="72" spans="2:11" s="11" customFormat="1" ht="15" customHeight="1" x14ac:dyDescent="0.2">
      <c r="B72" s="227">
        <v>47</v>
      </c>
      <c r="C72" s="228" t="s">
        <v>48</v>
      </c>
      <c r="D72" s="267">
        <v>4910</v>
      </c>
      <c r="E72" s="267">
        <v>477</v>
      </c>
      <c r="F72" s="267">
        <v>1504</v>
      </c>
      <c r="G72" s="267">
        <v>2201</v>
      </c>
      <c r="H72" s="267">
        <v>280</v>
      </c>
      <c r="I72" s="267">
        <v>338</v>
      </c>
      <c r="J72" s="268">
        <v>110</v>
      </c>
      <c r="K72" s="255"/>
    </row>
    <row r="73" spans="2:11" s="11" customFormat="1" ht="15" customHeight="1" x14ac:dyDescent="0.2">
      <c r="B73" s="227">
        <v>48</v>
      </c>
      <c r="C73" s="228" t="s">
        <v>47</v>
      </c>
      <c r="D73" s="267">
        <v>2457.0500000000002</v>
      </c>
      <c r="E73" s="267">
        <v>396</v>
      </c>
      <c r="F73" s="267">
        <v>618</v>
      </c>
      <c r="G73" s="267">
        <v>1170</v>
      </c>
      <c r="H73" s="267">
        <v>120</v>
      </c>
      <c r="I73" s="267">
        <v>153.05000000000001</v>
      </c>
      <c r="J73" s="268"/>
      <c r="K73" s="255"/>
    </row>
    <row r="74" spans="2:11" s="11" customFormat="1" ht="15" customHeight="1" x14ac:dyDescent="0.2">
      <c r="B74" s="227">
        <v>49</v>
      </c>
      <c r="C74" s="228" t="s">
        <v>46</v>
      </c>
      <c r="D74" s="267">
        <v>880</v>
      </c>
      <c r="E74" s="267">
        <v>90</v>
      </c>
      <c r="F74" s="267">
        <v>525</v>
      </c>
      <c r="G74" s="267">
        <v>0</v>
      </c>
      <c r="H74" s="267">
        <v>27</v>
      </c>
      <c r="I74" s="267">
        <v>238</v>
      </c>
      <c r="J74" s="267"/>
      <c r="K74" s="255"/>
    </row>
    <row r="75" spans="2:11" s="11" customFormat="1" ht="15" customHeight="1" x14ac:dyDescent="0.2">
      <c r="B75" s="227">
        <v>50</v>
      </c>
      <c r="C75" s="228" t="s">
        <v>45</v>
      </c>
      <c r="D75" s="267">
        <v>5713.4368537760211</v>
      </c>
      <c r="E75" s="267">
        <v>830.68316303131371</v>
      </c>
      <c r="F75" s="267">
        <v>1994.1504380143699</v>
      </c>
      <c r="G75" s="267">
        <v>1625.1928094979551</v>
      </c>
      <c r="H75" s="267">
        <v>111.3</v>
      </c>
      <c r="I75" s="267">
        <v>1073.098164717793</v>
      </c>
      <c r="J75" s="267">
        <v>79.012278514588857</v>
      </c>
      <c r="K75" s="255"/>
    </row>
    <row r="76" spans="2:11" s="11" customFormat="1" ht="15" customHeight="1" x14ac:dyDescent="0.2">
      <c r="B76" s="227">
        <v>51</v>
      </c>
      <c r="C76" s="228" t="s">
        <v>44</v>
      </c>
      <c r="D76" s="267">
        <v>1286.5394000000001</v>
      </c>
      <c r="E76" s="267">
        <v>243.28799999999998</v>
      </c>
      <c r="F76" s="267">
        <v>634.56100000000004</v>
      </c>
      <c r="G76" s="267">
        <v>347.74400000000003</v>
      </c>
      <c r="H76" s="267">
        <v>12.948399999999999</v>
      </c>
      <c r="I76" s="267">
        <v>17.998000000000001</v>
      </c>
      <c r="J76" s="267">
        <v>30</v>
      </c>
      <c r="K76" s="255"/>
    </row>
    <row r="77" spans="2:11" s="11" customFormat="1" ht="15" customHeight="1" x14ac:dyDescent="0.2">
      <c r="B77" s="227">
        <v>52</v>
      </c>
      <c r="C77" s="228" t="s">
        <v>43</v>
      </c>
      <c r="D77" s="267">
        <v>540.67050000000006</v>
      </c>
      <c r="E77" s="267">
        <v>75.840400000000002</v>
      </c>
      <c r="F77" s="267">
        <v>219.86059999999998</v>
      </c>
      <c r="G77" s="267">
        <v>214.31930000000003</v>
      </c>
      <c r="H77" s="267">
        <v>3</v>
      </c>
      <c r="I77" s="267">
        <v>1.5</v>
      </c>
      <c r="J77" s="267">
        <v>26.150199999999998</v>
      </c>
      <c r="K77" s="255"/>
    </row>
    <row r="78" spans="2:11" s="11" customFormat="1" ht="15" customHeight="1" x14ac:dyDescent="0.2">
      <c r="B78" s="227">
        <v>53</v>
      </c>
      <c r="C78" s="228" t="s">
        <v>42</v>
      </c>
      <c r="D78" s="267">
        <v>3450.2918342247081</v>
      </c>
      <c r="E78" s="267">
        <v>1541.1045115918707</v>
      </c>
      <c r="F78" s="267">
        <v>1147.0968948882489</v>
      </c>
      <c r="G78" s="267">
        <v>684.97860647762036</v>
      </c>
      <c r="H78" s="267">
        <v>18.362500000000001</v>
      </c>
      <c r="I78" s="267">
        <v>40.900000000000006</v>
      </c>
      <c r="J78" s="267">
        <v>17.849321266968325</v>
      </c>
      <c r="K78" s="255"/>
    </row>
    <row r="79" spans="2:11" s="11" customFormat="1" ht="15" customHeight="1" x14ac:dyDescent="0.2">
      <c r="B79" s="227">
        <v>54</v>
      </c>
      <c r="C79" s="228" t="s">
        <v>41</v>
      </c>
      <c r="D79" s="267">
        <v>6370.9881699570105</v>
      </c>
      <c r="E79" s="267">
        <v>3351.1532051282047</v>
      </c>
      <c r="F79" s="267">
        <v>2090.1061568934747</v>
      </c>
      <c r="G79" s="267">
        <v>703.82880793533127</v>
      </c>
      <c r="H79" s="267">
        <v>33</v>
      </c>
      <c r="I79" s="267">
        <v>155.5</v>
      </c>
      <c r="J79" s="267">
        <v>37.4</v>
      </c>
      <c r="K79" s="255"/>
    </row>
    <row r="80" spans="2:11" s="11" customFormat="1" ht="15" customHeight="1" x14ac:dyDescent="0.2">
      <c r="B80" s="227">
        <v>55</v>
      </c>
      <c r="C80" s="228" t="s">
        <v>40</v>
      </c>
      <c r="D80" s="267">
        <v>3635.5</v>
      </c>
      <c r="E80" s="267">
        <v>857</v>
      </c>
      <c r="F80" s="267">
        <v>1223</v>
      </c>
      <c r="G80" s="267">
        <v>1406</v>
      </c>
      <c r="H80" s="267">
        <v>4</v>
      </c>
      <c r="I80" s="267">
        <v>111.5</v>
      </c>
      <c r="J80" s="267">
        <v>34</v>
      </c>
      <c r="K80" s="255"/>
    </row>
    <row r="81" spans="2:11" s="11" customFormat="1" ht="15" customHeight="1" x14ac:dyDescent="0.2">
      <c r="B81" s="227">
        <v>56</v>
      </c>
      <c r="C81" s="228" t="s">
        <v>39</v>
      </c>
      <c r="D81" s="267">
        <v>2587.8000000000002</v>
      </c>
      <c r="E81" s="267">
        <v>777</v>
      </c>
      <c r="F81" s="267">
        <v>680</v>
      </c>
      <c r="G81" s="267">
        <v>941</v>
      </c>
      <c r="H81" s="267">
        <v>5.5</v>
      </c>
      <c r="I81" s="267">
        <v>173.3</v>
      </c>
      <c r="J81" s="267">
        <v>11</v>
      </c>
      <c r="K81" s="255"/>
    </row>
    <row r="82" spans="2:11" s="11" customFormat="1" ht="15" customHeight="1" x14ac:dyDescent="0.2">
      <c r="B82" s="227">
        <v>57</v>
      </c>
      <c r="C82" s="228" t="s">
        <v>38</v>
      </c>
      <c r="D82" s="267">
        <v>954.2</v>
      </c>
      <c r="E82" s="267">
        <v>241</v>
      </c>
      <c r="F82" s="267">
        <v>231</v>
      </c>
      <c r="G82" s="267">
        <v>380</v>
      </c>
      <c r="H82" s="267">
        <v>0.5</v>
      </c>
      <c r="I82" s="267">
        <v>82.7</v>
      </c>
      <c r="J82" s="267">
        <v>19</v>
      </c>
      <c r="K82" s="255"/>
    </row>
    <row r="83" spans="2:11" s="11" customFormat="1" ht="15" customHeight="1" x14ac:dyDescent="0.2">
      <c r="B83" s="227">
        <v>58</v>
      </c>
      <c r="C83" s="228" t="s">
        <v>37</v>
      </c>
      <c r="D83" s="267">
        <v>243.9</v>
      </c>
      <c r="E83" s="267">
        <v>22</v>
      </c>
      <c r="F83" s="267">
        <v>99.6</v>
      </c>
      <c r="G83" s="267">
        <v>87</v>
      </c>
      <c r="H83" s="267"/>
      <c r="I83" s="267">
        <v>14.3</v>
      </c>
      <c r="J83" s="267">
        <v>21</v>
      </c>
      <c r="K83" s="255"/>
    </row>
    <row r="84" spans="2:11" s="11" customFormat="1" ht="15" customHeight="1" x14ac:dyDescent="0.2">
      <c r="B84" s="227">
        <v>59</v>
      </c>
      <c r="C84" s="228" t="s">
        <v>36</v>
      </c>
      <c r="D84" s="267">
        <v>1056</v>
      </c>
      <c r="E84" s="267">
        <v>253</v>
      </c>
      <c r="F84" s="267">
        <v>340</v>
      </c>
      <c r="G84" s="267">
        <v>275</v>
      </c>
      <c r="H84" s="267">
        <v>11</v>
      </c>
      <c r="I84" s="267">
        <v>174</v>
      </c>
      <c r="J84" s="268">
        <v>3</v>
      </c>
      <c r="K84" s="255"/>
    </row>
    <row r="85" spans="2:11" s="11" customFormat="1" ht="15" customHeight="1" x14ac:dyDescent="0.2">
      <c r="B85" s="227">
        <v>60</v>
      </c>
      <c r="C85" s="228" t="s">
        <v>35</v>
      </c>
      <c r="D85" s="267">
        <v>3595</v>
      </c>
      <c r="E85" s="267">
        <v>226</v>
      </c>
      <c r="F85" s="267">
        <v>183</v>
      </c>
      <c r="G85" s="267">
        <v>2954</v>
      </c>
      <c r="H85" s="267"/>
      <c r="I85" s="267">
        <v>193</v>
      </c>
      <c r="J85" s="267">
        <v>39</v>
      </c>
      <c r="K85" s="255"/>
    </row>
    <row r="86" spans="2:11" ht="12.75" x14ac:dyDescent="0.2">
      <c r="B86" s="270">
        <v>61</v>
      </c>
      <c r="C86" s="271" t="s">
        <v>34</v>
      </c>
      <c r="D86" s="272">
        <v>1670</v>
      </c>
      <c r="E86" s="272">
        <v>412</v>
      </c>
      <c r="F86" s="272">
        <v>367</v>
      </c>
      <c r="G86" s="272">
        <v>730</v>
      </c>
      <c r="H86" s="272">
        <v>7</v>
      </c>
      <c r="I86" s="272">
        <v>123</v>
      </c>
      <c r="J86" s="272">
        <v>31</v>
      </c>
    </row>
    <row r="87" spans="2:11" x14ac:dyDescent="0.2">
      <c r="J87" s="256"/>
    </row>
    <row r="88" spans="2:11" ht="12.75" x14ac:dyDescent="0.2">
      <c r="C88" s="126" t="s">
        <v>1</v>
      </c>
      <c r="D88" s="12"/>
      <c r="E88" s="12"/>
      <c r="F88" s="12"/>
      <c r="G88" s="125"/>
      <c r="H88" s="266"/>
      <c r="I88" s="266"/>
      <c r="J88" s="256"/>
    </row>
    <row r="89" spans="2:11" x14ac:dyDescent="0.2">
      <c r="C89" s="126" t="s">
        <v>0</v>
      </c>
      <c r="D89" s="12"/>
      <c r="E89" s="12"/>
      <c r="F89" s="12"/>
      <c r="G89" s="125"/>
      <c r="J89" s="256"/>
    </row>
    <row r="90" spans="2:11" x14ac:dyDescent="0.2">
      <c r="J90" s="256"/>
    </row>
    <row r="91" spans="2:11" x14ac:dyDescent="0.2">
      <c r="J91" s="256"/>
    </row>
    <row r="92" spans="2:11" x14ac:dyDescent="0.2">
      <c r="J92" s="256"/>
    </row>
    <row r="93" spans="2:11" x14ac:dyDescent="0.2">
      <c r="J93" s="256"/>
    </row>
    <row r="94" spans="2:11" x14ac:dyDescent="0.2">
      <c r="J94" s="256"/>
    </row>
    <row r="95" spans="2:11" x14ac:dyDescent="0.2">
      <c r="J95" s="256"/>
    </row>
    <row r="96" spans="2:11" x14ac:dyDescent="0.2">
      <c r="J96" s="261"/>
    </row>
    <row r="97" spans="10:10" x14ac:dyDescent="0.2">
      <c r="J97" s="256"/>
    </row>
  </sheetData>
  <mergeCells count="2">
    <mergeCell ref="B17:C17"/>
    <mergeCell ref="B25:C25"/>
  </mergeCells>
  <pageMargins left="0.7" right="0.7" top="0.75" bottom="0.75" header="0.3" footer="0.3"/>
  <pageSetup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187D93-01DB-46D7-8F5E-5CC5BE970F81}">
  <sheetPr codeName="Sheet2">
    <tabColor theme="6"/>
  </sheetPr>
  <dimension ref="B1:AE97"/>
  <sheetViews>
    <sheetView zoomScaleNormal="100" workbookViewId="0">
      <selection activeCell="P20" sqref="P20"/>
    </sheetView>
  </sheetViews>
  <sheetFormatPr defaultRowHeight="12" x14ac:dyDescent="0.2"/>
  <cols>
    <col min="1" max="1" width="5.140625" style="188" customWidth="1"/>
    <col min="2" max="2" width="9.140625" style="188" customWidth="1"/>
    <col min="3" max="3" width="15.140625" style="188" customWidth="1"/>
    <col min="4" max="7" width="13.42578125" style="188" customWidth="1"/>
    <col min="8" max="8" width="11.7109375" style="188" customWidth="1"/>
    <col min="9" max="9" width="12.140625" style="188" customWidth="1"/>
    <col min="10" max="10" width="12.7109375" style="188" customWidth="1"/>
    <col min="11" max="11" width="11.28515625" style="188" customWidth="1"/>
    <col min="12" max="13" width="9.140625" style="11"/>
    <col min="14" max="16384" width="9.140625" style="188"/>
  </cols>
  <sheetData>
    <row r="1" spans="2:31" s="11" customFormat="1" ht="15" customHeight="1" x14ac:dyDescent="0.2">
      <c r="B1" s="497" t="s">
        <v>461</v>
      </c>
      <c r="C1" s="492"/>
      <c r="D1" s="524"/>
      <c r="E1" s="516"/>
      <c r="F1" s="487"/>
      <c r="G1" s="487"/>
      <c r="H1" s="487"/>
      <c r="I1" s="487"/>
      <c r="J1" s="487"/>
    </row>
    <row r="2" spans="2:31" s="11" customFormat="1" ht="15" customHeight="1" x14ac:dyDescent="0.2">
      <c r="B2" s="497" t="s">
        <v>467</v>
      </c>
      <c r="C2" s="492"/>
      <c r="D2" s="524"/>
      <c r="E2" s="516"/>
      <c r="F2" s="487"/>
      <c r="G2" s="487"/>
      <c r="H2" s="487"/>
      <c r="I2" s="487"/>
      <c r="J2" s="487"/>
    </row>
    <row r="3" spans="2:31" s="11" customFormat="1" ht="15" customHeight="1" x14ac:dyDescent="0.2">
      <c r="B3" s="487"/>
      <c r="C3" s="492"/>
      <c r="D3" s="524"/>
      <c r="E3" s="487"/>
      <c r="F3" s="487"/>
      <c r="G3" s="487"/>
      <c r="H3" s="487"/>
      <c r="I3" s="487"/>
      <c r="J3" s="494"/>
      <c r="K3" s="494" t="s">
        <v>413</v>
      </c>
    </row>
    <row r="4" spans="2:31" s="11" customFormat="1" ht="42" customHeight="1" thickBot="1" x14ac:dyDescent="0.25">
      <c r="B4" s="169" t="s">
        <v>138</v>
      </c>
      <c r="C4" s="245" t="s">
        <v>139</v>
      </c>
      <c r="D4" s="169" t="s">
        <v>119</v>
      </c>
      <c r="E4" s="169" t="s">
        <v>414</v>
      </c>
      <c r="F4" s="169" t="s">
        <v>415</v>
      </c>
      <c r="G4" s="169" t="s">
        <v>416</v>
      </c>
      <c r="H4" s="169" t="s">
        <v>417</v>
      </c>
      <c r="I4" s="169" t="s">
        <v>418</v>
      </c>
      <c r="J4" s="169" t="s">
        <v>419</v>
      </c>
      <c r="K4" s="169" t="s">
        <v>420</v>
      </c>
    </row>
    <row r="5" spans="2:31" s="11" customFormat="1" ht="15" customHeight="1" thickBot="1" x14ac:dyDescent="0.3">
      <c r="B5" s="227">
        <v>1</v>
      </c>
      <c r="C5" s="228" t="s">
        <v>93</v>
      </c>
      <c r="D5" s="267">
        <v>2503.35</v>
      </c>
      <c r="E5" s="267">
        <v>207.2</v>
      </c>
      <c r="F5" s="267">
        <v>248.5</v>
      </c>
      <c r="G5" s="267">
        <v>193.5</v>
      </c>
      <c r="H5" s="267">
        <v>436.4</v>
      </c>
      <c r="I5" s="267">
        <v>980.69999999999993</v>
      </c>
      <c r="J5" s="267">
        <v>2</v>
      </c>
      <c r="K5" s="255">
        <v>178.6</v>
      </c>
      <c r="AE5" s="257"/>
    </row>
    <row r="6" spans="2:31" s="11" customFormat="1" ht="15" customHeight="1" x14ac:dyDescent="0.25">
      <c r="B6" s="230">
        <v>2</v>
      </c>
      <c r="C6" s="228" t="s">
        <v>88</v>
      </c>
      <c r="D6" s="267">
        <v>1785.8200000000002</v>
      </c>
      <c r="E6" s="267">
        <v>466.8</v>
      </c>
      <c r="F6" s="267">
        <v>320.59999999999997</v>
      </c>
      <c r="G6" s="267">
        <v>10.75</v>
      </c>
      <c r="H6" s="267">
        <v>450.15</v>
      </c>
      <c r="I6" s="267">
        <v>0</v>
      </c>
      <c r="J6" s="267">
        <v>91.6</v>
      </c>
      <c r="K6" s="255">
        <v>313.70000000000005</v>
      </c>
      <c r="AE6" s="258"/>
    </row>
    <row r="7" spans="2:31" s="11" customFormat="1" ht="15" customHeight="1" x14ac:dyDescent="0.25">
      <c r="B7" s="230">
        <v>3</v>
      </c>
      <c r="C7" s="228" t="s">
        <v>85</v>
      </c>
      <c r="D7" s="267">
        <v>714.63300000000004</v>
      </c>
      <c r="E7" s="267">
        <v>143.79000000000002</v>
      </c>
      <c r="F7" s="267">
        <v>213</v>
      </c>
      <c r="G7" s="267">
        <v>48.42</v>
      </c>
      <c r="H7" s="267">
        <v>13.92</v>
      </c>
      <c r="I7" s="267">
        <v>24.3</v>
      </c>
      <c r="J7" s="267">
        <v>0</v>
      </c>
      <c r="K7" s="255">
        <v>36.450000000000003</v>
      </c>
      <c r="AE7" s="259"/>
    </row>
    <row r="8" spans="2:31" s="11" customFormat="1" ht="15" customHeight="1" x14ac:dyDescent="0.25">
      <c r="B8" s="230">
        <v>4</v>
      </c>
      <c r="C8" s="228" t="s">
        <v>80</v>
      </c>
      <c r="D8" s="267">
        <v>2467.3000000000002</v>
      </c>
      <c r="E8" s="267">
        <v>490.13499999999999</v>
      </c>
      <c r="F8" s="267">
        <v>355.19</v>
      </c>
      <c r="G8" s="267">
        <v>405.53999999999996</v>
      </c>
      <c r="H8" s="267">
        <v>381.32499999999999</v>
      </c>
      <c r="I8" s="267">
        <v>128.86000000000001</v>
      </c>
      <c r="J8" s="267">
        <v>74.400000000000006</v>
      </c>
      <c r="K8" s="255">
        <v>170</v>
      </c>
      <c r="AE8" s="259"/>
    </row>
    <row r="9" spans="2:31" s="11" customFormat="1" ht="15" customHeight="1" x14ac:dyDescent="0.25">
      <c r="B9" s="230">
        <v>5</v>
      </c>
      <c r="C9" s="228" t="s">
        <v>75</v>
      </c>
      <c r="D9" s="267">
        <v>2868.6400000000003</v>
      </c>
      <c r="E9" s="267">
        <v>403.35</v>
      </c>
      <c r="F9" s="267">
        <v>320.02999999999997</v>
      </c>
      <c r="G9" s="267">
        <v>448.57</v>
      </c>
      <c r="H9" s="267">
        <v>396.33</v>
      </c>
      <c r="I9" s="267">
        <v>221.3</v>
      </c>
      <c r="J9" s="267">
        <v>0</v>
      </c>
      <c r="K9" s="255">
        <v>58.73</v>
      </c>
      <c r="AE9" s="260"/>
    </row>
    <row r="10" spans="2:31" s="11" customFormat="1" ht="15" customHeight="1" x14ac:dyDescent="0.2">
      <c r="B10" s="227">
        <v>6</v>
      </c>
      <c r="C10" s="228" t="s">
        <v>69</v>
      </c>
      <c r="D10" s="267">
        <v>381.59</v>
      </c>
      <c r="E10" s="267">
        <v>42.8</v>
      </c>
      <c r="F10" s="267">
        <v>34.85</v>
      </c>
      <c r="G10" s="267">
        <v>11.1</v>
      </c>
      <c r="H10" s="267">
        <v>55</v>
      </c>
      <c r="I10" s="267">
        <v>15.899999999999999</v>
      </c>
      <c r="J10" s="267">
        <v>9.6199999999999992</v>
      </c>
      <c r="K10" s="255">
        <v>85</v>
      </c>
    </row>
    <row r="11" spans="2:31" s="11" customFormat="1" ht="15" customHeight="1" x14ac:dyDescent="0.2">
      <c r="B11" s="230">
        <v>7</v>
      </c>
      <c r="C11" s="228" t="s">
        <v>62</v>
      </c>
      <c r="D11" s="267">
        <v>3810.2000000000003</v>
      </c>
      <c r="E11" s="267">
        <v>2399.1999999999998</v>
      </c>
      <c r="F11" s="267">
        <v>431.29</v>
      </c>
      <c r="G11" s="267">
        <v>3.6</v>
      </c>
      <c r="H11" s="267">
        <v>508.10999999999996</v>
      </c>
      <c r="I11" s="267">
        <v>0</v>
      </c>
      <c r="J11" s="267">
        <v>38.799999999999997</v>
      </c>
      <c r="K11" s="255">
        <v>178.39999999999998</v>
      </c>
    </row>
    <row r="12" spans="2:31" s="11" customFormat="1" ht="15" customHeight="1" x14ac:dyDescent="0.2">
      <c r="B12" s="230">
        <v>8</v>
      </c>
      <c r="C12" s="228" t="s">
        <v>55</v>
      </c>
      <c r="D12" s="267">
        <v>3036.3999999999996</v>
      </c>
      <c r="E12" s="267">
        <v>194.6</v>
      </c>
      <c r="F12" s="267">
        <v>480</v>
      </c>
      <c r="G12" s="267">
        <v>3.2</v>
      </c>
      <c r="H12" s="267">
        <v>64</v>
      </c>
      <c r="I12" s="267">
        <v>0</v>
      </c>
      <c r="J12" s="267">
        <v>2004.7</v>
      </c>
      <c r="K12" s="255">
        <v>243</v>
      </c>
    </row>
    <row r="13" spans="2:31" s="11" customFormat="1" ht="15" customHeight="1" x14ac:dyDescent="0.2">
      <c r="B13" s="230">
        <v>9</v>
      </c>
      <c r="C13" s="228" t="s">
        <v>52</v>
      </c>
      <c r="D13" s="267">
        <v>344.80000000000007</v>
      </c>
      <c r="E13" s="267">
        <v>40</v>
      </c>
      <c r="F13" s="267">
        <v>53</v>
      </c>
      <c r="G13" s="267">
        <v>16.900000000000002</v>
      </c>
      <c r="H13" s="267">
        <v>24.7</v>
      </c>
      <c r="I13" s="267">
        <v>12</v>
      </c>
      <c r="J13" s="267">
        <v>3.7</v>
      </c>
      <c r="K13" s="255">
        <v>59.4</v>
      </c>
    </row>
    <row r="14" spans="2:31" s="11" customFormat="1" ht="15" customHeight="1" x14ac:dyDescent="0.2">
      <c r="B14" s="230">
        <v>10</v>
      </c>
      <c r="C14" s="228" t="s">
        <v>48</v>
      </c>
      <c r="D14" s="267">
        <v>1452</v>
      </c>
      <c r="E14" s="267">
        <v>182</v>
      </c>
      <c r="F14" s="267">
        <v>269</v>
      </c>
      <c r="G14" s="267">
        <v>105</v>
      </c>
      <c r="H14" s="267">
        <v>106</v>
      </c>
      <c r="I14" s="267">
        <v>64</v>
      </c>
      <c r="J14" s="267">
        <v>24</v>
      </c>
      <c r="K14" s="255">
        <v>449</v>
      </c>
    </row>
    <row r="15" spans="2:31" s="11" customFormat="1" ht="15" customHeight="1" x14ac:dyDescent="0.2">
      <c r="B15" s="227">
        <v>11</v>
      </c>
      <c r="C15" s="228" t="s">
        <v>45</v>
      </c>
      <c r="D15" s="267">
        <v>1147.8400000000001</v>
      </c>
      <c r="E15" s="267">
        <v>128.21</v>
      </c>
      <c r="F15" s="267">
        <v>187.50999999999996</v>
      </c>
      <c r="G15" s="267">
        <v>156.9</v>
      </c>
      <c r="H15" s="267">
        <v>67.2</v>
      </c>
      <c r="I15" s="267">
        <v>40.75</v>
      </c>
      <c r="J15" s="268">
        <v>282</v>
      </c>
      <c r="K15" s="255">
        <v>46.699999999999996</v>
      </c>
    </row>
    <row r="16" spans="2:31" s="11" customFormat="1" ht="15" customHeight="1" x14ac:dyDescent="0.2">
      <c r="B16" s="230">
        <v>12</v>
      </c>
      <c r="C16" s="228" t="s">
        <v>40</v>
      </c>
      <c r="D16" s="267">
        <v>551.94000000000005</v>
      </c>
      <c r="E16" s="267">
        <v>43.199999999999996</v>
      </c>
      <c r="F16" s="267">
        <v>33.6</v>
      </c>
      <c r="G16" s="267">
        <v>57.92</v>
      </c>
      <c r="H16" s="267">
        <v>25.900000000000002</v>
      </c>
      <c r="I16" s="267">
        <v>33.4</v>
      </c>
      <c r="J16" s="267">
        <v>0</v>
      </c>
      <c r="K16" s="255">
        <v>91.43</v>
      </c>
    </row>
    <row r="17" spans="2:12" s="11" customFormat="1" ht="15" customHeight="1" x14ac:dyDescent="0.2">
      <c r="B17" s="810" t="s">
        <v>114</v>
      </c>
      <c r="C17" s="810"/>
      <c r="D17" s="273">
        <v>21064.512999999999</v>
      </c>
      <c r="E17" s="273">
        <v>4741.2849999999999</v>
      </c>
      <c r="F17" s="273">
        <v>2946.5699999999997</v>
      </c>
      <c r="G17" s="273">
        <v>1461.4</v>
      </c>
      <c r="H17" s="273">
        <v>2529.0350000000003</v>
      </c>
      <c r="I17" s="273">
        <v>1521.21</v>
      </c>
      <c r="J17" s="273">
        <v>2530.8200000000002</v>
      </c>
      <c r="K17" s="700">
        <v>1910.4099999999999</v>
      </c>
      <c r="L17" s="255"/>
    </row>
    <row r="18" spans="2:12" ht="15" customHeight="1" x14ac:dyDescent="0.2">
      <c r="B18" s="522" t="s">
        <v>1</v>
      </c>
      <c r="G18" s="263"/>
      <c r="H18" s="263"/>
      <c r="I18" s="263"/>
      <c r="J18" s="263"/>
      <c r="K18" s="264"/>
    </row>
    <row r="19" spans="2:12" x14ac:dyDescent="0.2">
      <c r="B19" s="522" t="s">
        <v>113</v>
      </c>
    </row>
    <row r="21" spans="2:12" ht="15" customHeight="1" x14ac:dyDescent="0.2">
      <c r="B21" s="497" t="s">
        <v>462</v>
      </c>
      <c r="C21" s="492"/>
      <c r="D21" s="524"/>
      <c r="E21" s="516"/>
      <c r="F21" s="499"/>
      <c r="G21" s="499"/>
      <c r="H21" s="499"/>
      <c r="I21" s="499"/>
      <c r="J21" s="499"/>
    </row>
    <row r="22" spans="2:12" ht="12.75" x14ac:dyDescent="0.2">
      <c r="B22" s="497" t="s">
        <v>468</v>
      </c>
      <c r="C22" s="492"/>
      <c r="D22" s="524"/>
      <c r="E22" s="516"/>
      <c r="F22" s="499"/>
      <c r="G22" s="499"/>
      <c r="H22" s="499"/>
      <c r="I22" s="499"/>
      <c r="J22" s="499"/>
    </row>
    <row r="23" spans="2:12" x14ac:dyDescent="0.2">
      <c r="B23" s="487"/>
      <c r="C23" s="492"/>
      <c r="D23" s="524"/>
      <c r="E23" s="487"/>
      <c r="F23" s="487"/>
      <c r="G23" s="487"/>
      <c r="H23" s="487"/>
      <c r="I23" s="487"/>
      <c r="J23" s="494"/>
      <c r="K23" s="494" t="s">
        <v>413</v>
      </c>
    </row>
    <row r="24" spans="2:12" ht="39.75" customHeight="1" x14ac:dyDescent="0.2">
      <c r="B24" s="169" t="s">
        <v>138</v>
      </c>
      <c r="C24" s="245" t="s">
        <v>99</v>
      </c>
      <c r="D24" s="169" t="s">
        <v>119</v>
      </c>
      <c r="E24" s="169" t="s">
        <v>414</v>
      </c>
      <c r="F24" s="169" t="s">
        <v>421</v>
      </c>
      <c r="G24" s="169" t="s">
        <v>416</v>
      </c>
      <c r="H24" s="169" t="s">
        <v>417</v>
      </c>
      <c r="I24" s="169" t="s">
        <v>418</v>
      </c>
      <c r="J24" s="169" t="s">
        <v>419</v>
      </c>
      <c r="K24" s="169" t="s">
        <v>420</v>
      </c>
    </row>
    <row r="25" spans="2:12" s="11" customFormat="1" ht="15" customHeight="1" x14ac:dyDescent="0.2">
      <c r="B25" s="810" t="s">
        <v>114</v>
      </c>
      <c r="C25" s="810"/>
      <c r="D25" s="273">
        <v>21064.512999999999</v>
      </c>
      <c r="E25" s="273">
        <v>4741.2849999999999</v>
      </c>
      <c r="F25" s="273">
        <v>2946.5699999999997</v>
      </c>
      <c r="G25" s="273">
        <v>1461.4</v>
      </c>
      <c r="H25" s="273">
        <v>2529.0350000000003</v>
      </c>
      <c r="I25" s="273">
        <v>1521.21</v>
      </c>
      <c r="J25" s="273">
        <v>2530.8200000000002</v>
      </c>
      <c r="K25" s="700">
        <v>1910.4099999999999</v>
      </c>
    </row>
    <row r="26" spans="2:12" s="11" customFormat="1" ht="15" customHeight="1" x14ac:dyDescent="0.2">
      <c r="B26" s="227">
        <v>1</v>
      </c>
      <c r="C26" s="228" t="s">
        <v>93</v>
      </c>
      <c r="D26" s="267">
        <v>1453.8</v>
      </c>
      <c r="E26" s="267">
        <v>69.8</v>
      </c>
      <c r="F26" s="267">
        <v>77.3</v>
      </c>
      <c r="G26" s="267">
        <v>61.2</v>
      </c>
      <c r="H26" s="267">
        <v>205.4</v>
      </c>
      <c r="I26" s="267">
        <v>924.9</v>
      </c>
      <c r="J26" s="267">
        <v>0</v>
      </c>
      <c r="K26" s="255">
        <v>41.1</v>
      </c>
    </row>
    <row r="27" spans="2:12" s="11" customFormat="1" ht="15" customHeight="1" x14ac:dyDescent="0.2">
      <c r="B27" s="227">
        <v>2</v>
      </c>
      <c r="C27" s="228" t="s">
        <v>283</v>
      </c>
      <c r="D27" s="267">
        <v>190.5</v>
      </c>
      <c r="E27" s="267">
        <v>19.8</v>
      </c>
      <c r="F27" s="267">
        <v>17.100000000000001</v>
      </c>
      <c r="G27" s="267">
        <v>33.700000000000003</v>
      </c>
      <c r="H27" s="267">
        <v>41.1</v>
      </c>
      <c r="I27" s="267">
        <v>8.6</v>
      </c>
      <c r="J27" s="267">
        <v>0</v>
      </c>
      <c r="K27" s="255">
        <v>4.5999999999999996</v>
      </c>
    </row>
    <row r="28" spans="2:12" s="11" customFormat="1" ht="15" customHeight="1" x14ac:dyDescent="0.2">
      <c r="B28" s="227">
        <v>3</v>
      </c>
      <c r="C28" s="228" t="s">
        <v>92</v>
      </c>
      <c r="D28" s="267">
        <v>270.59999999999997</v>
      </c>
      <c r="E28" s="267">
        <v>27</v>
      </c>
      <c r="F28" s="267">
        <v>38</v>
      </c>
      <c r="G28" s="267">
        <v>74.099999999999994</v>
      </c>
      <c r="H28" s="267">
        <v>22.3</v>
      </c>
      <c r="I28" s="267">
        <v>18.8</v>
      </c>
      <c r="J28" s="267">
        <v>0</v>
      </c>
      <c r="K28" s="255">
        <v>13.8</v>
      </c>
    </row>
    <row r="29" spans="2:12" s="11" customFormat="1" ht="15" customHeight="1" x14ac:dyDescent="0.2">
      <c r="B29" s="227">
        <v>4</v>
      </c>
      <c r="C29" s="228" t="s">
        <v>91</v>
      </c>
      <c r="D29" s="267">
        <v>355.7</v>
      </c>
      <c r="E29" s="267">
        <v>63</v>
      </c>
      <c r="F29" s="267">
        <v>68</v>
      </c>
      <c r="G29" s="267">
        <v>9.5</v>
      </c>
      <c r="H29" s="267">
        <v>89</v>
      </c>
      <c r="I29" s="267">
        <v>7</v>
      </c>
      <c r="J29" s="267">
        <v>2</v>
      </c>
      <c r="K29" s="255">
        <v>98</v>
      </c>
    </row>
    <row r="30" spans="2:12" s="11" customFormat="1" ht="15" customHeight="1" x14ac:dyDescent="0.2">
      <c r="B30" s="227">
        <v>5</v>
      </c>
      <c r="C30" s="228" t="s">
        <v>90</v>
      </c>
      <c r="D30" s="267">
        <v>232.75</v>
      </c>
      <c r="E30" s="267">
        <v>27.6</v>
      </c>
      <c r="F30" s="267">
        <v>48.1</v>
      </c>
      <c r="G30" s="267">
        <v>15</v>
      </c>
      <c r="H30" s="267">
        <v>78.599999999999994</v>
      </c>
      <c r="I30" s="267">
        <v>21.4</v>
      </c>
      <c r="J30" s="267">
        <v>0</v>
      </c>
      <c r="K30" s="255">
        <v>21.1</v>
      </c>
    </row>
    <row r="31" spans="2:12" s="11" customFormat="1" ht="15" customHeight="1" x14ac:dyDescent="0.2">
      <c r="B31" s="227">
        <v>6</v>
      </c>
      <c r="C31" s="228" t="s">
        <v>89</v>
      </c>
      <c r="D31" s="267">
        <v>314.72000000000003</v>
      </c>
      <c r="E31" s="267">
        <v>85.6</v>
      </c>
      <c r="F31" s="267">
        <v>68.95</v>
      </c>
      <c r="G31" s="267">
        <v>0.1</v>
      </c>
      <c r="H31" s="267">
        <v>56.3</v>
      </c>
      <c r="I31" s="701">
        <v>0</v>
      </c>
      <c r="J31" s="267">
        <v>26.9</v>
      </c>
      <c r="K31" s="255">
        <v>69.900000000000006</v>
      </c>
    </row>
    <row r="32" spans="2:12" s="11" customFormat="1" ht="15" customHeight="1" x14ac:dyDescent="0.2">
      <c r="B32" s="227">
        <v>7</v>
      </c>
      <c r="C32" s="228" t="s">
        <v>88</v>
      </c>
      <c r="D32" s="267">
        <v>1263.2</v>
      </c>
      <c r="E32" s="267">
        <v>343.4</v>
      </c>
      <c r="F32" s="267">
        <v>208.25</v>
      </c>
      <c r="G32" s="267">
        <v>6.85</v>
      </c>
      <c r="H32" s="267">
        <v>372.15</v>
      </c>
      <c r="I32" s="701">
        <v>0</v>
      </c>
      <c r="J32" s="267">
        <v>64.099999999999994</v>
      </c>
      <c r="K32" s="255">
        <v>171.7</v>
      </c>
    </row>
    <row r="33" spans="2:11" s="11" customFormat="1" ht="15" customHeight="1" x14ac:dyDescent="0.2">
      <c r="B33" s="227">
        <v>8</v>
      </c>
      <c r="C33" s="228" t="s">
        <v>87</v>
      </c>
      <c r="D33" s="267">
        <v>114.2</v>
      </c>
      <c r="E33" s="267">
        <v>12.1</v>
      </c>
      <c r="F33" s="267">
        <v>23.7</v>
      </c>
      <c r="G33" s="267">
        <v>1.6</v>
      </c>
      <c r="H33" s="267">
        <v>11.4</v>
      </c>
      <c r="I33" s="701">
        <v>0</v>
      </c>
      <c r="J33" s="267">
        <v>0.5</v>
      </c>
      <c r="K33" s="255">
        <v>49</v>
      </c>
    </row>
    <row r="34" spans="2:11" s="11" customFormat="1" ht="15" customHeight="1" x14ac:dyDescent="0.2">
      <c r="B34" s="227">
        <v>9</v>
      </c>
      <c r="C34" s="228" t="s">
        <v>86</v>
      </c>
      <c r="D34" s="267">
        <v>93.700000000000017</v>
      </c>
      <c r="E34" s="267">
        <v>25.7</v>
      </c>
      <c r="F34" s="267">
        <v>19.7</v>
      </c>
      <c r="G34" s="267">
        <v>2.2000000000000002</v>
      </c>
      <c r="H34" s="267">
        <v>10.3</v>
      </c>
      <c r="I34" s="701">
        <v>0</v>
      </c>
      <c r="J34" s="267">
        <v>0.1</v>
      </c>
      <c r="K34" s="255">
        <v>23.1</v>
      </c>
    </row>
    <row r="35" spans="2:11" s="11" customFormat="1" ht="15" customHeight="1" x14ac:dyDescent="0.2">
      <c r="B35" s="227">
        <v>10</v>
      </c>
      <c r="C35" s="228" t="s">
        <v>85</v>
      </c>
      <c r="D35" s="267">
        <v>301.39299999999997</v>
      </c>
      <c r="E35" s="267">
        <v>99.87</v>
      </c>
      <c r="F35" s="267">
        <v>80.400000000000006</v>
      </c>
      <c r="G35" s="267">
        <v>12.19</v>
      </c>
      <c r="H35" s="267">
        <v>9.65</v>
      </c>
      <c r="I35" s="267">
        <v>5.2</v>
      </c>
      <c r="J35" s="267">
        <v>0</v>
      </c>
      <c r="K35" s="255">
        <v>8</v>
      </c>
    </row>
    <row r="36" spans="2:11" s="11" customFormat="1" ht="15" customHeight="1" x14ac:dyDescent="0.2">
      <c r="B36" s="227">
        <v>11</v>
      </c>
      <c r="C36" s="228" t="s">
        <v>84</v>
      </c>
      <c r="D36" s="267">
        <v>129.04</v>
      </c>
      <c r="E36" s="267">
        <v>8.01</v>
      </c>
      <c r="F36" s="267">
        <v>27.06</v>
      </c>
      <c r="G36" s="267">
        <v>21.09</v>
      </c>
      <c r="H36" s="267">
        <v>1.37</v>
      </c>
      <c r="I36" s="267">
        <v>3.1</v>
      </c>
      <c r="J36" s="267">
        <v>0</v>
      </c>
      <c r="K36" s="255">
        <v>12.2</v>
      </c>
    </row>
    <row r="37" spans="2:11" s="11" customFormat="1" ht="15" customHeight="1" x14ac:dyDescent="0.2">
      <c r="B37" s="227">
        <v>12</v>
      </c>
      <c r="C37" s="228" t="s">
        <v>83</v>
      </c>
      <c r="D37" s="267">
        <v>284.2</v>
      </c>
      <c r="E37" s="267">
        <v>35.909999999999997</v>
      </c>
      <c r="F37" s="267">
        <v>105.54</v>
      </c>
      <c r="G37" s="267">
        <v>15.14</v>
      </c>
      <c r="H37" s="267">
        <v>2.9</v>
      </c>
      <c r="I37" s="267">
        <v>16</v>
      </c>
      <c r="J37" s="267">
        <v>0</v>
      </c>
      <c r="K37" s="255">
        <v>16.25</v>
      </c>
    </row>
    <row r="38" spans="2:11" s="11" customFormat="1" ht="15" customHeight="1" x14ac:dyDescent="0.2">
      <c r="B38" s="227">
        <v>13</v>
      </c>
      <c r="C38" s="228" t="s">
        <v>82</v>
      </c>
      <c r="D38" s="267">
        <v>309.48</v>
      </c>
      <c r="E38" s="267">
        <v>22.67</v>
      </c>
      <c r="F38" s="267">
        <v>25.25</v>
      </c>
      <c r="G38" s="267">
        <v>143.4</v>
      </c>
      <c r="H38" s="267">
        <v>7</v>
      </c>
      <c r="I38" s="267">
        <v>27.46</v>
      </c>
      <c r="J38" s="267">
        <v>0</v>
      </c>
      <c r="K38" s="255">
        <v>3.64</v>
      </c>
    </row>
    <row r="39" spans="2:11" s="11" customFormat="1" ht="15" customHeight="1" x14ac:dyDescent="0.2">
      <c r="B39" s="227">
        <v>14</v>
      </c>
      <c r="C39" s="228" t="s">
        <v>81</v>
      </c>
      <c r="D39" s="267">
        <v>125.7</v>
      </c>
      <c r="E39" s="267">
        <v>8</v>
      </c>
      <c r="F39" s="267">
        <v>31</v>
      </c>
      <c r="G39" s="267">
        <v>16.2</v>
      </c>
      <c r="H39" s="267">
        <v>1</v>
      </c>
      <c r="I39" s="267">
        <v>39</v>
      </c>
      <c r="J39" s="269">
        <v>0</v>
      </c>
      <c r="K39" s="11">
        <v>3</v>
      </c>
    </row>
    <row r="40" spans="2:11" s="11" customFormat="1" ht="15" customHeight="1" x14ac:dyDescent="0.2">
      <c r="B40" s="227">
        <v>15</v>
      </c>
      <c r="C40" s="228" t="s">
        <v>80</v>
      </c>
      <c r="D40" s="267">
        <v>800.55</v>
      </c>
      <c r="E40" s="267">
        <v>136.59</v>
      </c>
      <c r="F40" s="267">
        <v>151.995</v>
      </c>
      <c r="G40" s="267">
        <v>124.38</v>
      </c>
      <c r="H40" s="267">
        <v>224.36500000000001</v>
      </c>
      <c r="I40" s="267">
        <v>25.1</v>
      </c>
      <c r="J40" s="267">
        <v>7.6</v>
      </c>
      <c r="K40" s="255">
        <v>26.7</v>
      </c>
    </row>
    <row r="41" spans="2:11" s="11" customFormat="1" ht="15" customHeight="1" x14ac:dyDescent="0.2">
      <c r="B41" s="227">
        <v>16</v>
      </c>
      <c r="C41" s="228" t="s">
        <v>79</v>
      </c>
      <c r="D41" s="267">
        <v>225.16000000000003</v>
      </c>
      <c r="E41" s="267">
        <v>59</v>
      </c>
      <c r="F41" s="267">
        <v>40</v>
      </c>
      <c r="G41" s="267">
        <v>2.9</v>
      </c>
      <c r="H41" s="267">
        <v>55.26</v>
      </c>
      <c r="I41" s="267">
        <v>24</v>
      </c>
      <c r="J41" s="267">
        <v>0</v>
      </c>
      <c r="K41" s="255">
        <v>22.45</v>
      </c>
    </row>
    <row r="42" spans="2:11" s="11" customFormat="1" ht="15" customHeight="1" x14ac:dyDescent="0.2">
      <c r="B42" s="227">
        <v>17</v>
      </c>
      <c r="C42" s="228" t="s">
        <v>78</v>
      </c>
      <c r="D42" s="267">
        <v>273.78999999999996</v>
      </c>
      <c r="E42" s="267">
        <v>47.63</v>
      </c>
      <c r="F42" s="267">
        <v>33.9</v>
      </c>
      <c r="G42" s="267">
        <v>0.2</v>
      </c>
      <c r="H42" s="267">
        <v>39.08</v>
      </c>
      <c r="I42" s="267">
        <v>3.3</v>
      </c>
      <c r="J42" s="267">
        <v>35</v>
      </c>
      <c r="K42" s="255">
        <v>71.540000000000006</v>
      </c>
    </row>
    <row r="43" spans="2:11" s="11" customFormat="1" ht="15" customHeight="1" x14ac:dyDescent="0.2">
      <c r="B43" s="227">
        <v>18</v>
      </c>
      <c r="C43" s="228" t="s">
        <v>77</v>
      </c>
      <c r="D43" s="267">
        <v>182.51</v>
      </c>
      <c r="E43" s="267">
        <v>42.395000000000003</v>
      </c>
      <c r="F43" s="267">
        <v>16.425000000000001</v>
      </c>
      <c r="G43" s="267">
        <v>0</v>
      </c>
      <c r="H43" s="267">
        <v>21.62</v>
      </c>
      <c r="I43" s="267">
        <v>0</v>
      </c>
      <c r="J43" s="267">
        <v>31.8</v>
      </c>
      <c r="K43" s="255">
        <v>40.67</v>
      </c>
    </row>
    <row r="44" spans="2:11" s="11" customFormat="1" ht="15" customHeight="1" x14ac:dyDescent="0.2">
      <c r="B44" s="227">
        <v>19</v>
      </c>
      <c r="C44" s="228" t="s">
        <v>76</v>
      </c>
      <c r="D44" s="267">
        <v>550.11</v>
      </c>
      <c r="E44" s="267">
        <v>173.85</v>
      </c>
      <c r="F44" s="267">
        <v>56.62</v>
      </c>
      <c r="G44" s="267">
        <v>118.46</v>
      </c>
      <c r="H44" s="267">
        <v>33</v>
      </c>
      <c r="I44" s="267">
        <v>10</v>
      </c>
      <c r="J44" s="267">
        <v>0</v>
      </c>
      <c r="K44" s="255">
        <v>2</v>
      </c>
    </row>
    <row r="45" spans="2:11" s="11" customFormat="1" ht="15" customHeight="1" x14ac:dyDescent="0.2">
      <c r="B45" s="227">
        <v>20</v>
      </c>
      <c r="C45" s="228" t="s">
        <v>75</v>
      </c>
      <c r="D45" s="267">
        <v>356.33000000000004</v>
      </c>
      <c r="E45" s="267">
        <v>41.68</v>
      </c>
      <c r="F45" s="267">
        <v>35.4</v>
      </c>
      <c r="G45" s="267">
        <v>124</v>
      </c>
      <c r="H45" s="267">
        <v>2.5</v>
      </c>
      <c r="I45" s="267">
        <v>1</v>
      </c>
      <c r="J45" s="267"/>
      <c r="K45" s="255">
        <v>15.83</v>
      </c>
    </row>
    <row r="46" spans="2:11" s="11" customFormat="1" ht="15" customHeight="1" x14ac:dyDescent="0.2">
      <c r="B46" s="227">
        <v>21</v>
      </c>
      <c r="C46" s="228" t="s">
        <v>74</v>
      </c>
      <c r="D46" s="267">
        <v>91</v>
      </c>
      <c r="E46" s="267">
        <v>10.7</v>
      </c>
      <c r="F46" s="267">
        <v>1</v>
      </c>
      <c r="G46" s="267">
        <v>2.5</v>
      </c>
      <c r="H46" s="267">
        <v>18.5</v>
      </c>
      <c r="I46" s="267">
        <v>0</v>
      </c>
      <c r="J46" s="267"/>
      <c r="K46" s="255">
        <v>9.5</v>
      </c>
    </row>
    <row r="47" spans="2:11" s="11" customFormat="1" ht="15" customHeight="1" x14ac:dyDescent="0.2">
      <c r="B47" s="227">
        <v>22</v>
      </c>
      <c r="C47" s="228" t="s">
        <v>73</v>
      </c>
      <c r="D47" s="267">
        <v>92.199999999999989</v>
      </c>
      <c r="E47" s="267">
        <v>29.7</v>
      </c>
      <c r="F47" s="267">
        <v>9.129999999999999</v>
      </c>
      <c r="G47" s="267">
        <v>18.07</v>
      </c>
      <c r="H47" s="267">
        <v>4.93</v>
      </c>
      <c r="I47" s="267">
        <v>3.1</v>
      </c>
      <c r="J47" s="267"/>
      <c r="K47" s="255">
        <v>0.4</v>
      </c>
    </row>
    <row r="48" spans="2:11" s="11" customFormat="1" ht="15" customHeight="1" x14ac:dyDescent="0.2">
      <c r="B48" s="227">
        <v>23</v>
      </c>
      <c r="C48" s="228" t="s">
        <v>72</v>
      </c>
      <c r="D48" s="267">
        <v>1228.51</v>
      </c>
      <c r="E48" s="267">
        <v>207.37</v>
      </c>
      <c r="F48" s="267">
        <v>47.5</v>
      </c>
      <c r="G48" s="267">
        <v>124.3</v>
      </c>
      <c r="H48" s="267">
        <v>247.7</v>
      </c>
      <c r="I48" s="267">
        <v>111.7</v>
      </c>
      <c r="J48" s="268"/>
      <c r="K48" s="255">
        <v>31.5</v>
      </c>
    </row>
    <row r="49" spans="2:11" s="11" customFormat="1" ht="15" customHeight="1" x14ac:dyDescent="0.2">
      <c r="B49" s="227">
        <v>24</v>
      </c>
      <c r="C49" s="228" t="s">
        <v>71</v>
      </c>
      <c r="D49" s="267">
        <v>201.39999999999998</v>
      </c>
      <c r="E49" s="267">
        <v>11.1</v>
      </c>
      <c r="F49" s="267">
        <v>41</v>
      </c>
      <c r="G49" s="267">
        <v>28.9</v>
      </c>
      <c r="H49" s="267">
        <v>1.4</v>
      </c>
      <c r="I49" s="267">
        <v>2</v>
      </c>
      <c r="J49" s="267"/>
      <c r="K49" s="255">
        <v>0</v>
      </c>
    </row>
    <row r="50" spans="2:11" s="11" customFormat="1" ht="15" customHeight="1" x14ac:dyDescent="0.2">
      <c r="B50" s="227">
        <v>25</v>
      </c>
      <c r="C50" s="228" t="s">
        <v>70</v>
      </c>
      <c r="D50" s="267">
        <v>899.2</v>
      </c>
      <c r="E50" s="267">
        <v>102.8</v>
      </c>
      <c r="F50" s="267">
        <v>186</v>
      </c>
      <c r="G50" s="267">
        <v>150.80000000000001</v>
      </c>
      <c r="H50" s="267">
        <v>121.3</v>
      </c>
      <c r="I50" s="267">
        <v>103.5</v>
      </c>
      <c r="J50" s="267"/>
      <c r="K50" s="255">
        <v>1.5</v>
      </c>
    </row>
    <row r="51" spans="2:11" s="11" customFormat="1" ht="15" customHeight="1" x14ac:dyDescent="0.2">
      <c r="B51" s="227">
        <v>26</v>
      </c>
      <c r="C51" s="228" t="s">
        <v>69</v>
      </c>
      <c r="D51" s="267">
        <v>82</v>
      </c>
      <c r="E51" s="267">
        <v>2</v>
      </c>
      <c r="F51" s="267">
        <v>2</v>
      </c>
      <c r="G51" s="267">
        <v>2</v>
      </c>
      <c r="H51" s="267">
        <v>6</v>
      </c>
      <c r="I51" s="267">
        <v>5</v>
      </c>
      <c r="J51" s="267">
        <v>0</v>
      </c>
      <c r="K51" s="255">
        <v>17</v>
      </c>
    </row>
    <row r="52" spans="2:11" s="11" customFormat="1" ht="15" customHeight="1" x14ac:dyDescent="0.2">
      <c r="B52" s="227">
        <v>27</v>
      </c>
      <c r="C52" s="228" t="s">
        <v>68</v>
      </c>
      <c r="D52" s="267">
        <v>29</v>
      </c>
      <c r="E52" s="267">
        <v>0</v>
      </c>
      <c r="F52" s="267">
        <v>0</v>
      </c>
      <c r="G52" s="267">
        <v>0</v>
      </c>
      <c r="H52" s="267">
        <v>1</v>
      </c>
      <c r="I52" s="267">
        <v>0</v>
      </c>
      <c r="J52" s="267">
        <v>0</v>
      </c>
      <c r="K52" s="255">
        <v>17</v>
      </c>
    </row>
    <row r="53" spans="2:11" s="11" customFormat="1" ht="15" customHeight="1" x14ac:dyDescent="0.2">
      <c r="B53" s="227">
        <v>28</v>
      </c>
      <c r="C53" s="228" t="s">
        <v>67</v>
      </c>
      <c r="D53" s="267">
        <v>53.72</v>
      </c>
      <c r="E53" s="267">
        <v>6.7</v>
      </c>
      <c r="F53" s="267">
        <v>0.8</v>
      </c>
      <c r="G53" s="267">
        <v>0.9</v>
      </c>
      <c r="H53" s="267">
        <v>12.6</v>
      </c>
      <c r="I53" s="267">
        <v>0</v>
      </c>
      <c r="J53" s="267">
        <v>0.12</v>
      </c>
      <c r="K53" s="255">
        <v>21.8</v>
      </c>
    </row>
    <row r="54" spans="2:11" s="11" customFormat="1" ht="15" customHeight="1" x14ac:dyDescent="0.2">
      <c r="B54" s="227">
        <v>29</v>
      </c>
      <c r="C54" s="228" t="s">
        <v>66</v>
      </c>
      <c r="D54" s="267">
        <v>14</v>
      </c>
      <c r="E54" s="267">
        <v>0</v>
      </c>
      <c r="F54" s="267">
        <v>0</v>
      </c>
      <c r="G54" s="267">
        <v>0</v>
      </c>
      <c r="H54" s="267"/>
      <c r="I54" s="267">
        <v>0</v>
      </c>
      <c r="J54" s="267">
        <v>0</v>
      </c>
      <c r="K54" s="255">
        <v>6</v>
      </c>
    </row>
    <row r="55" spans="2:11" s="11" customFormat="1" ht="15" customHeight="1" x14ac:dyDescent="0.2">
      <c r="B55" s="227">
        <v>30</v>
      </c>
      <c r="C55" s="228" t="s">
        <v>65</v>
      </c>
      <c r="D55" s="267">
        <v>53.12</v>
      </c>
      <c r="E55" s="267">
        <v>4.7</v>
      </c>
      <c r="F55" s="267">
        <v>5.7</v>
      </c>
      <c r="G55" s="267">
        <v>1</v>
      </c>
      <c r="H55" s="267">
        <v>9.6</v>
      </c>
      <c r="I55" s="267">
        <v>4.5999999999999996</v>
      </c>
      <c r="J55" s="267">
        <v>0</v>
      </c>
      <c r="K55" s="255">
        <v>8.1999999999999993</v>
      </c>
    </row>
    <row r="56" spans="2:11" s="11" customFormat="1" ht="15" customHeight="1" x14ac:dyDescent="0.2">
      <c r="B56" s="227">
        <v>31</v>
      </c>
      <c r="C56" s="228" t="s">
        <v>64</v>
      </c>
      <c r="D56" s="267">
        <v>75.8</v>
      </c>
      <c r="E56" s="267">
        <v>12.7</v>
      </c>
      <c r="F56" s="267">
        <v>7</v>
      </c>
      <c r="G56" s="267">
        <v>5.0999999999999996</v>
      </c>
      <c r="H56" s="267">
        <v>16.399999999999999</v>
      </c>
      <c r="I56" s="267">
        <v>1.2</v>
      </c>
      <c r="J56" s="267">
        <v>0</v>
      </c>
      <c r="K56" s="255">
        <v>11.6</v>
      </c>
    </row>
    <row r="57" spans="2:11" s="11" customFormat="1" ht="15" customHeight="1" x14ac:dyDescent="0.2">
      <c r="B57" s="227">
        <v>32</v>
      </c>
      <c r="C57" s="228" t="s">
        <v>63</v>
      </c>
      <c r="D57" s="267">
        <v>73.95</v>
      </c>
      <c r="E57" s="267">
        <v>16.7</v>
      </c>
      <c r="F57" s="267">
        <v>19.350000000000001</v>
      </c>
      <c r="G57" s="267">
        <v>2.1</v>
      </c>
      <c r="H57" s="267">
        <v>9.4</v>
      </c>
      <c r="I57" s="267">
        <v>5.0999999999999996</v>
      </c>
      <c r="J57" s="267">
        <v>9.5</v>
      </c>
      <c r="K57" s="255">
        <v>3.4</v>
      </c>
    </row>
    <row r="58" spans="2:11" s="11" customFormat="1" ht="15" customHeight="1" x14ac:dyDescent="0.2">
      <c r="B58" s="227">
        <v>33</v>
      </c>
      <c r="C58" s="228" t="s">
        <v>62</v>
      </c>
      <c r="D58" s="267">
        <v>1205.4000000000001</v>
      </c>
      <c r="E58" s="267">
        <v>713.7</v>
      </c>
      <c r="F58" s="267">
        <v>164.9</v>
      </c>
      <c r="G58" s="267">
        <v>0</v>
      </c>
      <c r="H58" s="267">
        <v>232.7</v>
      </c>
      <c r="I58" s="267">
        <v>0</v>
      </c>
      <c r="J58" s="267">
        <v>7</v>
      </c>
      <c r="K58" s="255">
        <v>23.4</v>
      </c>
    </row>
    <row r="59" spans="2:11" s="11" customFormat="1" ht="15" customHeight="1" x14ac:dyDescent="0.2">
      <c r="B59" s="227">
        <v>34</v>
      </c>
      <c r="C59" s="228" t="s">
        <v>61</v>
      </c>
      <c r="D59" s="267">
        <v>788.2</v>
      </c>
      <c r="E59" s="267">
        <v>654.70000000000005</v>
      </c>
      <c r="F59" s="267">
        <v>53</v>
      </c>
      <c r="G59" s="267">
        <v>1.1000000000000001</v>
      </c>
      <c r="H59" s="267">
        <v>59.4</v>
      </c>
      <c r="I59" s="267">
        <v>0</v>
      </c>
      <c r="J59" s="267">
        <v>0.3</v>
      </c>
      <c r="K59" s="255">
        <v>9.5</v>
      </c>
    </row>
    <row r="60" spans="2:11" s="11" customFormat="1" ht="15" customHeight="1" x14ac:dyDescent="0.2">
      <c r="B60" s="227">
        <v>35</v>
      </c>
      <c r="C60" s="228" t="s">
        <v>60</v>
      </c>
      <c r="D60" s="267">
        <v>57.6</v>
      </c>
      <c r="E60" s="267">
        <v>57.6</v>
      </c>
      <c r="F60" s="267"/>
      <c r="G60" s="267"/>
      <c r="H60" s="267"/>
      <c r="I60" s="267"/>
      <c r="J60" s="267"/>
      <c r="K60" s="255"/>
    </row>
    <row r="61" spans="2:11" s="11" customFormat="1" ht="15" customHeight="1" x14ac:dyDescent="0.2">
      <c r="B61" s="227">
        <v>36</v>
      </c>
      <c r="C61" s="228" t="s">
        <v>59</v>
      </c>
      <c r="D61" s="267">
        <v>512.1</v>
      </c>
      <c r="E61" s="267">
        <v>204.2</v>
      </c>
      <c r="F61" s="267">
        <v>48.9</v>
      </c>
      <c r="G61" s="267">
        <v>2.1</v>
      </c>
      <c r="H61" s="267">
        <v>130</v>
      </c>
      <c r="I61" s="267">
        <v>0</v>
      </c>
      <c r="J61" s="267">
        <v>8</v>
      </c>
      <c r="K61" s="255">
        <v>37.200000000000003</v>
      </c>
    </row>
    <row r="62" spans="2:11" s="11" customFormat="1" ht="15" customHeight="1" x14ac:dyDescent="0.2">
      <c r="B62" s="227">
        <v>37</v>
      </c>
      <c r="C62" s="228" t="s">
        <v>58</v>
      </c>
      <c r="D62" s="267">
        <v>225.89999999999998</v>
      </c>
      <c r="E62" s="267">
        <v>84</v>
      </c>
      <c r="F62" s="267">
        <v>21.49</v>
      </c>
      <c r="G62" s="267">
        <v>0.4</v>
      </c>
      <c r="H62" s="267">
        <v>23.61</v>
      </c>
      <c r="I62" s="267">
        <v>0</v>
      </c>
      <c r="J62" s="267">
        <v>4.0999999999999996</v>
      </c>
      <c r="K62" s="255">
        <v>57</v>
      </c>
    </row>
    <row r="63" spans="2:11" s="11" customFormat="1" ht="15" customHeight="1" x14ac:dyDescent="0.2">
      <c r="B63" s="227">
        <v>38</v>
      </c>
      <c r="C63" s="228" t="s">
        <v>57</v>
      </c>
      <c r="D63" s="267">
        <v>1021</v>
      </c>
      <c r="E63" s="267">
        <v>685</v>
      </c>
      <c r="F63" s="267">
        <v>143</v>
      </c>
      <c r="G63" s="267">
        <v>0</v>
      </c>
      <c r="H63" s="267">
        <v>62.4</v>
      </c>
      <c r="I63" s="267"/>
      <c r="J63" s="267">
        <v>19.399999999999999</v>
      </c>
      <c r="K63" s="255">
        <v>51.3</v>
      </c>
    </row>
    <row r="64" spans="2:11" s="11" customFormat="1" ht="15" customHeight="1" x14ac:dyDescent="0.2">
      <c r="B64" s="227">
        <v>39</v>
      </c>
      <c r="C64" s="228" t="s">
        <v>56</v>
      </c>
      <c r="D64" s="267">
        <v>284</v>
      </c>
      <c r="E64" s="267">
        <v>50</v>
      </c>
      <c r="F64" s="267">
        <v>156</v>
      </c>
      <c r="G64" s="267">
        <v>2.2000000000000002</v>
      </c>
      <c r="H64" s="267">
        <v>4.4000000000000004</v>
      </c>
      <c r="I64" s="267"/>
      <c r="J64" s="267"/>
      <c r="K64" s="255">
        <v>63</v>
      </c>
    </row>
    <row r="65" spans="2:11" s="11" customFormat="1" ht="15" customHeight="1" x14ac:dyDescent="0.2">
      <c r="B65" s="227">
        <v>40</v>
      </c>
      <c r="C65" s="228" t="s">
        <v>55</v>
      </c>
      <c r="D65" s="267">
        <v>254.5</v>
      </c>
      <c r="E65" s="267">
        <v>33</v>
      </c>
      <c r="F65" s="267">
        <v>50</v>
      </c>
      <c r="G65" s="267">
        <v>0.5</v>
      </c>
      <c r="H65" s="267">
        <v>27</v>
      </c>
      <c r="I65" s="267"/>
      <c r="J65" s="267"/>
      <c r="K65" s="255">
        <v>108</v>
      </c>
    </row>
    <row r="66" spans="2:11" s="11" customFormat="1" ht="15" customHeight="1" x14ac:dyDescent="0.2">
      <c r="B66" s="227">
        <v>41</v>
      </c>
      <c r="C66" s="228" t="s">
        <v>54</v>
      </c>
      <c r="D66" s="267">
        <v>2497.8999999999996</v>
      </c>
      <c r="E66" s="267">
        <v>111.6</v>
      </c>
      <c r="F66" s="267">
        <v>274</v>
      </c>
      <c r="G66" s="267">
        <v>0.5</v>
      </c>
      <c r="H66" s="267">
        <v>32.6</v>
      </c>
      <c r="I66" s="267"/>
      <c r="J66" s="267">
        <v>2004.7</v>
      </c>
      <c r="K66" s="255">
        <v>72</v>
      </c>
    </row>
    <row r="67" spans="2:11" s="11" customFormat="1" ht="15" customHeight="1" x14ac:dyDescent="0.2">
      <c r="B67" s="227">
        <v>42</v>
      </c>
      <c r="C67" s="228" t="s">
        <v>53</v>
      </c>
      <c r="D67" s="267">
        <v>151.5</v>
      </c>
      <c r="E67" s="267">
        <v>18</v>
      </c>
      <c r="F67" s="267">
        <v>36</v>
      </c>
      <c r="G67" s="267">
        <v>1.8</v>
      </c>
      <c r="H67" s="267">
        <v>8</v>
      </c>
      <c r="I67" s="267">
        <v>7</v>
      </c>
      <c r="J67" s="267">
        <v>3.5</v>
      </c>
      <c r="K67" s="255">
        <v>27.4</v>
      </c>
    </row>
    <row r="68" spans="2:11" s="11" customFormat="1" ht="15" customHeight="1" x14ac:dyDescent="0.2">
      <c r="B68" s="227">
        <v>43</v>
      </c>
      <c r="C68" s="228" t="s">
        <v>52</v>
      </c>
      <c r="D68" s="267">
        <v>162.70000000000002</v>
      </c>
      <c r="E68" s="267">
        <v>17.5</v>
      </c>
      <c r="F68" s="267">
        <v>12</v>
      </c>
      <c r="G68" s="267">
        <v>14</v>
      </c>
      <c r="H68" s="267">
        <v>13.2</v>
      </c>
      <c r="I68" s="267">
        <v>5</v>
      </c>
      <c r="J68" s="267"/>
      <c r="K68" s="255">
        <v>23.1</v>
      </c>
    </row>
    <row r="69" spans="2:11" s="11" customFormat="1" ht="15" customHeight="1" x14ac:dyDescent="0.2">
      <c r="B69" s="227">
        <v>44</v>
      </c>
      <c r="C69" s="228" t="s">
        <v>51</v>
      </c>
      <c r="D69" s="267">
        <v>30.6</v>
      </c>
      <c r="E69" s="267">
        <v>4.5</v>
      </c>
      <c r="F69" s="267">
        <v>5</v>
      </c>
      <c r="G69" s="267">
        <v>1.1000000000000001</v>
      </c>
      <c r="H69" s="267">
        <v>3.5</v>
      </c>
      <c r="I69" s="267"/>
      <c r="J69" s="267">
        <v>0.2</v>
      </c>
      <c r="K69" s="255">
        <v>8.9</v>
      </c>
    </row>
    <row r="70" spans="2:11" s="11" customFormat="1" ht="15" customHeight="1" x14ac:dyDescent="0.2">
      <c r="B70" s="227">
        <v>45</v>
      </c>
      <c r="C70" s="228" t="s">
        <v>50</v>
      </c>
      <c r="D70" s="267">
        <v>496</v>
      </c>
      <c r="E70" s="267">
        <v>12</v>
      </c>
      <c r="F70" s="267">
        <v>66</v>
      </c>
      <c r="G70" s="267">
        <v>9</v>
      </c>
      <c r="H70" s="267">
        <v>28</v>
      </c>
      <c r="I70" s="267"/>
      <c r="J70" s="267">
        <v>1</v>
      </c>
      <c r="K70" s="255">
        <v>182</v>
      </c>
    </row>
    <row r="71" spans="2:11" s="11" customFormat="1" ht="15" customHeight="1" x14ac:dyDescent="0.2">
      <c r="B71" s="227">
        <v>46</v>
      </c>
      <c r="C71" s="228" t="s">
        <v>49</v>
      </c>
      <c r="D71" s="267">
        <v>303</v>
      </c>
      <c r="E71" s="267">
        <v>131</v>
      </c>
      <c r="F71" s="267">
        <v>71</v>
      </c>
      <c r="G71" s="267"/>
      <c r="H71" s="267">
        <v>20</v>
      </c>
      <c r="I71" s="267"/>
      <c r="J71" s="267">
        <v>13</v>
      </c>
      <c r="K71" s="255">
        <v>68</v>
      </c>
    </row>
    <row r="72" spans="2:11" s="11" customFormat="1" ht="15" customHeight="1" x14ac:dyDescent="0.2">
      <c r="B72" s="227">
        <v>47</v>
      </c>
      <c r="C72" s="228" t="s">
        <v>48</v>
      </c>
      <c r="D72" s="267">
        <v>327</v>
      </c>
      <c r="E72" s="267">
        <v>6</v>
      </c>
      <c r="F72" s="267">
        <v>43</v>
      </c>
      <c r="G72" s="267">
        <v>80</v>
      </c>
      <c r="H72" s="267">
        <v>48</v>
      </c>
      <c r="I72" s="267">
        <v>55</v>
      </c>
      <c r="J72" s="268">
        <v>10</v>
      </c>
      <c r="K72" s="255">
        <v>50</v>
      </c>
    </row>
    <row r="73" spans="2:11" s="11" customFormat="1" ht="15" customHeight="1" x14ac:dyDescent="0.2">
      <c r="B73" s="227">
        <v>48</v>
      </c>
      <c r="C73" s="228" t="s">
        <v>47</v>
      </c>
      <c r="D73" s="267">
        <v>96</v>
      </c>
      <c r="E73" s="267">
        <v>7</v>
      </c>
      <c r="F73" s="267">
        <v>18</v>
      </c>
      <c r="G73" s="267">
        <v>16</v>
      </c>
      <c r="H73" s="267">
        <v>8</v>
      </c>
      <c r="I73" s="267">
        <v>9</v>
      </c>
      <c r="J73" s="267"/>
      <c r="K73" s="255">
        <v>18</v>
      </c>
    </row>
    <row r="74" spans="2:11" s="11" customFormat="1" ht="15" customHeight="1" x14ac:dyDescent="0.2">
      <c r="B74" s="227">
        <v>49</v>
      </c>
      <c r="C74" s="228" t="s">
        <v>46</v>
      </c>
      <c r="D74" s="267">
        <v>230</v>
      </c>
      <c r="E74" s="267">
        <v>26</v>
      </c>
      <c r="F74" s="267">
        <v>71</v>
      </c>
      <c r="G74" s="267"/>
      <c r="H74" s="267">
        <v>2</v>
      </c>
      <c r="I74" s="267"/>
      <c r="J74" s="267"/>
      <c r="K74" s="255">
        <v>131</v>
      </c>
    </row>
    <row r="75" spans="2:11" s="11" customFormat="1" ht="15" customHeight="1" x14ac:dyDescent="0.2">
      <c r="B75" s="227">
        <v>50</v>
      </c>
      <c r="C75" s="228" t="s">
        <v>45</v>
      </c>
      <c r="D75" s="267">
        <v>577.05000000000007</v>
      </c>
      <c r="E75" s="267">
        <v>8.120000000000001</v>
      </c>
      <c r="F75" s="267">
        <v>84.259999999999991</v>
      </c>
      <c r="G75" s="267">
        <v>44.9</v>
      </c>
      <c r="H75" s="267">
        <v>38.200000000000003</v>
      </c>
      <c r="I75" s="267">
        <v>16.850000000000001</v>
      </c>
      <c r="J75" s="267">
        <v>282</v>
      </c>
      <c r="K75" s="255">
        <v>41.5</v>
      </c>
    </row>
    <row r="76" spans="2:11" s="11" customFormat="1" ht="15" customHeight="1" x14ac:dyDescent="0.2">
      <c r="B76" s="227">
        <v>51</v>
      </c>
      <c r="C76" s="228" t="s">
        <v>44</v>
      </c>
      <c r="D76" s="267">
        <v>91.75</v>
      </c>
      <c r="E76" s="267">
        <v>10.4</v>
      </c>
      <c r="F76" s="267">
        <v>19.350000000000001</v>
      </c>
      <c r="G76" s="267">
        <v>14.8</v>
      </c>
      <c r="H76" s="267">
        <v>7.5</v>
      </c>
      <c r="I76" s="267">
        <v>3</v>
      </c>
      <c r="J76" s="267">
        <v>0</v>
      </c>
      <c r="K76" s="255">
        <v>0.3</v>
      </c>
    </row>
    <row r="77" spans="2:11" s="11" customFormat="1" ht="15" customHeight="1" x14ac:dyDescent="0.2">
      <c r="B77" s="227">
        <v>52</v>
      </c>
      <c r="C77" s="228" t="s">
        <v>43</v>
      </c>
      <c r="D77" s="267">
        <v>11.5</v>
      </c>
      <c r="E77" s="267">
        <v>0</v>
      </c>
      <c r="F77" s="267">
        <v>2</v>
      </c>
      <c r="G77" s="267">
        <v>3</v>
      </c>
      <c r="H77" s="267">
        <v>0</v>
      </c>
      <c r="I77" s="267">
        <v>0</v>
      </c>
      <c r="J77" s="267" t="s">
        <v>422</v>
      </c>
      <c r="K77" s="255">
        <v>0</v>
      </c>
    </row>
    <row r="78" spans="2:11" s="11" customFormat="1" ht="15" customHeight="1" x14ac:dyDescent="0.2">
      <c r="B78" s="227">
        <v>53</v>
      </c>
      <c r="C78" s="228" t="s">
        <v>42</v>
      </c>
      <c r="D78" s="267">
        <v>196.04999999999998</v>
      </c>
      <c r="E78" s="267">
        <v>40.9</v>
      </c>
      <c r="F78" s="267">
        <v>38.6</v>
      </c>
      <c r="G78" s="267">
        <v>16.899999999999999</v>
      </c>
      <c r="H78" s="267">
        <v>13.8</v>
      </c>
      <c r="I78" s="267">
        <v>19.899999999999999</v>
      </c>
      <c r="J78" s="267" t="s">
        <v>422</v>
      </c>
      <c r="K78" s="255">
        <v>0.60000000000000009</v>
      </c>
    </row>
    <row r="79" spans="2:11" s="11" customFormat="1" ht="15" customHeight="1" x14ac:dyDescent="0.2">
      <c r="B79" s="227">
        <v>54</v>
      </c>
      <c r="C79" s="228" t="s">
        <v>41</v>
      </c>
      <c r="D79" s="267">
        <v>271.49</v>
      </c>
      <c r="E79" s="267">
        <v>68.790000000000006</v>
      </c>
      <c r="F79" s="267">
        <v>43.29999999999999</v>
      </c>
      <c r="G79" s="267">
        <v>77.300000000000011</v>
      </c>
      <c r="H79" s="267">
        <v>7.6999999999999993</v>
      </c>
      <c r="I79" s="267">
        <v>1</v>
      </c>
      <c r="J79" s="267" t="s">
        <v>422</v>
      </c>
      <c r="K79" s="255">
        <v>4.3</v>
      </c>
    </row>
    <row r="80" spans="2:11" s="11" customFormat="1" ht="15" customHeight="1" x14ac:dyDescent="0.2">
      <c r="B80" s="227">
        <v>55</v>
      </c>
      <c r="C80" s="228" t="s">
        <v>40</v>
      </c>
      <c r="D80" s="267">
        <v>168.45000000000002</v>
      </c>
      <c r="E80" s="267">
        <v>19</v>
      </c>
      <c r="F80" s="267">
        <v>22</v>
      </c>
      <c r="G80" s="267">
        <v>37.15</v>
      </c>
      <c r="H80" s="267">
        <v>2.6</v>
      </c>
      <c r="I80" s="267">
        <v>5.4</v>
      </c>
      <c r="J80" s="267" t="s">
        <v>422</v>
      </c>
      <c r="K80" s="255">
        <v>8.6999999999999993</v>
      </c>
    </row>
    <row r="81" spans="2:11" s="11" customFormat="1" ht="15" customHeight="1" x14ac:dyDescent="0.2">
      <c r="B81" s="227">
        <v>56</v>
      </c>
      <c r="C81" s="228" t="s">
        <v>39</v>
      </c>
      <c r="D81" s="267">
        <v>105.47</v>
      </c>
      <c r="E81" s="267">
        <v>15.3</v>
      </c>
      <c r="F81" s="267">
        <v>6</v>
      </c>
      <c r="G81" s="267">
        <v>12.17</v>
      </c>
      <c r="H81" s="267">
        <v>6</v>
      </c>
      <c r="I81" s="267">
        <v>4</v>
      </c>
      <c r="J81" s="267" t="s">
        <v>422</v>
      </c>
      <c r="K81" s="255">
        <v>26.3</v>
      </c>
    </row>
    <row r="82" spans="2:11" s="11" customFormat="1" ht="15" customHeight="1" x14ac:dyDescent="0.2">
      <c r="B82" s="227">
        <v>57</v>
      </c>
      <c r="C82" s="228" t="s">
        <v>38</v>
      </c>
      <c r="D82" s="267">
        <v>13.59</v>
      </c>
      <c r="E82" s="267">
        <v>0.9</v>
      </c>
      <c r="F82" s="267">
        <v>3</v>
      </c>
      <c r="G82" s="267"/>
      <c r="H82" s="267"/>
      <c r="I82" s="267">
        <v>5</v>
      </c>
      <c r="J82" s="267" t="s">
        <v>422</v>
      </c>
      <c r="K82" s="255">
        <v>2.4300000000000002</v>
      </c>
    </row>
    <row r="83" spans="2:11" s="11" customFormat="1" ht="15" customHeight="1" x14ac:dyDescent="0.2">
      <c r="B83" s="227">
        <v>58</v>
      </c>
      <c r="C83" s="228" t="s">
        <v>37</v>
      </c>
      <c r="D83" s="267">
        <v>4.7</v>
      </c>
      <c r="E83" s="267"/>
      <c r="F83" s="267"/>
      <c r="G83" s="267"/>
      <c r="H83" s="267"/>
      <c r="I83" s="267"/>
      <c r="J83" s="267" t="s">
        <v>422</v>
      </c>
      <c r="K83" s="255">
        <v>2.2000000000000002</v>
      </c>
    </row>
    <row r="84" spans="2:11" s="11" customFormat="1" ht="15" customHeight="1" x14ac:dyDescent="0.2">
      <c r="B84" s="227">
        <v>59</v>
      </c>
      <c r="C84" s="228" t="s">
        <v>36</v>
      </c>
      <c r="D84" s="267">
        <v>60.8</v>
      </c>
      <c r="E84" s="267">
        <v>5</v>
      </c>
      <c r="F84" s="267"/>
      <c r="G84" s="267">
        <v>6</v>
      </c>
      <c r="H84" s="267">
        <v>4</v>
      </c>
      <c r="I84" s="267"/>
      <c r="J84" s="267" t="s">
        <v>422</v>
      </c>
      <c r="K84" s="255">
        <v>20</v>
      </c>
    </row>
    <row r="85" spans="2:11" s="11" customFormat="1" ht="15" customHeight="1" x14ac:dyDescent="0.2">
      <c r="B85" s="227">
        <v>60</v>
      </c>
      <c r="C85" s="228" t="s">
        <v>35</v>
      </c>
      <c r="D85" s="267">
        <v>129.22999999999999</v>
      </c>
      <c r="E85" s="267">
        <v>1</v>
      </c>
      <c r="F85" s="267">
        <v>0.4</v>
      </c>
      <c r="G85" s="267">
        <v>0.6</v>
      </c>
      <c r="H85" s="267">
        <v>8</v>
      </c>
      <c r="I85" s="267">
        <v>3</v>
      </c>
      <c r="J85" s="267" t="s">
        <v>422</v>
      </c>
      <c r="K85" s="255">
        <v>24.8</v>
      </c>
    </row>
    <row r="86" spans="2:11" ht="12.75" x14ac:dyDescent="0.2">
      <c r="B86" s="270">
        <v>61</v>
      </c>
      <c r="C86" s="271" t="s">
        <v>34</v>
      </c>
      <c r="D86" s="272">
        <v>69.7</v>
      </c>
      <c r="E86" s="272">
        <v>2</v>
      </c>
      <c r="F86" s="272">
        <v>2.2000000000000002</v>
      </c>
      <c r="G86" s="272">
        <v>2</v>
      </c>
      <c r="H86" s="272">
        <v>5.3</v>
      </c>
      <c r="I86" s="272">
        <v>16</v>
      </c>
      <c r="J86" s="272" t="s">
        <v>422</v>
      </c>
      <c r="K86" s="702">
        <v>7</v>
      </c>
    </row>
    <row r="87" spans="2:11" x14ac:dyDescent="0.2">
      <c r="J87" s="256"/>
    </row>
    <row r="88" spans="2:11" ht="12.75" x14ac:dyDescent="0.2">
      <c r="C88" s="126" t="s">
        <v>1</v>
      </c>
      <c r="D88" s="12"/>
      <c r="E88" s="12"/>
      <c r="F88" s="12"/>
      <c r="G88" s="125"/>
      <c r="H88" s="266"/>
      <c r="I88" s="266"/>
      <c r="J88" s="256"/>
    </row>
    <row r="89" spans="2:11" x14ac:dyDescent="0.2">
      <c r="C89" s="126" t="s">
        <v>0</v>
      </c>
      <c r="D89" s="12"/>
      <c r="E89" s="12"/>
      <c r="F89" s="12"/>
      <c r="G89" s="125"/>
      <c r="J89" s="256"/>
    </row>
    <row r="90" spans="2:11" x14ac:dyDescent="0.2">
      <c r="J90" s="256"/>
    </row>
    <row r="91" spans="2:11" x14ac:dyDescent="0.2">
      <c r="J91" s="256"/>
    </row>
    <row r="92" spans="2:11" x14ac:dyDescent="0.2">
      <c r="J92" s="256"/>
    </row>
    <row r="93" spans="2:11" x14ac:dyDescent="0.2">
      <c r="J93" s="256"/>
    </row>
    <row r="94" spans="2:11" x14ac:dyDescent="0.2">
      <c r="J94" s="256"/>
    </row>
    <row r="95" spans="2:11" x14ac:dyDescent="0.2">
      <c r="J95" s="256"/>
    </row>
    <row r="96" spans="2:11" x14ac:dyDescent="0.2">
      <c r="J96" s="261"/>
    </row>
    <row r="97" spans="10:10" x14ac:dyDescent="0.2">
      <c r="J97" s="256"/>
    </row>
  </sheetData>
  <mergeCells count="2">
    <mergeCell ref="B17:C17"/>
    <mergeCell ref="B25:C25"/>
  </mergeCells>
  <pageMargins left="0.7" right="0.7" top="0.75" bottom="0.75" header="0.3" footer="0.3"/>
  <pageSetup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FF6A4-DC4C-41F0-9F81-C3AE3A8A28D7}">
  <sheetPr codeName="Sheet38">
    <tabColor theme="6"/>
  </sheetPr>
  <dimension ref="B1:AE97"/>
  <sheetViews>
    <sheetView zoomScaleNormal="100" workbookViewId="0">
      <selection activeCell="M29" sqref="M29"/>
    </sheetView>
  </sheetViews>
  <sheetFormatPr defaultRowHeight="12" x14ac:dyDescent="0.2"/>
  <cols>
    <col min="1" max="1" width="5.140625" style="188" customWidth="1"/>
    <col min="2" max="2" width="9.140625" style="188" customWidth="1"/>
    <col min="3" max="3" width="15.140625" style="188" customWidth="1"/>
    <col min="4" max="7" width="13.42578125" style="188" customWidth="1"/>
    <col min="8" max="8" width="11.7109375" style="188" customWidth="1"/>
    <col min="9" max="9" width="10.5703125" style="188" customWidth="1"/>
    <col min="10" max="10" width="13.42578125" style="188" customWidth="1"/>
    <col min="11" max="11" width="10.140625" style="188" customWidth="1"/>
    <col min="12" max="13" width="9.140625" style="11"/>
    <col min="14" max="16384" width="9.140625" style="188"/>
  </cols>
  <sheetData>
    <row r="1" spans="2:31" s="11" customFormat="1" ht="15" customHeight="1" x14ac:dyDescent="0.2">
      <c r="B1" s="497" t="s">
        <v>463</v>
      </c>
      <c r="C1" s="492"/>
      <c r="D1" s="524"/>
      <c r="E1" s="516"/>
      <c r="F1" s="487"/>
      <c r="G1" s="487"/>
      <c r="H1" s="487"/>
      <c r="I1" s="487"/>
      <c r="J1" s="487"/>
    </row>
    <row r="2" spans="2:31" s="11" customFormat="1" ht="15" customHeight="1" x14ac:dyDescent="0.2">
      <c r="B2" s="497" t="s">
        <v>464</v>
      </c>
      <c r="C2" s="492"/>
      <c r="D2" s="524"/>
      <c r="E2" s="516"/>
      <c r="F2" s="487"/>
      <c r="G2" s="487"/>
      <c r="H2" s="487"/>
      <c r="I2" s="487"/>
      <c r="J2" s="487"/>
    </row>
    <row r="3" spans="2:31" s="11" customFormat="1" ht="15" customHeight="1" x14ac:dyDescent="0.2">
      <c r="B3" s="487"/>
      <c r="C3" s="492"/>
      <c r="D3" s="524"/>
      <c r="E3" s="487"/>
      <c r="F3" s="487"/>
      <c r="G3" s="487"/>
      <c r="H3" s="487"/>
      <c r="I3" s="487"/>
      <c r="J3" s="494"/>
      <c r="K3" s="494" t="s">
        <v>413</v>
      </c>
    </row>
    <row r="4" spans="2:31" s="11" customFormat="1" ht="42" customHeight="1" thickBot="1" x14ac:dyDescent="0.25">
      <c r="B4" s="169" t="s">
        <v>138</v>
      </c>
      <c r="C4" s="245" t="s">
        <v>139</v>
      </c>
      <c r="D4" s="169" t="s">
        <v>119</v>
      </c>
      <c r="E4" s="169" t="s">
        <v>414</v>
      </c>
      <c r="F4" s="169" t="s">
        <v>415</v>
      </c>
      <c r="G4" s="169" t="s">
        <v>416</v>
      </c>
      <c r="H4" s="169" t="s">
        <v>417</v>
      </c>
      <c r="I4" s="169" t="s">
        <v>418</v>
      </c>
      <c r="J4" s="169" t="s">
        <v>419</v>
      </c>
      <c r="K4" s="169" t="s">
        <v>420</v>
      </c>
    </row>
    <row r="5" spans="2:31" s="11" customFormat="1" ht="15" customHeight="1" thickBot="1" x14ac:dyDescent="0.3">
      <c r="B5" s="227">
        <v>1</v>
      </c>
      <c r="C5" s="228" t="s">
        <v>93</v>
      </c>
      <c r="D5" s="267">
        <v>2419.1</v>
      </c>
      <c r="E5" s="267">
        <v>205.9</v>
      </c>
      <c r="F5" s="267">
        <v>247</v>
      </c>
      <c r="G5" s="267">
        <v>187.8</v>
      </c>
      <c r="H5" s="267">
        <v>417.5</v>
      </c>
      <c r="I5" s="267">
        <v>978.8</v>
      </c>
      <c r="J5" s="267">
        <v>2</v>
      </c>
      <c r="K5" s="255">
        <v>142</v>
      </c>
      <c r="AE5" s="257"/>
    </row>
    <row r="6" spans="2:31" s="11" customFormat="1" ht="15" customHeight="1" x14ac:dyDescent="0.25">
      <c r="B6" s="230">
        <v>2</v>
      </c>
      <c r="C6" s="228" t="s">
        <v>88</v>
      </c>
      <c r="D6" s="267">
        <v>1469.15</v>
      </c>
      <c r="E6" s="267">
        <v>439.08</v>
      </c>
      <c r="F6" s="267">
        <v>296.5</v>
      </c>
      <c r="G6" s="267">
        <v>10.3</v>
      </c>
      <c r="H6" s="267">
        <v>403.35</v>
      </c>
      <c r="I6" s="267">
        <v>0</v>
      </c>
      <c r="J6" s="267">
        <v>73.899999999999991</v>
      </c>
      <c r="K6" s="255">
        <v>141.70000000000002</v>
      </c>
      <c r="AE6" s="258"/>
    </row>
    <row r="7" spans="2:31" s="11" customFormat="1" ht="15" customHeight="1" x14ac:dyDescent="0.25">
      <c r="B7" s="230">
        <v>3</v>
      </c>
      <c r="C7" s="228" t="s">
        <v>85</v>
      </c>
      <c r="D7" s="267">
        <v>668.60299999999995</v>
      </c>
      <c r="E7" s="267">
        <v>141.81</v>
      </c>
      <c r="F7" s="267">
        <v>210.84000000000003</v>
      </c>
      <c r="G7" s="267">
        <v>45.27</v>
      </c>
      <c r="H7" s="267">
        <v>13.700000000000001</v>
      </c>
      <c r="I7" s="267">
        <v>23.7</v>
      </c>
      <c r="J7" s="267">
        <v>0</v>
      </c>
      <c r="K7" s="255">
        <v>18.600000000000001</v>
      </c>
      <c r="AE7" s="259"/>
    </row>
    <row r="8" spans="2:31" s="11" customFormat="1" ht="15" customHeight="1" x14ac:dyDescent="0.25">
      <c r="B8" s="230">
        <v>4</v>
      </c>
      <c r="C8" s="228" t="s">
        <v>80</v>
      </c>
      <c r="D8" s="267">
        <v>1901.0699999999997</v>
      </c>
      <c r="E8" s="267">
        <v>340.36500000000001</v>
      </c>
      <c r="F8" s="267">
        <v>320.46000000000004</v>
      </c>
      <c r="G8" s="267">
        <v>305.93</v>
      </c>
      <c r="H8" s="267">
        <v>357.755</v>
      </c>
      <c r="I8" s="267">
        <v>128.56</v>
      </c>
      <c r="J8" s="267">
        <v>17.900000000000002</v>
      </c>
      <c r="K8" s="255">
        <v>82.559999999999988</v>
      </c>
      <c r="AE8" s="259"/>
    </row>
    <row r="9" spans="2:31" s="11" customFormat="1" ht="15" customHeight="1" x14ac:dyDescent="0.25">
      <c r="B9" s="230">
        <v>5</v>
      </c>
      <c r="C9" s="228" t="s">
        <v>75</v>
      </c>
      <c r="D9" s="267">
        <v>2710.3199999999997</v>
      </c>
      <c r="E9" s="267">
        <v>396.1</v>
      </c>
      <c r="F9" s="267">
        <v>316.83</v>
      </c>
      <c r="G9" s="267">
        <v>432.91999999999996</v>
      </c>
      <c r="H9" s="267">
        <v>388.22999999999996</v>
      </c>
      <c r="I9" s="267">
        <v>222.89999999999998</v>
      </c>
      <c r="J9" s="267">
        <v>0</v>
      </c>
      <c r="K9" s="255">
        <v>44</v>
      </c>
      <c r="AE9" s="260"/>
    </row>
    <row r="10" spans="2:31" s="11" customFormat="1" ht="15" customHeight="1" x14ac:dyDescent="0.2">
      <c r="B10" s="227">
        <v>6</v>
      </c>
      <c r="C10" s="228" t="s">
        <v>69</v>
      </c>
      <c r="D10" s="267">
        <v>333.96999999999997</v>
      </c>
      <c r="E10" s="267">
        <v>42.8</v>
      </c>
      <c r="F10" s="267">
        <v>34.35</v>
      </c>
      <c r="G10" s="267">
        <v>11.1</v>
      </c>
      <c r="H10" s="267">
        <v>53</v>
      </c>
      <c r="I10" s="267">
        <v>15.899999999999999</v>
      </c>
      <c r="J10" s="267">
        <v>9.5</v>
      </c>
      <c r="K10" s="255">
        <v>46.400000000000006</v>
      </c>
    </row>
    <row r="11" spans="2:31" s="11" customFormat="1" ht="15" customHeight="1" x14ac:dyDescent="0.2">
      <c r="B11" s="230">
        <v>7</v>
      </c>
      <c r="C11" s="228" t="s">
        <v>62</v>
      </c>
      <c r="D11" s="267">
        <v>3438.94</v>
      </c>
      <c r="E11" s="267">
        <v>2272.6000000000004</v>
      </c>
      <c r="F11" s="267">
        <v>413.73</v>
      </c>
      <c r="G11" s="267">
        <v>3.6</v>
      </c>
      <c r="H11" s="267">
        <v>440.71000000000004</v>
      </c>
      <c r="I11" s="267">
        <v>0</v>
      </c>
      <c r="J11" s="267">
        <v>13.8</v>
      </c>
      <c r="K11" s="255">
        <v>91.7</v>
      </c>
    </row>
    <row r="12" spans="2:31" s="11" customFormat="1" ht="15" customHeight="1" x14ac:dyDescent="0.2">
      <c r="B12" s="230">
        <v>8</v>
      </c>
      <c r="C12" s="228" t="s">
        <v>55</v>
      </c>
      <c r="D12" s="267">
        <v>2775.9</v>
      </c>
      <c r="E12" s="267">
        <v>169</v>
      </c>
      <c r="F12" s="267">
        <v>434</v>
      </c>
      <c r="G12" s="267">
        <v>3.4</v>
      </c>
      <c r="H12" s="267">
        <v>54.4</v>
      </c>
      <c r="I12" s="267">
        <v>0</v>
      </c>
      <c r="J12" s="267">
        <v>2002</v>
      </c>
      <c r="K12" s="255">
        <v>98.5</v>
      </c>
    </row>
    <row r="13" spans="2:31" s="11" customFormat="1" ht="15" customHeight="1" x14ac:dyDescent="0.2">
      <c r="B13" s="230">
        <v>9</v>
      </c>
      <c r="C13" s="228" t="s">
        <v>52</v>
      </c>
      <c r="D13" s="267">
        <v>278.2</v>
      </c>
      <c r="E13" s="267">
        <v>40</v>
      </c>
      <c r="F13" s="267">
        <v>53</v>
      </c>
      <c r="G13" s="267">
        <v>16.900000000000002</v>
      </c>
      <c r="H13" s="267">
        <v>21.7</v>
      </c>
      <c r="I13" s="267">
        <v>12</v>
      </c>
      <c r="J13" s="267">
        <v>3.7</v>
      </c>
      <c r="K13" s="255">
        <v>36</v>
      </c>
    </row>
    <row r="14" spans="2:31" s="11" customFormat="1" ht="15" customHeight="1" x14ac:dyDescent="0.2">
      <c r="B14" s="230">
        <v>10</v>
      </c>
      <c r="C14" s="228" t="s">
        <v>48</v>
      </c>
      <c r="D14" s="267">
        <v>757</v>
      </c>
      <c r="E14" s="267">
        <v>147</v>
      </c>
      <c r="F14" s="267">
        <v>147</v>
      </c>
      <c r="G14" s="267">
        <v>102</v>
      </c>
      <c r="H14" s="267">
        <v>77</v>
      </c>
      <c r="I14" s="267">
        <v>63</v>
      </c>
      <c r="J14" s="267">
        <v>24</v>
      </c>
      <c r="K14" s="255">
        <v>57</v>
      </c>
    </row>
    <row r="15" spans="2:31" s="11" customFormat="1" ht="15" customHeight="1" x14ac:dyDescent="0.2">
      <c r="B15" s="227">
        <v>11</v>
      </c>
      <c r="C15" s="228" t="s">
        <v>45</v>
      </c>
      <c r="D15" s="267">
        <v>1023.25</v>
      </c>
      <c r="E15" s="267">
        <v>127.29</v>
      </c>
      <c r="F15" s="267">
        <v>173.63</v>
      </c>
      <c r="G15" s="267">
        <v>141.6</v>
      </c>
      <c r="H15" s="267">
        <v>62.599999999999994</v>
      </c>
      <c r="I15" s="267">
        <v>40.400000000000006</v>
      </c>
      <c r="J15" s="268">
        <v>281.7</v>
      </c>
      <c r="K15" s="255">
        <v>9.11</v>
      </c>
    </row>
    <row r="16" spans="2:31" s="11" customFormat="1" ht="15" customHeight="1" x14ac:dyDescent="0.2">
      <c r="B16" s="230">
        <v>12</v>
      </c>
      <c r="C16" s="228" t="s">
        <v>40</v>
      </c>
      <c r="D16" s="267">
        <v>501.44</v>
      </c>
      <c r="E16" s="267">
        <v>43.199999999999996</v>
      </c>
      <c r="F16" s="267">
        <v>33.6</v>
      </c>
      <c r="G16" s="267">
        <v>57.620000000000005</v>
      </c>
      <c r="H16" s="267">
        <v>24.900000000000002</v>
      </c>
      <c r="I16" s="267">
        <v>33</v>
      </c>
      <c r="J16" s="267">
        <v>0</v>
      </c>
      <c r="K16" s="255">
        <v>65.53</v>
      </c>
    </row>
    <row r="17" spans="2:11" s="11" customFormat="1" ht="15" customHeight="1" x14ac:dyDescent="0.2">
      <c r="B17" s="810" t="s">
        <v>114</v>
      </c>
      <c r="C17" s="810"/>
      <c r="D17" s="273">
        <v>18276.943000000003</v>
      </c>
      <c r="E17" s="273">
        <v>4365.1450000000004</v>
      </c>
      <c r="F17" s="273">
        <v>2680.94</v>
      </c>
      <c r="G17" s="273">
        <v>1318.4399999999998</v>
      </c>
      <c r="H17" s="273">
        <v>2314.8450000000003</v>
      </c>
      <c r="I17" s="273">
        <v>1518.26</v>
      </c>
      <c r="J17" s="273">
        <v>2428.5000000000005</v>
      </c>
      <c r="K17" s="273">
        <v>833.1</v>
      </c>
    </row>
    <row r="18" spans="2:11" ht="15" customHeight="1" x14ac:dyDescent="0.2">
      <c r="B18" s="522" t="s">
        <v>1</v>
      </c>
      <c r="G18" s="263"/>
      <c r="H18" s="263"/>
      <c r="I18" s="263"/>
      <c r="J18" s="263"/>
      <c r="K18" s="264"/>
    </row>
    <row r="19" spans="2:11" x14ac:dyDescent="0.2">
      <c r="B19" s="522" t="s">
        <v>113</v>
      </c>
    </row>
    <row r="21" spans="2:11" ht="15" customHeight="1" x14ac:dyDescent="0.2">
      <c r="B21" s="497" t="s">
        <v>465</v>
      </c>
      <c r="C21" s="492"/>
      <c r="D21" s="524"/>
      <c r="E21" s="516"/>
      <c r="F21" s="499"/>
      <c r="G21" s="499"/>
      <c r="H21" s="499"/>
      <c r="I21" s="499"/>
      <c r="J21" s="499"/>
    </row>
    <row r="22" spans="2:11" ht="12.75" x14ac:dyDescent="0.2">
      <c r="B22" s="497" t="s">
        <v>466</v>
      </c>
      <c r="C22" s="492"/>
      <c r="D22" s="524"/>
      <c r="E22" s="516"/>
      <c r="F22" s="499"/>
      <c r="G22" s="499"/>
      <c r="H22" s="499"/>
      <c r="I22" s="499"/>
      <c r="J22" s="499"/>
    </row>
    <row r="23" spans="2:11" x14ac:dyDescent="0.2">
      <c r="B23" s="487"/>
      <c r="C23" s="492"/>
      <c r="D23" s="524"/>
      <c r="E23" s="487"/>
      <c r="F23" s="487"/>
      <c r="G23" s="487"/>
      <c r="H23" s="487"/>
      <c r="I23" s="487"/>
      <c r="J23" s="494"/>
      <c r="K23" s="494" t="s">
        <v>413</v>
      </c>
    </row>
    <row r="24" spans="2:11" ht="39.75" customHeight="1" x14ac:dyDescent="0.2">
      <c r="B24" s="169" t="s">
        <v>138</v>
      </c>
      <c r="C24" s="245" t="s">
        <v>99</v>
      </c>
      <c r="D24" s="169" t="s">
        <v>119</v>
      </c>
      <c r="E24" s="169" t="s">
        <v>414</v>
      </c>
      <c r="F24" s="169" t="s">
        <v>421</v>
      </c>
      <c r="G24" s="169" t="s">
        <v>416</v>
      </c>
      <c r="H24" s="169" t="s">
        <v>417</v>
      </c>
      <c r="I24" s="169" t="s">
        <v>418</v>
      </c>
      <c r="J24" s="169" t="s">
        <v>419</v>
      </c>
      <c r="K24" s="169" t="s">
        <v>420</v>
      </c>
    </row>
    <row r="25" spans="2:11" s="11" customFormat="1" ht="15" customHeight="1" x14ac:dyDescent="0.2">
      <c r="B25" s="810" t="s">
        <v>114</v>
      </c>
      <c r="C25" s="810"/>
      <c r="D25" s="273">
        <v>18276.943000000003</v>
      </c>
      <c r="E25" s="273">
        <v>4365.1450000000004</v>
      </c>
      <c r="F25" s="273">
        <v>2680.94</v>
      </c>
      <c r="G25" s="273">
        <v>1318.4399999999998</v>
      </c>
      <c r="H25" s="273">
        <v>2314.8450000000003</v>
      </c>
      <c r="I25" s="273">
        <v>1518.26</v>
      </c>
      <c r="J25" s="273">
        <v>2428.5000000000005</v>
      </c>
      <c r="K25" s="273">
        <v>833.1</v>
      </c>
    </row>
    <row r="26" spans="2:11" s="11" customFormat="1" ht="15" customHeight="1" x14ac:dyDescent="0.2">
      <c r="B26" s="227">
        <v>1</v>
      </c>
      <c r="C26" s="228" t="s">
        <v>93</v>
      </c>
      <c r="D26" s="267">
        <v>1427</v>
      </c>
      <c r="E26" s="267">
        <v>69.2</v>
      </c>
      <c r="F26" s="267">
        <v>76.2</v>
      </c>
      <c r="G26" s="267">
        <v>59.8</v>
      </c>
      <c r="H26" s="267">
        <v>196.7</v>
      </c>
      <c r="I26" s="267">
        <v>923</v>
      </c>
      <c r="J26" s="267"/>
      <c r="K26" s="255">
        <v>37.299999999999997</v>
      </c>
    </row>
    <row r="27" spans="2:11" s="11" customFormat="1" ht="15" customHeight="1" x14ac:dyDescent="0.2">
      <c r="B27" s="227">
        <v>2</v>
      </c>
      <c r="C27" s="228" t="s">
        <v>283</v>
      </c>
      <c r="D27" s="267">
        <v>178.00000000000003</v>
      </c>
      <c r="E27" s="267">
        <v>19.100000000000001</v>
      </c>
      <c r="F27" s="267">
        <v>16.7</v>
      </c>
      <c r="G27" s="267">
        <v>31.7</v>
      </c>
      <c r="H27" s="267">
        <v>36.5</v>
      </c>
      <c r="I27" s="267">
        <v>8.6</v>
      </c>
      <c r="J27" s="267">
        <v>0</v>
      </c>
      <c r="K27" s="255">
        <v>2.5</v>
      </c>
    </row>
    <row r="28" spans="2:11" s="11" customFormat="1" ht="15" customHeight="1" x14ac:dyDescent="0.2">
      <c r="B28" s="227">
        <v>3</v>
      </c>
      <c r="C28" s="228" t="s">
        <v>92</v>
      </c>
      <c r="D28" s="267">
        <v>261.5</v>
      </c>
      <c r="E28" s="267">
        <v>27</v>
      </c>
      <c r="F28" s="267">
        <v>38</v>
      </c>
      <c r="G28" s="267">
        <v>71.8</v>
      </c>
      <c r="H28" s="267">
        <v>22.3</v>
      </c>
      <c r="I28" s="267">
        <v>18.8</v>
      </c>
      <c r="J28" s="267">
        <v>0</v>
      </c>
      <c r="K28" s="255">
        <v>11.2</v>
      </c>
    </row>
    <row r="29" spans="2:11" s="11" customFormat="1" ht="15" customHeight="1" x14ac:dyDescent="0.2">
      <c r="B29" s="227">
        <v>4</v>
      </c>
      <c r="C29" s="228" t="s">
        <v>91</v>
      </c>
      <c r="D29" s="267">
        <v>324.2</v>
      </c>
      <c r="E29" s="267">
        <v>63</v>
      </c>
      <c r="F29" s="267">
        <v>68</v>
      </c>
      <c r="G29" s="267">
        <v>9.5</v>
      </c>
      <c r="H29" s="267">
        <v>84.5</v>
      </c>
      <c r="I29" s="267">
        <v>7</v>
      </c>
      <c r="J29" s="267">
        <v>2</v>
      </c>
      <c r="K29" s="255">
        <v>72</v>
      </c>
    </row>
    <row r="30" spans="2:11" s="11" customFormat="1" ht="15" customHeight="1" x14ac:dyDescent="0.2">
      <c r="B30" s="227">
        <v>5</v>
      </c>
      <c r="C30" s="228" t="s">
        <v>90</v>
      </c>
      <c r="D30" s="267">
        <v>228.39999999999998</v>
      </c>
      <c r="E30" s="267">
        <v>27.6</v>
      </c>
      <c r="F30" s="267">
        <v>48.1</v>
      </c>
      <c r="G30" s="267">
        <v>15</v>
      </c>
      <c r="H30" s="267">
        <v>77.5</v>
      </c>
      <c r="I30" s="267">
        <v>21.4</v>
      </c>
      <c r="J30" s="267">
        <v>0</v>
      </c>
      <c r="K30" s="255">
        <v>19</v>
      </c>
    </row>
    <row r="31" spans="2:11" s="11" customFormat="1" ht="15" customHeight="1" x14ac:dyDescent="0.2">
      <c r="B31" s="227">
        <v>6</v>
      </c>
      <c r="C31" s="228" t="s">
        <v>89</v>
      </c>
      <c r="D31" s="267">
        <v>254.95</v>
      </c>
      <c r="E31" s="267">
        <v>78.58</v>
      </c>
      <c r="F31" s="267">
        <v>61.4</v>
      </c>
      <c r="G31" s="267">
        <v>0.1</v>
      </c>
      <c r="H31" s="267">
        <v>48.55</v>
      </c>
      <c r="I31" s="267">
        <v>0</v>
      </c>
      <c r="J31" s="267">
        <v>26.4</v>
      </c>
      <c r="K31" s="255">
        <v>34.1</v>
      </c>
    </row>
    <row r="32" spans="2:11" s="11" customFormat="1" ht="15" customHeight="1" x14ac:dyDescent="0.2">
      <c r="B32" s="227">
        <v>7</v>
      </c>
      <c r="C32" s="228" t="s">
        <v>88</v>
      </c>
      <c r="D32" s="267">
        <v>1058.7</v>
      </c>
      <c r="E32" s="267">
        <v>323.5</v>
      </c>
      <c r="F32" s="267">
        <v>192</v>
      </c>
      <c r="G32" s="267">
        <v>6.8</v>
      </c>
      <c r="H32" s="267">
        <v>335</v>
      </c>
      <c r="I32" s="267">
        <v>0</v>
      </c>
      <c r="J32" s="267">
        <v>47.4</v>
      </c>
      <c r="K32" s="255">
        <v>77.2</v>
      </c>
    </row>
    <row r="33" spans="2:11" s="11" customFormat="1" ht="15" customHeight="1" x14ac:dyDescent="0.2">
      <c r="B33" s="227">
        <v>8</v>
      </c>
      <c r="C33" s="228" t="s">
        <v>87</v>
      </c>
      <c r="D33" s="267">
        <v>69.5</v>
      </c>
      <c r="E33" s="267">
        <v>12.1</v>
      </c>
      <c r="F33" s="267">
        <v>23.4</v>
      </c>
      <c r="G33" s="267">
        <v>1.2</v>
      </c>
      <c r="H33" s="267">
        <v>9.6999999999999993</v>
      </c>
      <c r="I33" s="267">
        <v>0</v>
      </c>
      <c r="J33" s="267">
        <v>0</v>
      </c>
      <c r="K33" s="255">
        <v>13</v>
      </c>
    </row>
    <row r="34" spans="2:11" s="11" customFormat="1" ht="15" customHeight="1" x14ac:dyDescent="0.2">
      <c r="B34" s="227">
        <v>9</v>
      </c>
      <c r="C34" s="228" t="s">
        <v>86</v>
      </c>
      <c r="D34" s="267">
        <v>86</v>
      </c>
      <c r="E34" s="267">
        <v>24.9</v>
      </c>
      <c r="F34" s="267">
        <v>19.7</v>
      </c>
      <c r="G34" s="267">
        <v>2.2000000000000002</v>
      </c>
      <c r="H34" s="267">
        <v>10.1</v>
      </c>
      <c r="I34" s="267">
        <v>0</v>
      </c>
      <c r="J34" s="703">
        <v>0.1</v>
      </c>
      <c r="K34" s="255">
        <v>17.399999999999999</v>
      </c>
    </row>
    <row r="35" spans="2:11" s="11" customFormat="1" ht="15" customHeight="1" x14ac:dyDescent="0.2">
      <c r="B35" s="227">
        <v>10</v>
      </c>
      <c r="C35" s="228" t="s">
        <v>85</v>
      </c>
      <c r="D35" s="267">
        <v>288.94299999999998</v>
      </c>
      <c r="E35" s="267">
        <v>99.87</v>
      </c>
      <c r="F35" s="267">
        <v>80.400000000000006</v>
      </c>
      <c r="G35" s="267">
        <v>12.19</v>
      </c>
      <c r="H35" s="267">
        <v>9.65</v>
      </c>
      <c r="I35" s="267">
        <v>5.2</v>
      </c>
      <c r="J35" s="267"/>
      <c r="K35" s="255">
        <v>4</v>
      </c>
    </row>
    <row r="36" spans="2:11" s="11" customFormat="1" ht="15" customHeight="1" x14ac:dyDescent="0.2">
      <c r="B36" s="227">
        <v>11</v>
      </c>
      <c r="C36" s="228" t="s">
        <v>84</v>
      </c>
      <c r="D36" s="267">
        <v>99.21</v>
      </c>
      <c r="E36" s="267">
        <v>6.03</v>
      </c>
      <c r="F36" s="267">
        <v>24.9</v>
      </c>
      <c r="G36" s="267">
        <v>17.940000000000001</v>
      </c>
      <c r="H36" s="267">
        <v>1.1499999999999999</v>
      </c>
      <c r="I36" s="267">
        <v>2.5</v>
      </c>
      <c r="J36" s="267"/>
      <c r="K36" s="255"/>
    </row>
    <row r="37" spans="2:11" s="11" customFormat="1" ht="15" customHeight="1" x14ac:dyDescent="0.2">
      <c r="B37" s="227">
        <v>12</v>
      </c>
      <c r="C37" s="228" t="s">
        <v>83</v>
      </c>
      <c r="D37" s="267">
        <v>280.45</v>
      </c>
      <c r="E37" s="267">
        <v>35.909999999999997</v>
      </c>
      <c r="F37" s="267">
        <v>105.54</v>
      </c>
      <c r="G37" s="267">
        <v>15.14</v>
      </c>
      <c r="H37" s="267">
        <v>2.9</v>
      </c>
      <c r="I37" s="267">
        <v>16</v>
      </c>
      <c r="J37" s="267"/>
      <c r="K37" s="255">
        <v>14.6</v>
      </c>
    </row>
    <row r="38" spans="2:11" s="11" customFormat="1" ht="15" customHeight="1" x14ac:dyDescent="0.2">
      <c r="B38" s="227">
        <v>13</v>
      </c>
      <c r="C38" s="228" t="s">
        <v>82</v>
      </c>
      <c r="D38" s="267">
        <v>236.8</v>
      </c>
      <c r="E38" s="267">
        <v>21.03</v>
      </c>
      <c r="F38" s="267">
        <v>25.25</v>
      </c>
      <c r="G38" s="267">
        <v>86.37</v>
      </c>
      <c r="H38" s="267">
        <v>7</v>
      </c>
      <c r="I38" s="267">
        <v>27.46</v>
      </c>
      <c r="J38" s="267">
        <v>0</v>
      </c>
      <c r="K38" s="255">
        <v>2.2400000000000002</v>
      </c>
    </row>
    <row r="39" spans="2:11" s="11" customFormat="1" ht="15" customHeight="1" x14ac:dyDescent="0.2">
      <c r="B39" s="227">
        <v>14</v>
      </c>
      <c r="C39" s="228" t="s">
        <v>81</v>
      </c>
      <c r="D39" s="267">
        <v>102.5</v>
      </c>
      <c r="E39" s="267">
        <v>8</v>
      </c>
      <c r="F39" s="267">
        <v>15.5</v>
      </c>
      <c r="G39" s="267">
        <v>16.2</v>
      </c>
      <c r="H39" s="267">
        <v>1</v>
      </c>
      <c r="I39" s="267">
        <v>39</v>
      </c>
      <c r="J39" s="269">
        <v>0</v>
      </c>
      <c r="K39" s="11">
        <v>1</v>
      </c>
    </row>
    <row r="40" spans="2:11" s="11" customFormat="1" ht="15" customHeight="1" x14ac:dyDescent="0.2">
      <c r="B40" s="227">
        <v>15</v>
      </c>
      <c r="C40" s="228" t="s">
        <v>80</v>
      </c>
      <c r="D40" s="267">
        <v>732.51</v>
      </c>
      <c r="E40" s="267">
        <v>98.77</v>
      </c>
      <c r="F40" s="267">
        <v>151.495</v>
      </c>
      <c r="G40" s="267">
        <v>108</v>
      </c>
      <c r="H40" s="267">
        <v>223.565</v>
      </c>
      <c r="I40" s="267">
        <v>25.1</v>
      </c>
      <c r="J40" s="267">
        <v>5.7</v>
      </c>
      <c r="K40" s="255">
        <v>20.56</v>
      </c>
    </row>
    <row r="41" spans="2:11" s="11" customFormat="1" ht="15" customHeight="1" x14ac:dyDescent="0.2">
      <c r="B41" s="227">
        <v>16</v>
      </c>
      <c r="C41" s="228" t="s">
        <v>79</v>
      </c>
      <c r="D41" s="267">
        <v>216.66000000000003</v>
      </c>
      <c r="E41" s="267">
        <v>59</v>
      </c>
      <c r="F41" s="267">
        <v>39.799999999999997</v>
      </c>
      <c r="G41" s="267">
        <v>2.9</v>
      </c>
      <c r="H41" s="267">
        <v>55.26</v>
      </c>
      <c r="I41" s="267">
        <v>24</v>
      </c>
      <c r="J41" s="267">
        <v>0</v>
      </c>
      <c r="K41" s="255">
        <v>15.55</v>
      </c>
    </row>
    <row r="42" spans="2:11" s="11" customFormat="1" ht="15" customHeight="1" x14ac:dyDescent="0.2">
      <c r="B42" s="227">
        <v>17</v>
      </c>
      <c r="C42" s="228" t="s">
        <v>78</v>
      </c>
      <c r="D42" s="267">
        <v>150.14999999999998</v>
      </c>
      <c r="E42" s="267">
        <v>45.49</v>
      </c>
      <c r="F42" s="267">
        <v>23.5</v>
      </c>
      <c r="G42" s="267">
        <v>0</v>
      </c>
      <c r="H42" s="267">
        <v>24.88</v>
      </c>
      <c r="I42" s="267">
        <v>3</v>
      </c>
      <c r="J42" s="267">
        <v>8.9</v>
      </c>
      <c r="K42" s="255">
        <v>32.44</v>
      </c>
    </row>
    <row r="43" spans="2:11" s="11" customFormat="1" ht="15" customHeight="1" x14ac:dyDescent="0.2">
      <c r="B43" s="227">
        <v>18</v>
      </c>
      <c r="C43" s="228" t="s">
        <v>77</v>
      </c>
      <c r="D43" s="267">
        <v>86.84</v>
      </c>
      <c r="E43" s="267">
        <v>37.695</v>
      </c>
      <c r="F43" s="267">
        <v>11.324999999999999</v>
      </c>
      <c r="G43" s="267">
        <v>0</v>
      </c>
      <c r="H43" s="267">
        <v>16.05</v>
      </c>
      <c r="I43" s="267">
        <v>0</v>
      </c>
      <c r="J43" s="267">
        <v>3.3</v>
      </c>
      <c r="K43" s="255">
        <v>10.77</v>
      </c>
    </row>
    <row r="44" spans="2:11" s="11" customFormat="1" ht="15" customHeight="1" x14ac:dyDescent="0.2">
      <c r="B44" s="227">
        <v>19</v>
      </c>
      <c r="C44" s="228" t="s">
        <v>76</v>
      </c>
      <c r="D44" s="267">
        <v>375.61</v>
      </c>
      <c r="E44" s="267">
        <v>70.38</v>
      </c>
      <c r="F44" s="267">
        <v>53.59</v>
      </c>
      <c r="G44" s="267">
        <v>92.46</v>
      </c>
      <c r="H44" s="267">
        <v>30</v>
      </c>
      <c r="I44" s="267">
        <v>10</v>
      </c>
      <c r="J44" s="267">
        <v>0</v>
      </c>
      <c r="K44" s="255">
        <v>0</v>
      </c>
    </row>
    <row r="45" spans="2:11" s="11" customFormat="1" ht="15" customHeight="1" x14ac:dyDescent="0.2">
      <c r="B45" s="227">
        <v>20</v>
      </c>
      <c r="C45" s="228" t="s">
        <v>75</v>
      </c>
      <c r="D45" s="267">
        <v>300.84999999999997</v>
      </c>
      <c r="E45" s="267">
        <v>38.879999999999995</v>
      </c>
      <c r="F45" s="267">
        <v>32.200000000000003</v>
      </c>
      <c r="G45" s="267">
        <v>121.4</v>
      </c>
      <c r="H45" s="267">
        <v>2.5</v>
      </c>
      <c r="I45" s="267">
        <v>1</v>
      </c>
      <c r="J45" s="267"/>
      <c r="K45" s="255">
        <v>12.5</v>
      </c>
    </row>
    <row r="46" spans="2:11" s="11" customFormat="1" ht="15" customHeight="1" x14ac:dyDescent="0.2">
      <c r="B46" s="227">
        <v>21</v>
      </c>
      <c r="C46" s="228" t="s">
        <v>74</v>
      </c>
      <c r="D46" s="267">
        <v>85.5</v>
      </c>
      <c r="E46" s="267">
        <v>10.7</v>
      </c>
      <c r="F46" s="267">
        <v>1</v>
      </c>
      <c r="G46" s="267">
        <v>2.5</v>
      </c>
      <c r="H46" s="267">
        <v>18.5</v>
      </c>
      <c r="I46" s="267">
        <v>0</v>
      </c>
      <c r="J46" s="267"/>
      <c r="K46" s="255">
        <v>6.5</v>
      </c>
    </row>
    <row r="47" spans="2:11" s="11" customFormat="1" ht="15" customHeight="1" x14ac:dyDescent="0.2">
      <c r="B47" s="227">
        <v>22</v>
      </c>
      <c r="C47" s="228" t="s">
        <v>73</v>
      </c>
      <c r="D47" s="267">
        <v>86.450000000000017</v>
      </c>
      <c r="E47" s="267">
        <v>29.2</v>
      </c>
      <c r="F47" s="267">
        <v>9.129999999999999</v>
      </c>
      <c r="G47" s="267">
        <v>16.62</v>
      </c>
      <c r="H47" s="267">
        <v>4.93</v>
      </c>
      <c r="I47" s="267">
        <v>3.1</v>
      </c>
      <c r="J47" s="267"/>
      <c r="K47" s="255">
        <v>0.4</v>
      </c>
    </row>
    <row r="48" spans="2:11" s="11" customFormat="1" ht="15" customHeight="1" x14ac:dyDescent="0.2">
      <c r="B48" s="227">
        <v>23</v>
      </c>
      <c r="C48" s="228" t="s">
        <v>72</v>
      </c>
      <c r="D48" s="267">
        <v>1156.02</v>
      </c>
      <c r="E48" s="267">
        <v>203.42</v>
      </c>
      <c r="F48" s="267">
        <v>47.5</v>
      </c>
      <c r="G48" s="267">
        <v>120.5</v>
      </c>
      <c r="H48" s="267">
        <v>239.6</v>
      </c>
      <c r="I48" s="267">
        <v>113.3</v>
      </c>
      <c r="J48" s="268"/>
      <c r="K48" s="255">
        <v>23.1</v>
      </c>
    </row>
    <row r="49" spans="2:11" s="11" customFormat="1" ht="15" customHeight="1" x14ac:dyDescent="0.2">
      <c r="B49" s="227">
        <v>24</v>
      </c>
      <c r="C49" s="228" t="s">
        <v>71</v>
      </c>
      <c r="D49" s="267">
        <v>199.6</v>
      </c>
      <c r="E49" s="267">
        <v>11.1</v>
      </c>
      <c r="F49" s="267">
        <v>41</v>
      </c>
      <c r="G49" s="267">
        <v>28.9</v>
      </c>
      <c r="H49" s="267">
        <v>1.4</v>
      </c>
      <c r="I49" s="267">
        <v>2</v>
      </c>
      <c r="J49" s="267"/>
      <c r="K49" s="255">
        <v>0</v>
      </c>
    </row>
    <row r="50" spans="2:11" s="11" customFormat="1" ht="15" customHeight="1" x14ac:dyDescent="0.2">
      <c r="B50" s="227">
        <v>25</v>
      </c>
      <c r="C50" s="228" t="s">
        <v>70</v>
      </c>
      <c r="D50" s="267">
        <v>881.9</v>
      </c>
      <c r="E50" s="267">
        <v>102.8</v>
      </c>
      <c r="F50" s="267">
        <v>186</v>
      </c>
      <c r="G50" s="267">
        <v>143</v>
      </c>
      <c r="H50" s="267">
        <v>121.3</v>
      </c>
      <c r="I50" s="267">
        <v>103.5</v>
      </c>
      <c r="J50" s="267"/>
      <c r="K50" s="255">
        <v>1.5</v>
      </c>
    </row>
    <row r="51" spans="2:11" s="11" customFormat="1" ht="15" customHeight="1" x14ac:dyDescent="0.2">
      <c r="B51" s="227">
        <v>26</v>
      </c>
      <c r="C51" s="228" t="s">
        <v>69</v>
      </c>
      <c r="D51" s="267">
        <v>70</v>
      </c>
      <c r="E51" s="267">
        <v>2</v>
      </c>
      <c r="F51" s="267">
        <v>2</v>
      </c>
      <c r="G51" s="267">
        <v>2</v>
      </c>
      <c r="H51" s="267">
        <v>6</v>
      </c>
      <c r="I51" s="267">
        <v>5</v>
      </c>
      <c r="J51" s="267">
        <v>0</v>
      </c>
      <c r="K51" s="255">
        <v>5</v>
      </c>
    </row>
    <row r="52" spans="2:11" s="11" customFormat="1" ht="15" customHeight="1" x14ac:dyDescent="0.2">
      <c r="B52" s="227">
        <v>27</v>
      </c>
      <c r="C52" s="228" t="s">
        <v>68</v>
      </c>
      <c r="D52" s="267">
        <v>26</v>
      </c>
      <c r="E52" s="267">
        <v>0</v>
      </c>
      <c r="F52" s="267">
        <v>0</v>
      </c>
      <c r="G52" s="267">
        <v>0</v>
      </c>
      <c r="H52" s="267">
        <v>1</v>
      </c>
      <c r="I52" s="267">
        <v>0</v>
      </c>
      <c r="J52" s="267">
        <v>0</v>
      </c>
      <c r="K52" s="255">
        <v>15</v>
      </c>
    </row>
    <row r="53" spans="2:11" s="11" customFormat="1" ht="15" customHeight="1" x14ac:dyDescent="0.2">
      <c r="B53" s="227">
        <v>28</v>
      </c>
      <c r="C53" s="228" t="s">
        <v>67</v>
      </c>
      <c r="D53" s="267">
        <v>36.200000000000003</v>
      </c>
      <c r="E53" s="267">
        <v>6.7</v>
      </c>
      <c r="F53" s="267">
        <v>0.8</v>
      </c>
      <c r="G53" s="267">
        <v>0.9</v>
      </c>
      <c r="H53" s="267">
        <v>11</v>
      </c>
      <c r="I53" s="267">
        <v>0</v>
      </c>
      <c r="J53" s="267">
        <v>0</v>
      </c>
      <c r="K53" s="255">
        <v>8.1</v>
      </c>
    </row>
    <row r="54" spans="2:11" s="11" customFormat="1" ht="15" customHeight="1" x14ac:dyDescent="0.2">
      <c r="B54" s="227">
        <v>29</v>
      </c>
      <c r="C54" s="228" t="s">
        <v>66</v>
      </c>
      <c r="D54" s="267">
        <v>13.5</v>
      </c>
      <c r="E54" s="267">
        <v>0</v>
      </c>
      <c r="F54" s="267">
        <v>0</v>
      </c>
      <c r="G54" s="267">
        <v>0</v>
      </c>
      <c r="H54" s="267">
        <v>0</v>
      </c>
      <c r="I54" s="267">
        <v>0</v>
      </c>
      <c r="J54" s="267">
        <v>0</v>
      </c>
      <c r="K54" s="255">
        <v>5.5</v>
      </c>
    </row>
    <row r="55" spans="2:11" s="11" customFormat="1" ht="15" customHeight="1" x14ac:dyDescent="0.2">
      <c r="B55" s="227">
        <v>30</v>
      </c>
      <c r="C55" s="228" t="s">
        <v>65</v>
      </c>
      <c r="D55" s="267">
        <v>47.22</v>
      </c>
      <c r="E55" s="267">
        <v>4.7</v>
      </c>
      <c r="F55" s="267">
        <v>5.7</v>
      </c>
      <c r="G55" s="267">
        <v>1</v>
      </c>
      <c r="H55" s="267">
        <v>9.6</v>
      </c>
      <c r="I55" s="267">
        <v>4.5999999999999996</v>
      </c>
      <c r="J55" s="267">
        <v>0</v>
      </c>
      <c r="K55" s="255">
        <v>4.0999999999999996</v>
      </c>
    </row>
    <row r="56" spans="2:11" s="11" customFormat="1" ht="15" customHeight="1" x14ac:dyDescent="0.2">
      <c r="B56" s="227">
        <v>31</v>
      </c>
      <c r="C56" s="228" t="s">
        <v>64</v>
      </c>
      <c r="D56" s="267">
        <v>67.5</v>
      </c>
      <c r="E56" s="267">
        <v>12.7</v>
      </c>
      <c r="F56" s="267">
        <v>6.5</v>
      </c>
      <c r="G56" s="267">
        <v>5.0999999999999996</v>
      </c>
      <c r="H56" s="267">
        <v>16</v>
      </c>
      <c r="I56" s="267">
        <v>1.2</v>
      </c>
      <c r="J56" s="267">
        <v>0</v>
      </c>
      <c r="K56" s="255">
        <v>5.7</v>
      </c>
    </row>
    <row r="57" spans="2:11" s="11" customFormat="1" ht="15" customHeight="1" x14ac:dyDescent="0.2">
      <c r="B57" s="227">
        <v>32</v>
      </c>
      <c r="C57" s="228" t="s">
        <v>63</v>
      </c>
      <c r="D57" s="267">
        <v>73.55</v>
      </c>
      <c r="E57" s="267">
        <v>16.7</v>
      </c>
      <c r="F57" s="267">
        <v>19.350000000000001</v>
      </c>
      <c r="G57" s="267">
        <v>2.1</v>
      </c>
      <c r="H57" s="267">
        <v>9.4</v>
      </c>
      <c r="I57" s="267">
        <v>5.0999999999999996</v>
      </c>
      <c r="J57" s="267">
        <v>9.5</v>
      </c>
      <c r="K57" s="255">
        <v>3</v>
      </c>
    </row>
    <row r="58" spans="2:11" s="11" customFormat="1" ht="15" customHeight="1" x14ac:dyDescent="0.2">
      <c r="B58" s="227">
        <v>33</v>
      </c>
      <c r="C58" s="228" t="s">
        <v>62</v>
      </c>
      <c r="D58" s="267">
        <v>1029.9000000000001</v>
      </c>
      <c r="E58" s="267">
        <v>646.6</v>
      </c>
      <c r="F58" s="267">
        <v>147.69999999999999</v>
      </c>
      <c r="G58" s="267">
        <v>0</v>
      </c>
      <c r="H58" s="267">
        <v>183.8</v>
      </c>
      <c r="I58" s="267">
        <v>0</v>
      </c>
      <c r="J58" s="267">
        <v>5</v>
      </c>
      <c r="K58" s="255">
        <v>9.6</v>
      </c>
    </row>
    <row r="59" spans="2:11" s="11" customFormat="1" ht="15" customHeight="1" x14ac:dyDescent="0.2">
      <c r="B59" s="227">
        <v>34</v>
      </c>
      <c r="C59" s="228" t="s">
        <v>61</v>
      </c>
      <c r="D59" s="267">
        <v>706.5</v>
      </c>
      <c r="E59" s="267">
        <v>595.20000000000005</v>
      </c>
      <c r="F59" s="267">
        <v>52.9</v>
      </c>
      <c r="G59" s="267">
        <v>1.1000000000000001</v>
      </c>
      <c r="H59" s="267">
        <v>44.3</v>
      </c>
      <c r="I59" s="267">
        <v>0</v>
      </c>
      <c r="J59" s="703">
        <v>0.3</v>
      </c>
      <c r="K59" s="255">
        <v>6</v>
      </c>
    </row>
    <row r="60" spans="2:11" s="11" customFormat="1" ht="15" customHeight="1" x14ac:dyDescent="0.2">
      <c r="B60" s="227">
        <v>35</v>
      </c>
      <c r="C60" s="228" t="s">
        <v>60</v>
      </c>
      <c r="D60" s="267">
        <v>57.6</v>
      </c>
      <c r="E60" s="267">
        <v>57.6</v>
      </c>
      <c r="F60" s="267"/>
      <c r="G60" s="267"/>
      <c r="H60" s="267"/>
      <c r="I60" s="267"/>
      <c r="J60" s="267"/>
      <c r="K60" s="255"/>
    </row>
    <row r="61" spans="2:11" s="11" customFormat="1" ht="15" customHeight="1" x14ac:dyDescent="0.2">
      <c r="B61" s="227">
        <v>36</v>
      </c>
      <c r="C61" s="228" t="s">
        <v>59</v>
      </c>
      <c r="D61" s="267">
        <v>496</v>
      </c>
      <c r="E61" s="267">
        <v>204.2</v>
      </c>
      <c r="F61" s="267">
        <v>48.9</v>
      </c>
      <c r="G61" s="267">
        <v>2.1</v>
      </c>
      <c r="H61" s="267">
        <v>130</v>
      </c>
      <c r="I61" s="267"/>
      <c r="J61" s="267">
        <v>1</v>
      </c>
      <c r="K61" s="255">
        <v>28.1</v>
      </c>
    </row>
    <row r="62" spans="2:11" s="11" customFormat="1" ht="15" customHeight="1" x14ac:dyDescent="0.2">
      <c r="B62" s="227">
        <v>37</v>
      </c>
      <c r="C62" s="228" t="s">
        <v>58</v>
      </c>
      <c r="D62" s="267">
        <v>177.04</v>
      </c>
      <c r="E62" s="267">
        <v>84</v>
      </c>
      <c r="F62" s="267">
        <v>21.23</v>
      </c>
      <c r="G62" s="267">
        <v>0.4</v>
      </c>
      <c r="H62" s="267">
        <v>23.61</v>
      </c>
      <c r="I62" s="267">
        <v>0</v>
      </c>
      <c r="J62" s="267">
        <v>2.5</v>
      </c>
      <c r="K62" s="255">
        <v>23</v>
      </c>
    </row>
    <row r="63" spans="2:11" s="11" customFormat="1" ht="15" customHeight="1" x14ac:dyDescent="0.2">
      <c r="B63" s="227">
        <v>38</v>
      </c>
      <c r="C63" s="228" t="s">
        <v>57</v>
      </c>
      <c r="D63" s="267">
        <v>971.9</v>
      </c>
      <c r="E63" s="267">
        <v>685</v>
      </c>
      <c r="F63" s="267">
        <v>143</v>
      </c>
      <c r="G63" s="267">
        <v>0</v>
      </c>
      <c r="H63" s="267">
        <v>59</v>
      </c>
      <c r="I63" s="267"/>
      <c r="J63" s="267">
        <v>5</v>
      </c>
      <c r="K63" s="255">
        <v>25</v>
      </c>
    </row>
    <row r="64" spans="2:11" s="11" customFormat="1" ht="15" customHeight="1" x14ac:dyDescent="0.2">
      <c r="B64" s="227">
        <v>39</v>
      </c>
      <c r="C64" s="228" t="s">
        <v>56</v>
      </c>
      <c r="D64" s="267">
        <v>272.90000000000003</v>
      </c>
      <c r="E64" s="267">
        <v>48</v>
      </c>
      <c r="F64" s="267">
        <v>149</v>
      </c>
      <c r="G64" s="267">
        <v>2.4</v>
      </c>
      <c r="H64" s="267">
        <v>4.4000000000000004</v>
      </c>
      <c r="I64" s="267"/>
      <c r="J64" s="267"/>
      <c r="K64" s="255">
        <v>61</v>
      </c>
    </row>
    <row r="65" spans="2:11" s="11" customFormat="1" ht="15" customHeight="1" x14ac:dyDescent="0.2">
      <c r="B65" s="227">
        <v>40</v>
      </c>
      <c r="C65" s="228" t="s">
        <v>55</v>
      </c>
      <c r="D65" s="267">
        <v>59</v>
      </c>
      <c r="E65" s="267">
        <v>10</v>
      </c>
      <c r="F65" s="267">
        <v>24</v>
      </c>
      <c r="G65" s="267">
        <v>0.5</v>
      </c>
      <c r="H65" s="267">
        <v>17</v>
      </c>
      <c r="I65" s="267"/>
      <c r="J65" s="267"/>
      <c r="K65" s="255">
        <v>2.5</v>
      </c>
    </row>
    <row r="66" spans="2:11" s="11" customFormat="1" ht="15" customHeight="1" x14ac:dyDescent="0.2">
      <c r="B66" s="227">
        <v>41</v>
      </c>
      <c r="C66" s="228" t="s">
        <v>54</v>
      </c>
      <c r="D66" s="267">
        <v>2444</v>
      </c>
      <c r="E66" s="267">
        <v>111</v>
      </c>
      <c r="F66" s="267">
        <v>261</v>
      </c>
      <c r="G66" s="267">
        <v>0.5</v>
      </c>
      <c r="H66" s="267">
        <v>33</v>
      </c>
      <c r="I66" s="267"/>
      <c r="J66" s="267">
        <v>2002</v>
      </c>
      <c r="K66" s="255">
        <v>35</v>
      </c>
    </row>
    <row r="67" spans="2:11" s="11" customFormat="1" ht="15" customHeight="1" x14ac:dyDescent="0.2">
      <c r="B67" s="227">
        <v>42</v>
      </c>
      <c r="C67" s="228" t="s">
        <v>53</v>
      </c>
      <c r="D67" s="267">
        <v>133.69999999999999</v>
      </c>
      <c r="E67" s="267">
        <v>18</v>
      </c>
      <c r="F67" s="267">
        <v>36</v>
      </c>
      <c r="G67" s="267">
        <v>1.8</v>
      </c>
      <c r="H67" s="267">
        <v>8</v>
      </c>
      <c r="I67" s="267">
        <v>7</v>
      </c>
      <c r="J67" s="267">
        <v>3.5</v>
      </c>
      <c r="K67" s="255">
        <v>15</v>
      </c>
    </row>
    <row r="68" spans="2:11" s="11" customFormat="1" ht="15" customHeight="1" x14ac:dyDescent="0.2">
      <c r="B68" s="227">
        <v>43</v>
      </c>
      <c r="C68" s="228" t="s">
        <v>52</v>
      </c>
      <c r="D68" s="267">
        <v>118.2</v>
      </c>
      <c r="E68" s="267">
        <v>17.5</v>
      </c>
      <c r="F68" s="267">
        <v>12</v>
      </c>
      <c r="G68" s="267">
        <v>14</v>
      </c>
      <c r="H68" s="267">
        <v>10.199999999999999</v>
      </c>
      <c r="I68" s="267">
        <v>5</v>
      </c>
      <c r="J68" s="267"/>
      <c r="K68" s="255">
        <v>15</v>
      </c>
    </row>
    <row r="69" spans="2:11" s="11" customFormat="1" ht="15" customHeight="1" x14ac:dyDescent="0.2">
      <c r="B69" s="227">
        <v>44</v>
      </c>
      <c r="C69" s="228" t="s">
        <v>51</v>
      </c>
      <c r="D69" s="267">
        <v>26.3</v>
      </c>
      <c r="E69" s="267">
        <v>4.5</v>
      </c>
      <c r="F69" s="267">
        <v>5</v>
      </c>
      <c r="G69" s="267">
        <v>1.1000000000000001</v>
      </c>
      <c r="H69" s="267">
        <v>3.5</v>
      </c>
      <c r="I69" s="267"/>
      <c r="J69" s="703">
        <v>0.2</v>
      </c>
      <c r="K69" s="255">
        <v>6</v>
      </c>
    </row>
    <row r="70" spans="2:11" s="11" customFormat="1" ht="15" customHeight="1" x14ac:dyDescent="0.2">
      <c r="B70" s="227">
        <v>45</v>
      </c>
      <c r="C70" s="228" t="s">
        <v>50</v>
      </c>
      <c r="D70" s="267">
        <v>163</v>
      </c>
      <c r="E70" s="267">
        <v>12</v>
      </c>
      <c r="F70" s="267">
        <v>34</v>
      </c>
      <c r="G70" s="267">
        <v>10</v>
      </c>
      <c r="H70" s="267">
        <v>17</v>
      </c>
      <c r="I70" s="267"/>
      <c r="J70" s="267">
        <v>1</v>
      </c>
      <c r="K70" s="255">
        <v>4</v>
      </c>
    </row>
    <row r="71" spans="2:11" s="11" customFormat="1" ht="15" customHeight="1" x14ac:dyDescent="0.2">
      <c r="B71" s="227">
        <v>46</v>
      </c>
      <c r="C71" s="228" t="s">
        <v>49</v>
      </c>
      <c r="D71" s="267">
        <v>170</v>
      </c>
      <c r="E71" s="267">
        <v>119</v>
      </c>
      <c r="F71" s="267">
        <v>23</v>
      </c>
      <c r="G71" s="267"/>
      <c r="H71" s="267">
        <v>14</v>
      </c>
      <c r="I71" s="267"/>
      <c r="J71" s="267">
        <v>13</v>
      </c>
      <c r="K71" s="255">
        <v>1</v>
      </c>
    </row>
    <row r="72" spans="2:11" s="11" customFormat="1" ht="15" customHeight="1" x14ac:dyDescent="0.2">
      <c r="B72" s="227">
        <v>47</v>
      </c>
      <c r="C72" s="228" t="s">
        <v>48</v>
      </c>
      <c r="D72" s="267">
        <v>263</v>
      </c>
      <c r="E72" s="267">
        <v>5</v>
      </c>
      <c r="F72" s="267">
        <v>36</v>
      </c>
      <c r="G72" s="267">
        <v>77</v>
      </c>
      <c r="H72" s="267">
        <v>39</v>
      </c>
      <c r="I72" s="267">
        <v>54</v>
      </c>
      <c r="J72" s="268">
        <v>10</v>
      </c>
      <c r="K72" s="255">
        <v>3</v>
      </c>
    </row>
    <row r="73" spans="2:11" s="11" customFormat="1" ht="15" customHeight="1" x14ac:dyDescent="0.2">
      <c r="B73" s="227">
        <v>48</v>
      </c>
      <c r="C73" s="228" t="s">
        <v>47</v>
      </c>
      <c r="D73" s="267">
        <v>81</v>
      </c>
      <c r="E73" s="267">
        <v>7</v>
      </c>
      <c r="F73" s="267">
        <v>18</v>
      </c>
      <c r="G73" s="267">
        <v>15</v>
      </c>
      <c r="H73" s="267">
        <v>7</v>
      </c>
      <c r="I73" s="267">
        <v>9</v>
      </c>
      <c r="J73" s="267"/>
      <c r="K73" s="255">
        <v>9</v>
      </c>
    </row>
    <row r="74" spans="2:11" s="11" customFormat="1" ht="15" customHeight="1" x14ac:dyDescent="0.2">
      <c r="B74" s="227">
        <v>49</v>
      </c>
      <c r="C74" s="228" t="s">
        <v>46</v>
      </c>
      <c r="D74" s="267">
        <v>80</v>
      </c>
      <c r="E74" s="267">
        <v>4</v>
      </c>
      <c r="F74" s="267">
        <v>36</v>
      </c>
      <c r="G74" s="267"/>
      <c r="H74" s="267"/>
      <c r="I74" s="267"/>
      <c r="J74" s="267"/>
      <c r="K74" s="255">
        <v>40</v>
      </c>
    </row>
    <row r="75" spans="2:11" s="11" customFormat="1" ht="15" customHeight="1" x14ac:dyDescent="0.2">
      <c r="B75" s="227">
        <v>50</v>
      </c>
      <c r="C75" s="228" t="s">
        <v>45</v>
      </c>
      <c r="D75" s="267">
        <v>527.57999999999993</v>
      </c>
      <c r="E75" s="267">
        <v>7.3999999999999995</v>
      </c>
      <c r="F75" s="267">
        <v>80.259999999999991</v>
      </c>
      <c r="G75" s="267">
        <v>43.3</v>
      </c>
      <c r="H75" s="267">
        <v>35.9</v>
      </c>
      <c r="I75" s="267">
        <v>16.7</v>
      </c>
      <c r="J75" s="267">
        <v>281.7</v>
      </c>
      <c r="K75" s="255">
        <v>7.6000000000000005</v>
      </c>
    </row>
    <row r="76" spans="2:11" s="11" customFormat="1" ht="15" customHeight="1" x14ac:dyDescent="0.2">
      <c r="B76" s="227">
        <v>51</v>
      </c>
      <c r="C76" s="228" t="s">
        <v>44</v>
      </c>
      <c r="D76" s="267">
        <v>86.1</v>
      </c>
      <c r="E76" s="267">
        <v>10.199999999999999</v>
      </c>
      <c r="F76" s="267">
        <v>17.7</v>
      </c>
      <c r="G76" s="267">
        <v>14.3</v>
      </c>
      <c r="H76" s="267">
        <v>7.5</v>
      </c>
      <c r="I76" s="267">
        <v>3</v>
      </c>
      <c r="J76" s="267">
        <v>0</v>
      </c>
      <c r="K76" s="255">
        <v>0.3</v>
      </c>
    </row>
    <row r="77" spans="2:11" s="11" customFormat="1" ht="15" customHeight="1" x14ac:dyDescent="0.2">
      <c r="B77" s="227">
        <v>52</v>
      </c>
      <c r="C77" s="228" t="s">
        <v>43</v>
      </c>
      <c r="D77" s="267">
        <v>9.5</v>
      </c>
      <c r="E77" s="267">
        <v>0</v>
      </c>
      <c r="F77" s="267">
        <v>2</v>
      </c>
      <c r="G77" s="267">
        <v>2</v>
      </c>
      <c r="H77" s="267">
        <v>0</v>
      </c>
      <c r="I77" s="267">
        <v>0</v>
      </c>
      <c r="J77" s="267"/>
      <c r="K77" s="255">
        <v>0</v>
      </c>
    </row>
    <row r="78" spans="2:11" s="11" customFormat="1" ht="15" customHeight="1" x14ac:dyDescent="0.2">
      <c r="B78" s="227">
        <v>53</v>
      </c>
      <c r="C78" s="228" t="s">
        <v>42</v>
      </c>
      <c r="D78" s="267">
        <v>180.47</v>
      </c>
      <c r="E78" s="267">
        <v>40.9</v>
      </c>
      <c r="F78" s="267">
        <v>37.169999999999995</v>
      </c>
      <c r="G78" s="267">
        <v>14.5</v>
      </c>
      <c r="H78" s="267">
        <v>13.4</v>
      </c>
      <c r="I78" s="267">
        <v>19.700000000000003</v>
      </c>
      <c r="J78" s="267"/>
      <c r="K78" s="255">
        <v>0.2</v>
      </c>
    </row>
    <row r="79" spans="2:11" s="11" customFormat="1" ht="15" customHeight="1" x14ac:dyDescent="0.2">
      <c r="B79" s="227">
        <v>54</v>
      </c>
      <c r="C79" s="228" t="s">
        <v>41</v>
      </c>
      <c r="D79" s="267">
        <v>219.60000000000002</v>
      </c>
      <c r="E79" s="267">
        <v>68.790000000000006</v>
      </c>
      <c r="F79" s="267">
        <v>36.5</v>
      </c>
      <c r="G79" s="267">
        <v>67.5</v>
      </c>
      <c r="H79" s="267">
        <v>5.8000000000000007</v>
      </c>
      <c r="I79" s="267">
        <v>1</v>
      </c>
      <c r="J79" s="267"/>
      <c r="K79" s="255">
        <v>1.01</v>
      </c>
    </row>
    <row r="80" spans="2:11" s="11" customFormat="1" ht="15" customHeight="1" x14ac:dyDescent="0.2">
      <c r="B80" s="227">
        <v>55</v>
      </c>
      <c r="C80" s="228" t="s">
        <v>40</v>
      </c>
      <c r="D80" s="267">
        <v>156.94999999999999</v>
      </c>
      <c r="E80" s="267">
        <v>19</v>
      </c>
      <c r="F80" s="267">
        <v>22</v>
      </c>
      <c r="G80" s="267">
        <v>36.85</v>
      </c>
      <c r="H80" s="267">
        <v>2.6</v>
      </c>
      <c r="I80" s="267">
        <v>5</v>
      </c>
      <c r="J80" s="267"/>
      <c r="K80" s="255">
        <v>4.8</v>
      </c>
    </row>
    <row r="81" spans="2:11" s="11" customFormat="1" ht="15" customHeight="1" x14ac:dyDescent="0.2">
      <c r="B81" s="227">
        <v>56</v>
      </c>
      <c r="C81" s="228" t="s">
        <v>39</v>
      </c>
      <c r="D81" s="267">
        <v>75.47</v>
      </c>
      <c r="E81" s="267">
        <v>15.3</v>
      </c>
      <c r="F81" s="267">
        <v>6</v>
      </c>
      <c r="G81" s="267">
        <v>12.17</v>
      </c>
      <c r="H81" s="267">
        <v>6</v>
      </c>
      <c r="I81" s="267">
        <v>4</v>
      </c>
      <c r="J81" s="267"/>
      <c r="K81" s="255">
        <v>6.3</v>
      </c>
    </row>
    <row r="82" spans="2:11" s="11" customFormat="1" ht="15" customHeight="1" x14ac:dyDescent="0.2">
      <c r="B82" s="227">
        <v>57</v>
      </c>
      <c r="C82" s="228" t="s">
        <v>38</v>
      </c>
      <c r="D82" s="267">
        <v>13.59</v>
      </c>
      <c r="E82" s="267">
        <v>0.9</v>
      </c>
      <c r="F82" s="267">
        <v>3</v>
      </c>
      <c r="G82" s="267"/>
      <c r="H82" s="267"/>
      <c r="I82" s="267">
        <v>5</v>
      </c>
      <c r="J82" s="267"/>
      <c r="K82" s="255">
        <v>2.4300000000000002</v>
      </c>
    </row>
    <row r="83" spans="2:11" s="11" customFormat="1" ht="15" customHeight="1" x14ac:dyDescent="0.2">
      <c r="B83" s="227">
        <v>58</v>
      </c>
      <c r="C83" s="228" t="s">
        <v>37</v>
      </c>
      <c r="D83" s="267">
        <v>3.7</v>
      </c>
      <c r="E83" s="267"/>
      <c r="F83" s="267"/>
      <c r="G83" s="267"/>
      <c r="H83" s="267"/>
      <c r="I83" s="267"/>
      <c r="J83" s="267"/>
      <c r="K83" s="255">
        <v>1.7</v>
      </c>
    </row>
    <row r="84" spans="2:11" s="11" customFormat="1" ht="15" customHeight="1" x14ac:dyDescent="0.2">
      <c r="B84" s="227">
        <v>59</v>
      </c>
      <c r="C84" s="228" t="s">
        <v>36</v>
      </c>
      <c r="D84" s="267">
        <v>58.8</v>
      </c>
      <c r="E84" s="267">
        <v>5</v>
      </c>
      <c r="F84" s="267"/>
      <c r="G84" s="267">
        <v>6</v>
      </c>
      <c r="H84" s="267">
        <v>4</v>
      </c>
      <c r="I84" s="267"/>
      <c r="J84" s="268"/>
      <c r="K84" s="255">
        <v>19</v>
      </c>
    </row>
    <row r="85" spans="2:11" s="11" customFormat="1" ht="15" customHeight="1" x14ac:dyDescent="0.2">
      <c r="B85" s="227">
        <v>60</v>
      </c>
      <c r="C85" s="228" t="s">
        <v>35</v>
      </c>
      <c r="D85" s="267">
        <v>127.23</v>
      </c>
      <c r="E85" s="267">
        <v>1</v>
      </c>
      <c r="F85" s="267">
        <v>0.4</v>
      </c>
      <c r="G85" s="267">
        <v>0.6</v>
      </c>
      <c r="H85" s="267">
        <v>8</v>
      </c>
      <c r="I85" s="267">
        <v>3</v>
      </c>
      <c r="J85" s="267"/>
      <c r="K85" s="255">
        <v>24.3</v>
      </c>
    </row>
    <row r="86" spans="2:11" ht="12.75" x14ac:dyDescent="0.2">
      <c r="B86" s="270">
        <v>61</v>
      </c>
      <c r="C86" s="271" t="s">
        <v>34</v>
      </c>
      <c r="D86" s="272">
        <v>65.7</v>
      </c>
      <c r="E86" s="272">
        <v>2</v>
      </c>
      <c r="F86" s="272">
        <v>2.2000000000000002</v>
      </c>
      <c r="G86" s="272">
        <v>2</v>
      </c>
      <c r="H86" s="272">
        <v>4.3</v>
      </c>
      <c r="I86" s="272">
        <v>16</v>
      </c>
      <c r="J86" s="272"/>
      <c r="K86" s="702">
        <v>7</v>
      </c>
    </row>
    <row r="87" spans="2:11" x14ac:dyDescent="0.2">
      <c r="J87" s="256"/>
    </row>
    <row r="88" spans="2:11" ht="12.75" x14ac:dyDescent="0.2">
      <c r="C88" s="126" t="s">
        <v>1</v>
      </c>
      <c r="D88" s="12"/>
      <c r="E88" s="12"/>
      <c r="F88" s="12"/>
      <c r="G88" s="125"/>
      <c r="H88" s="266"/>
      <c r="I88" s="266"/>
      <c r="J88" s="256"/>
    </row>
    <row r="89" spans="2:11" x14ac:dyDescent="0.2">
      <c r="C89" s="126" t="s">
        <v>0</v>
      </c>
      <c r="D89" s="12"/>
      <c r="E89" s="12"/>
      <c r="F89" s="12"/>
      <c r="G89" s="125"/>
      <c r="J89" s="256"/>
    </row>
    <row r="90" spans="2:11" x14ac:dyDescent="0.2">
      <c r="J90" s="256"/>
    </row>
    <row r="91" spans="2:11" x14ac:dyDescent="0.2">
      <c r="J91" s="256"/>
    </row>
    <row r="92" spans="2:11" x14ac:dyDescent="0.2">
      <c r="J92" s="256"/>
    </row>
    <row r="93" spans="2:11" x14ac:dyDescent="0.2">
      <c r="J93" s="256"/>
    </row>
    <row r="94" spans="2:11" x14ac:dyDescent="0.2">
      <c r="J94" s="256"/>
    </row>
    <row r="95" spans="2:11" x14ac:dyDescent="0.2">
      <c r="J95" s="256"/>
    </row>
    <row r="96" spans="2:11" x14ac:dyDescent="0.2">
      <c r="J96" s="261"/>
    </row>
    <row r="97" spans="10:10" x14ac:dyDescent="0.2">
      <c r="J97" s="256"/>
    </row>
  </sheetData>
  <mergeCells count="2">
    <mergeCell ref="B17:C17"/>
    <mergeCell ref="B25:C25"/>
  </mergeCells>
  <pageMargins left="0.7" right="0.7" top="0.75" bottom="0.75" header="0.3" footer="0.3"/>
  <pageSetup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658DE-13DA-4B5A-852B-76E064AC7ACD}">
  <sheetPr codeName="Sheet35">
    <tabColor rgb="FF92D050"/>
  </sheetPr>
  <dimension ref="B1:I89"/>
  <sheetViews>
    <sheetView workbookViewId="0">
      <selection activeCell="K24" sqref="K24"/>
    </sheetView>
  </sheetViews>
  <sheetFormatPr defaultColWidth="16.85546875" defaultRowHeight="15" x14ac:dyDescent="0.25"/>
  <cols>
    <col min="1" max="1" width="5.140625" style="222" customWidth="1"/>
    <col min="2" max="2" width="9.140625" style="222" customWidth="1"/>
    <col min="3" max="3" width="16.42578125" style="222" customWidth="1"/>
    <col min="4" max="7" width="14.28515625" style="222" customWidth="1"/>
    <col min="8" max="8" width="16" style="222" customWidth="1"/>
    <col min="9" max="16384" width="16.85546875" style="222"/>
  </cols>
  <sheetData>
    <row r="1" spans="2:9" x14ac:dyDescent="0.25">
      <c r="B1" s="694" t="s">
        <v>409</v>
      </c>
      <c r="C1" s="488"/>
      <c r="D1" s="488"/>
      <c r="E1" s="486"/>
      <c r="F1" s="486"/>
      <c r="G1" s="486"/>
      <c r="H1" s="486"/>
    </row>
    <row r="2" spans="2:9" x14ac:dyDescent="0.25">
      <c r="B2" s="694" t="s">
        <v>410</v>
      </c>
      <c r="C2" s="488"/>
      <c r="D2" s="488"/>
      <c r="E2" s="486"/>
      <c r="F2" s="486"/>
      <c r="G2" s="486"/>
      <c r="H2" s="486"/>
    </row>
    <row r="3" spans="2:9" ht="15" customHeight="1" x14ac:dyDescent="0.25">
      <c r="B3" s="486"/>
      <c r="C3" s="488"/>
      <c r="D3" s="486"/>
      <c r="E3" s="486"/>
      <c r="F3" s="486"/>
      <c r="G3" s="486"/>
      <c r="H3" s="494" t="s">
        <v>279</v>
      </c>
    </row>
    <row r="4" spans="2:9" ht="39.75" customHeight="1" x14ac:dyDescent="0.25">
      <c r="B4" s="245" t="s">
        <v>129</v>
      </c>
      <c r="C4" s="169" t="s">
        <v>408</v>
      </c>
      <c r="D4" s="169" t="s">
        <v>117</v>
      </c>
      <c r="E4" s="169" t="s">
        <v>405</v>
      </c>
      <c r="F4" s="169" t="s">
        <v>404</v>
      </c>
      <c r="G4" s="169" t="s">
        <v>403</v>
      </c>
      <c r="H4" s="169" t="s">
        <v>407</v>
      </c>
    </row>
    <row r="5" spans="2:9" x14ac:dyDescent="0.25">
      <c r="B5" s="699">
        <v>1</v>
      </c>
      <c r="C5" s="212" t="s">
        <v>93</v>
      </c>
      <c r="D5" s="267">
        <v>3779</v>
      </c>
      <c r="E5" s="267">
        <v>1108</v>
      </c>
      <c r="F5" s="267">
        <v>452</v>
      </c>
      <c r="G5" s="267">
        <v>2219</v>
      </c>
      <c r="H5" s="267">
        <v>0</v>
      </c>
      <c r="I5" s="267"/>
    </row>
    <row r="6" spans="2:9" x14ac:dyDescent="0.25">
      <c r="B6" s="698">
        <v>2</v>
      </c>
      <c r="C6" s="212" t="s">
        <v>88</v>
      </c>
      <c r="D6" s="267">
        <v>0</v>
      </c>
      <c r="E6" s="267">
        <v>0</v>
      </c>
      <c r="F6" s="267">
        <v>0</v>
      </c>
      <c r="G6" s="267">
        <v>0</v>
      </c>
      <c r="H6" s="267">
        <v>0</v>
      </c>
      <c r="I6" s="267"/>
    </row>
    <row r="7" spans="2:9" ht="15.75" customHeight="1" x14ac:dyDescent="0.25">
      <c r="B7" s="698">
        <v>3</v>
      </c>
      <c r="C7" s="212" t="s">
        <v>85</v>
      </c>
      <c r="D7" s="267">
        <v>1843.5</v>
      </c>
      <c r="E7" s="267">
        <v>829.9</v>
      </c>
      <c r="F7" s="267">
        <v>477</v>
      </c>
      <c r="G7" s="267">
        <v>536.6</v>
      </c>
      <c r="H7" s="267">
        <v>0</v>
      </c>
      <c r="I7" s="267"/>
    </row>
    <row r="8" spans="2:9" x14ac:dyDescent="0.25">
      <c r="B8" s="699">
        <v>4</v>
      </c>
      <c r="C8" s="212" t="s">
        <v>80</v>
      </c>
      <c r="D8" s="267">
        <v>2249.48</v>
      </c>
      <c r="E8" s="267">
        <v>1461.02</v>
      </c>
      <c r="F8" s="267">
        <v>450.50000000000006</v>
      </c>
      <c r="G8" s="267">
        <v>330.32000000000005</v>
      </c>
      <c r="H8" s="267">
        <v>7.64</v>
      </c>
      <c r="I8" s="267"/>
    </row>
    <row r="9" spans="2:9" x14ac:dyDescent="0.25">
      <c r="B9" s="698">
        <v>5</v>
      </c>
      <c r="C9" s="212" t="s">
        <v>75</v>
      </c>
      <c r="D9" s="267">
        <v>10009.527</v>
      </c>
      <c r="E9" s="267">
        <v>5114.4439999999995</v>
      </c>
      <c r="F9" s="267">
        <v>2168.1379999999999</v>
      </c>
      <c r="G9" s="267">
        <v>2726.9449999999997</v>
      </c>
      <c r="H9" s="267">
        <v>0</v>
      </c>
      <c r="I9" s="267"/>
    </row>
    <row r="10" spans="2:9" ht="17.25" customHeight="1" x14ac:dyDescent="0.25">
      <c r="B10" s="698">
        <v>6</v>
      </c>
      <c r="C10" s="212" t="s">
        <v>69</v>
      </c>
      <c r="D10" s="267">
        <v>42.04</v>
      </c>
      <c r="E10" s="267">
        <v>28.820999999999998</v>
      </c>
      <c r="F10" s="267">
        <v>7.3339999999999996</v>
      </c>
      <c r="G10" s="267">
        <v>5.8849999999999998</v>
      </c>
      <c r="H10" s="267">
        <v>0</v>
      </c>
      <c r="I10" s="267"/>
    </row>
    <row r="11" spans="2:9" x14ac:dyDescent="0.25">
      <c r="B11" s="699">
        <v>7</v>
      </c>
      <c r="C11" s="212" t="s">
        <v>62</v>
      </c>
      <c r="D11" s="267">
        <v>0</v>
      </c>
      <c r="E11" s="267">
        <v>0</v>
      </c>
      <c r="F11" s="267">
        <v>0</v>
      </c>
      <c r="G11" s="267">
        <v>0</v>
      </c>
      <c r="H11" s="267">
        <v>0</v>
      </c>
      <c r="I11" s="267"/>
    </row>
    <row r="12" spans="2:9" x14ac:dyDescent="0.25">
      <c r="B12" s="698">
        <v>8</v>
      </c>
      <c r="C12" s="212" t="s">
        <v>55</v>
      </c>
      <c r="D12" s="267">
        <v>0</v>
      </c>
      <c r="E12" s="267">
        <v>0</v>
      </c>
      <c r="F12" s="267">
        <v>0</v>
      </c>
      <c r="G12" s="267">
        <v>0</v>
      </c>
      <c r="H12" s="267">
        <v>0</v>
      </c>
      <c r="I12" s="267"/>
    </row>
    <row r="13" spans="2:9" x14ac:dyDescent="0.25">
      <c r="B13" s="698">
        <v>9</v>
      </c>
      <c r="C13" s="212" t="s">
        <v>52</v>
      </c>
      <c r="D13" s="267">
        <v>646.79999999999995</v>
      </c>
      <c r="E13" s="267">
        <v>303.60000000000002</v>
      </c>
      <c r="F13" s="267">
        <v>89.7</v>
      </c>
      <c r="G13" s="267">
        <v>252.8</v>
      </c>
      <c r="H13" s="267">
        <v>0.7</v>
      </c>
      <c r="I13" s="267"/>
    </row>
    <row r="14" spans="2:9" x14ac:dyDescent="0.25">
      <c r="B14" s="699">
        <v>10</v>
      </c>
      <c r="C14" s="212" t="s">
        <v>48</v>
      </c>
      <c r="D14" s="267">
        <v>634.54999999999995</v>
      </c>
      <c r="E14" s="267">
        <v>157.55000000000001</v>
      </c>
      <c r="F14" s="267">
        <v>55</v>
      </c>
      <c r="G14" s="267">
        <v>422</v>
      </c>
      <c r="H14" s="267">
        <v>0</v>
      </c>
      <c r="I14" s="267"/>
    </row>
    <row r="15" spans="2:9" x14ac:dyDescent="0.25">
      <c r="B15" s="698">
        <v>11</v>
      </c>
      <c r="C15" s="212" t="s">
        <v>45</v>
      </c>
      <c r="D15" s="267">
        <v>1689.7773677803202</v>
      </c>
      <c r="E15" s="267">
        <v>637.1850437815126</v>
      </c>
      <c r="F15" s="267">
        <v>452.12181037158973</v>
      </c>
      <c r="G15" s="267">
        <v>599.47051362721788</v>
      </c>
      <c r="H15" s="267">
        <v>1</v>
      </c>
      <c r="I15" s="267"/>
    </row>
    <row r="16" spans="2:9" x14ac:dyDescent="0.25">
      <c r="B16" s="698">
        <v>12</v>
      </c>
      <c r="C16" s="212" t="s">
        <v>40</v>
      </c>
      <c r="D16" s="267">
        <v>35834</v>
      </c>
      <c r="E16" s="267">
        <v>4995</v>
      </c>
      <c r="F16" s="267">
        <v>1887</v>
      </c>
      <c r="G16" s="267">
        <v>28950</v>
      </c>
      <c r="H16" s="267">
        <v>2</v>
      </c>
      <c r="I16" s="267"/>
    </row>
    <row r="17" spans="2:9" x14ac:dyDescent="0.25">
      <c r="B17" s="809" t="s">
        <v>114</v>
      </c>
      <c r="C17" s="809"/>
      <c r="D17" s="693">
        <v>56728.674367780332</v>
      </c>
      <c r="E17" s="693">
        <v>14635.520043781513</v>
      </c>
      <c r="F17" s="693">
        <v>6038.7938103715896</v>
      </c>
      <c r="G17" s="693">
        <v>36043.020513627212</v>
      </c>
      <c r="H17" s="156">
        <v>11.34</v>
      </c>
      <c r="I17" s="267"/>
    </row>
    <row r="18" spans="2:9" x14ac:dyDescent="0.25">
      <c r="B18" s="126" t="s">
        <v>1</v>
      </c>
      <c r="C18" s="12"/>
      <c r="D18" s="12"/>
      <c r="E18" s="12"/>
      <c r="F18" s="12"/>
      <c r="G18" s="697"/>
      <c r="H18" s="696"/>
    </row>
    <row r="19" spans="2:9" x14ac:dyDescent="0.25">
      <c r="B19" s="126" t="s">
        <v>113</v>
      </c>
      <c r="C19" s="12"/>
      <c r="D19" s="12"/>
      <c r="E19" s="12"/>
      <c r="F19" s="12"/>
      <c r="G19" s="12"/>
      <c r="H19" s="695"/>
    </row>
    <row r="20" spans="2:9" x14ac:dyDescent="0.25">
      <c r="B20" s="12"/>
      <c r="C20" s="12"/>
      <c r="D20" s="12"/>
      <c r="E20" s="12"/>
      <c r="F20" s="12"/>
      <c r="G20" s="12"/>
      <c r="H20" s="695"/>
    </row>
    <row r="21" spans="2:9" x14ac:dyDescent="0.25">
      <c r="B21" s="694" t="s">
        <v>412</v>
      </c>
      <c r="C21" s="488"/>
      <c r="D21" s="488"/>
      <c r="E21" s="488"/>
      <c r="F21" s="488"/>
      <c r="G21" s="488"/>
      <c r="H21" s="486"/>
    </row>
    <row r="22" spans="2:9" x14ac:dyDescent="0.25">
      <c r="B22" s="694" t="s">
        <v>411</v>
      </c>
      <c r="C22" s="488"/>
      <c r="D22" s="488"/>
      <c r="E22" s="488"/>
      <c r="F22" s="488"/>
      <c r="G22" s="488"/>
      <c r="H22" s="486"/>
    </row>
    <row r="23" spans="2:9" x14ac:dyDescent="0.25">
      <c r="B23" s="486"/>
      <c r="C23" s="488"/>
      <c r="D23" s="486"/>
      <c r="E23" s="486"/>
      <c r="F23" s="486"/>
      <c r="G23" s="486"/>
      <c r="H23" s="494" t="s">
        <v>279</v>
      </c>
    </row>
    <row r="24" spans="2:9" ht="39.75" customHeight="1" x14ac:dyDescent="0.25">
      <c r="B24" s="245" t="s">
        <v>129</v>
      </c>
      <c r="C24" s="169" t="s">
        <v>406</v>
      </c>
      <c r="D24" s="169" t="s">
        <v>117</v>
      </c>
      <c r="E24" s="169" t="s">
        <v>405</v>
      </c>
      <c r="F24" s="169" t="s">
        <v>404</v>
      </c>
      <c r="G24" s="169" t="s">
        <v>403</v>
      </c>
      <c r="H24" s="169" t="s">
        <v>402</v>
      </c>
    </row>
    <row r="25" spans="2:9" x14ac:dyDescent="0.25">
      <c r="B25" s="809" t="s">
        <v>114</v>
      </c>
      <c r="C25" s="809"/>
      <c r="D25" s="693">
        <v>56728.674367780332</v>
      </c>
      <c r="E25" s="693">
        <v>14635.520043781513</v>
      </c>
      <c r="F25" s="693">
        <v>6038.7938103715896</v>
      </c>
      <c r="G25" s="693">
        <v>36043.020513627212</v>
      </c>
      <c r="H25" s="156">
        <v>11.34</v>
      </c>
    </row>
    <row r="26" spans="2:9" x14ac:dyDescent="0.25">
      <c r="B26" s="276">
        <v>1</v>
      </c>
      <c r="C26" s="275" t="s">
        <v>93</v>
      </c>
      <c r="D26" s="267">
        <v>851</v>
      </c>
      <c r="E26" s="267">
        <v>360</v>
      </c>
      <c r="F26" s="267">
        <v>95</v>
      </c>
      <c r="G26" s="267">
        <v>396</v>
      </c>
      <c r="H26" s="267" t="s">
        <v>142</v>
      </c>
      <c r="I26" s="267"/>
    </row>
    <row r="27" spans="2:9" x14ac:dyDescent="0.25">
      <c r="B27" s="276">
        <v>2</v>
      </c>
      <c r="C27" s="275" t="s">
        <v>283</v>
      </c>
      <c r="D27" s="267">
        <v>1966</v>
      </c>
      <c r="E27" s="267">
        <v>350</v>
      </c>
      <c r="F27" s="267">
        <v>156</v>
      </c>
      <c r="G27" s="267">
        <v>1460</v>
      </c>
      <c r="H27" s="267" t="s">
        <v>142</v>
      </c>
      <c r="I27" s="267"/>
    </row>
    <row r="28" spans="2:9" x14ac:dyDescent="0.25">
      <c r="B28" s="276">
        <v>3</v>
      </c>
      <c r="C28" s="275" t="s">
        <v>92</v>
      </c>
      <c r="D28" s="267">
        <v>866</v>
      </c>
      <c r="E28" s="267">
        <v>360</v>
      </c>
      <c r="F28" s="267">
        <v>182</v>
      </c>
      <c r="G28" s="267">
        <v>324</v>
      </c>
      <c r="H28" s="267" t="s">
        <v>142</v>
      </c>
      <c r="I28" s="267"/>
    </row>
    <row r="29" spans="2:9" x14ac:dyDescent="0.25">
      <c r="B29" s="276">
        <v>4</v>
      </c>
      <c r="C29" s="275" t="s">
        <v>91</v>
      </c>
      <c r="D29" s="267">
        <v>16</v>
      </c>
      <c r="E29" s="267">
        <v>0</v>
      </c>
      <c r="F29" s="267"/>
      <c r="G29" s="267">
        <v>16</v>
      </c>
      <c r="H29" s="267" t="s">
        <v>142</v>
      </c>
      <c r="I29" s="267"/>
    </row>
    <row r="30" spans="2:9" x14ac:dyDescent="0.25">
      <c r="B30" s="277">
        <v>5</v>
      </c>
      <c r="C30" s="239" t="s">
        <v>90</v>
      </c>
      <c r="D30" s="267">
        <v>80</v>
      </c>
      <c r="E30" s="267">
        <v>38</v>
      </c>
      <c r="F30" s="267">
        <v>19</v>
      </c>
      <c r="G30" s="267">
        <v>23</v>
      </c>
      <c r="H30" s="267" t="s">
        <v>142</v>
      </c>
      <c r="I30" s="267"/>
    </row>
    <row r="31" spans="2:9" x14ac:dyDescent="0.25">
      <c r="B31" s="277">
        <v>6</v>
      </c>
      <c r="C31" s="239" t="s">
        <v>89</v>
      </c>
      <c r="D31" s="267" t="s">
        <v>142</v>
      </c>
      <c r="E31" s="267" t="s">
        <v>142</v>
      </c>
      <c r="F31" s="267" t="s">
        <v>142</v>
      </c>
      <c r="G31" s="267" t="s">
        <v>142</v>
      </c>
      <c r="H31" s="267" t="s">
        <v>142</v>
      </c>
      <c r="I31" s="267"/>
    </row>
    <row r="32" spans="2:9" x14ac:dyDescent="0.25">
      <c r="B32" s="277">
        <v>7</v>
      </c>
      <c r="C32" s="239" t="s">
        <v>88</v>
      </c>
      <c r="D32" s="267" t="s">
        <v>142</v>
      </c>
      <c r="E32" s="267" t="s">
        <v>142</v>
      </c>
      <c r="F32" s="267" t="s">
        <v>142</v>
      </c>
      <c r="G32" s="267" t="s">
        <v>142</v>
      </c>
      <c r="H32" s="267" t="s">
        <v>142</v>
      </c>
      <c r="I32" s="267"/>
    </row>
    <row r="33" spans="2:9" x14ac:dyDescent="0.25">
      <c r="B33" s="277">
        <v>8</v>
      </c>
      <c r="C33" s="239" t="s">
        <v>87</v>
      </c>
      <c r="D33" s="267" t="s">
        <v>142</v>
      </c>
      <c r="E33" s="267" t="s">
        <v>142</v>
      </c>
      <c r="F33" s="267" t="s">
        <v>142</v>
      </c>
      <c r="G33" s="267" t="s">
        <v>142</v>
      </c>
      <c r="H33" s="267" t="s">
        <v>142</v>
      </c>
      <c r="I33" s="267"/>
    </row>
    <row r="34" spans="2:9" x14ac:dyDescent="0.25">
      <c r="B34" s="277">
        <v>9</v>
      </c>
      <c r="C34" s="239" t="s">
        <v>86</v>
      </c>
      <c r="D34" s="267" t="s">
        <v>142</v>
      </c>
      <c r="E34" s="267" t="s">
        <v>142</v>
      </c>
      <c r="F34" s="267" t="s">
        <v>142</v>
      </c>
      <c r="G34" s="267" t="s">
        <v>142</v>
      </c>
      <c r="H34" s="267" t="s">
        <v>142</v>
      </c>
      <c r="I34" s="267"/>
    </row>
    <row r="35" spans="2:9" x14ac:dyDescent="0.25">
      <c r="B35" s="277">
        <v>10</v>
      </c>
      <c r="C35" s="239" t="s">
        <v>85</v>
      </c>
      <c r="D35" s="267">
        <v>1069</v>
      </c>
      <c r="E35" s="267">
        <v>504</v>
      </c>
      <c r="F35" s="267">
        <v>266</v>
      </c>
      <c r="G35" s="267">
        <v>299</v>
      </c>
      <c r="H35" s="267" t="s">
        <v>142</v>
      </c>
      <c r="I35" s="267"/>
    </row>
    <row r="36" spans="2:9" x14ac:dyDescent="0.25">
      <c r="B36" s="277">
        <v>11</v>
      </c>
      <c r="C36" s="239" t="s">
        <v>84</v>
      </c>
      <c r="D36" s="267">
        <v>507</v>
      </c>
      <c r="E36" s="267">
        <v>218</v>
      </c>
      <c r="F36" s="267">
        <v>136</v>
      </c>
      <c r="G36" s="267">
        <v>153</v>
      </c>
      <c r="H36" s="267" t="s">
        <v>142</v>
      </c>
      <c r="I36" s="267"/>
    </row>
    <row r="37" spans="2:9" x14ac:dyDescent="0.25">
      <c r="B37" s="277">
        <v>12</v>
      </c>
      <c r="C37" s="239" t="s">
        <v>83</v>
      </c>
      <c r="D37" s="267">
        <v>267.5</v>
      </c>
      <c r="E37" s="267">
        <v>107.9</v>
      </c>
      <c r="F37" s="267">
        <v>75</v>
      </c>
      <c r="G37" s="267">
        <v>84.6</v>
      </c>
      <c r="H37" s="267" t="s">
        <v>142</v>
      </c>
      <c r="I37" s="267"/>
    </row>
    <row r="38" spans="2:9" x14ac:dyDescent="0.25">
      <c r="B38" s="277">
        <v>13</v>
      </c>
      <c r="C38" s="239" t="s">
        <v>82</v>
      </c>
      <c r="D38" s="267">
        <v>536.1</v>
      </c>
      <c r="E38" s="267">
        <v>284.2</v>
      </c>
      <c r="F38" s="267">
        <v>88.8</v>
      </c>
      <c r="G38" s="267">
        <v>163.1</v>
      </c>
      <c r="H38" s="267" t="s">
        <v>142</v>
      </c>
      <c r="I38" s="267"/>
    </row>
    <row r="39" spans="2:9" x14ac:dyDescent="0.25">
      <c r="B39" s="277">
        <v>14</v>
      </c>
      <c r="C39" s="239" t="s">
        <v>81</v>
      </c>
      <c r="D39" s="267">
        <v>283.54000000000002</v>
      </c>
      <c r="E39" s="267">
        <v>218</v>
      </c>
      <c r="F39" s="267">
        <v>55</v>
      </c>
      <c r="G39" s="267">
        <v>9</v>
      </c>
      <c r="H39" s="267">
        <v>1.54</v>
      </c>
      <c r="I39" s="267"/>
    </row>
    <row r="40" spans="2:9" x14ac:dyDescent="0.25">
      <c r="B40" s="277">
        <v>15</v>
      </c>
      <c r="C40" s="239" t="s">
        <v>80</v>
      </c>
      <c r="D40" s="267">
        <v>703.4</v>
      </c>
      <c r="E40" s="267">
        <v>337.15</v>
      </c>
      <c r="F40" s="267">
        <v>251.4</v>
      </c>
      <c r="G40" s="267">
        <v>110.75</v>
      </c>
      <c r="H40" s="267">
        <v>4.0999999999999996</v>
      </c>
      <c r="I40" s="267"/>
    </row>
    <row r="41" spans="2:9" x14ac:dyDescent="0.25">
      <c r="B41" s="277">
        <v>16</v>
      </c>
      <c r="C41" s="239" t="s">
        <v>79</v>
      </c>
      <c r="D41" s="267">
        <v>8</v>
      </c>
      <c r="E41" s="267">
        <v>0</v>
      </c>
      <c r="F41" s="267">
        <v>0</v>
      </c>
      <c r="G41" s="267">
        <v>8</v>
      </c>
      <c r="H41" s="267" t="s">
        <v>142</v>
      </c>
      <c r="I41" s="267"/>
    </row>
    <row r="42" spans="2:9" x14ac:dyDescent="0.25">
      <c r="B42" s="277">
        <v>17</v>
      </c>
      <c r="C42" s="239" t="s">
        <v>78</v>
      </c>
      <c r="D42" s="267">
        <v>0</v>
      </c>
      <c r="E42" s="267">
        <v>0</v>
      </c>
      <c r="F42" s="267">
        <v>0</v>
      </c>
      <c r="G42" s="267"/>
      <c r="H42" s="267" t="s">
        <v>142</v>
      </c>
      <c r="I42" s="267"/>
    </row>
    <row r="43" spans="2:9" x14ac:dyDescent="0.25">
      <c r="B43" s="277">
        <v>18</v>
      </c>
      <c r="C43" s="239" t="s">
        <v>77</v>
      </c>
      <c r="D43" s="267">
        <v>0</v>
      </c>
      <c r="E43" s="267">
        <v>0</v>
      </c>
      <c r="F43" s="267">
        <v>0</v>
      </c>
      <c r="G43" s="267">
        <v>0</v>
      </c>
      <c r="H43" s="267" t="s">
        <v>142</v>
      </c>
      <c r="I43" s="267"/>
    </row>
    <row r="44" spans="2:9" x14ac:dyDescent="0.25">
      <c r="B44" s="277">
        <v>19</v>
      </c>
      <c r="C44" s="239" t="s">
        <v>76</v>
      </c>
      <c r="D44" s="267">
        <v>718.43999999999994</v>
      </c>
      <c r="E44" s="267">
        <v>621.66999999999996</v>
      </c>
      <c r="F44" s="267">
        <v>55.3</v>
      </c>
      <c r="G44" s="267">
        <v>39.47</v>
      </c>
      <c r="H44" s="267">
        <v>2</v>
      </c>
      <c r="I44" s="267"/>
    </row>
    <row r="45" spans="2:9" x14ac:dyDescent="0.25">
      <c r="B45" s="277">
        <v>20</v>
      </c>
      <c r="C45" s="239" t="s">
        <v>75</v>
      </c>
      <c r="D45" s="267">
        <v>3786.1839999999997</v>
      </c>
      <c r="E45" s="267">
        <v>2179.884</v>
      </c>
      <c r="F45" s="267">
        <v>559.59999999999991</v>
      </c>
      <c r="G45" s="267">
        <v>1046.6999999999998</v>
      </c>
      <c r="H45" s="267" t="s">
        <v>142</v>
      </c>
      <c r="I45" s="267"/>
    </row>
    <row r="46" spans="2:9" x14ac:dyDescent="0.25">
      <c r="B46" s="277">
        <v>21</v>
      </c>
      <c r="C46" s="239" t="s">
        <v>74</v>
      </c>
      <c r="D46" s="267">
        <v>362.5</v>
      </c>
      <c r="E46" s="267">
        <v>165</v>
      </c>
      <c r="F46" s="267">
        <v>55.5</v>
      </c>
      <c r="G46" s="267">
        <v>142</v>
      </c>
      <c r="H46" s="267" t="s">
        <v>142</v>
      </c>
      <c r="I46" s="267"/>
    </row>
    <row r="47" spans="2:9" x14ac:dyDescent="0.25">
      <c r="B47" s="277">
        <v>22</v>
      </c>
      <c r="C47" s="239" t="s">
        <v>73</v>
      </c>
      <c r="D47" s="267">
        <v>602.6</v>
      </c>
      <c r="E47" s="267">
        <v>471</v>
      </c>
      <c r="F47" s="267">
        <v>73.599999999999994</v>
      </c>
      <c r="G47" s="267">
        <v>58</v>
      </c>
      <c r="H47" s="267" t="s">
        <v>142</v>
      </c>
      <c r="I47" s="267"/>
    </row>
    <row r="48" spans="2:9" x14ac:dyDescent="0.25">
      <c r="B48" s="277">
        <v>23</v>
      </c>
      <c r="C48" s="239" t="s">
        <v>72</v>
      </c>
      <c r="D48" s="267">
        <v>45</v>
      </c>
      <c r="E48" s="267">
        <v>24</v>
      </c>
      <c r="F48" s="267">
        <v>9</v>
      </c>
      <c r="G48" s="267">
        <v>12</v>
      </c>
      <c r="H48" s="267" t="s">
        <v>142</v>
      </c>
      <c r="I48" s="267"/>
    </row>
    <row r="49" spans="2:9" x14ac:dyDescent="0.25">
      <c r="B49" s="277">
        <v>24</v>
      </c>
      <c r="C49" s="239" t="s">
        <v>71</v>
      </c>
      <c r="D49" s="267">
        <v>1645.4189999999999</v>
      </c>
      <c r="E49" s="267">
        <v>874.08</v>
      </c>
      <c r="F49" s="267">
        <v>460.61399999999998</v>
      </c>
      <c r="G49" s="267">
        <v>310.72500000000002</v>
      </c>
      <c r="H49" s="267" t="s">
        <v>142</v>
      </c>
      <c r="I49" s="267"/>
    </row>
    <row r="50" spans="2:9" x14ac:dyDescent="0.25">
      <c r="B50" s="277">
        <v>25</v>
      </c>
      <c r="C50" s="239" t="s">
        <v>70</v>
      </c>
      <c r="D50" s="267">
        <v>3567.8240000000001</v>
      </c>
      <c r="E50" s="267">
        <v>1400.48</v>
      </c>
      <c r="F50" s="267">
        <v>1009.824</v>
      </c>
      <c r="G50" s="267">
        <v>1157.52</v>
      </c>
      <c r="H50" s="267" t="s">
        <v>142</v>
      </c>
      <c r="I50" s="267"/>
    </row>
    <row r="51" spans="2:9" x14ac:dyDescent="0.25">
      <c r="B51" s="277">
        <v>26</v>
      </c>
      <c r="C51" s="239" t="s">
        <v>69</v>
      </c>
      <c r="D51" s="267">
        <v>11.95</v>
      </c>
      <c r="E51" s="267">
        <v>8</v>
      </c>
      <c r="F51" s="267">
        <v>1.75</v>
      </c>
      <c r="G51" s="267">
        <v>2.2000000000000002</v>
      </c>
      <c r="H51" s="267" t="s">
        <v>142</v>
      </c>
      <c r="I51" s="267"/>
    </row>
    <row r="52" spans="2:9" x14ac:dyDescent="0.25">
      <c r="B52" s="277">
        <v>27</v>
      </c>
      <c r="C52" s="239" t="s">
        <v>68</v>
      </c>
      <c r="D52" s="267">
        <v>3.9620000000000002</v>
      </c>
      <c r="E52" s="267">
        <v>2.2320000000000002</v>
      </c>
      <c r="F52" s="267">
        <v>0.77</v>
      </c>
      <c r="G52" s="267">
        <v>0.96</v>
      </c>
      <c r="H52" s="267" t="s">
        <v>142</v>
      </c>
      <c r="I52" s="267"/>
    </row>
    <row r="53" spans="2:9" x14ac:dyDescent="0.25">
      <c r="B53" s="277">
        <v>28</v>
      </c>
      <c r="C53" s="239" t="s">
        <v>67</v>
      </c>
      <c r="D53" s="267">
        <v>5.2</v>
      </c>
      <c r="E53" s="267">
        <v>0.2</v>
      </c>
      <c r="F53" s="267">
        <v>3</v>
      </c>
      <c r="G53" s="267">
        <v>2</v>
      </c>
      <c r="H53" s="267" t="s">
        <v>142</v>
      </c>
      <c r="I53" s="267"/>
    </row>
    <row r="54" spans="2:9" x14ac:dyDescent="0.25">
      <c r="B54" s="277">
        <v>29</v>
      </c>
      <c r="C54" s="239" t="s">
        <v>66</v>
      </c>
      <c r="D54" s="267">
        <v>3.113</v>
      </c>
      <c r="E54" s="267">
        <v>1.4490000000000001</v>
      </c>
      <c r="F54" s="267">
        <v>1.0640000000000001</v>
      </c>
      <c r="G54" s="267">
        <v>0.6</v>
      </c>
      <c r="H54" s="267" t="s">
        <v>142</v>
      </c>
      <c r="I54" s="267"/>
    </row>
    <row r="55" spans="2:9" x14ac:dyDescent="0.25">
      <c r="B55" s="277">
        <v>30</v>
      </c>
      <c r="C55" s="239" t="s">
        <v>65</v>
      </c>
      <c r="D55" s="267">
        <v>0</v>
      </c>
      <c r="E55" s="267">
        <v>0</v>
      </c>
      <c r="F55" s="267">
        <v>0</v>
      </c>
      <c r="G55" s="267">
        <v>0</v>
      </c>
      <c r="H55" s="267" t="s">
        <v>142</v>
      </c>
      <c r="I55" s="267"/>
    </row>
    <row r="56" spans="2:9" x14ac:dyDescent="0.25">
      <c r="B56" s="277">
        <v>31</v>
      </c>
      <c r="C56" s="239" t="s">
        <v>64</v>
      </c>
      <c r="D56" s="267">
        <v>0.3</v>
      </c>
      <c r="E56" s="267">
        <v>0.3</v>
      </c>
      <c r="F56" s="267">
        <v>0</v>
      </c>
      <c r="G56" s="267">
        <v>0</v>
      </c>
      <c r="H56" s="267" t="s">
        <v>142</v>
      </c>
      <c r="I56" s="267"/>
    </row>
    <row r="57" spans="2:9" x14ac:dyDescent="0.25">
      <c r="B57" s="277">
        <v>32</v>
      </c>
      <c r="C57" s="239" t="s">
        <v>63</v>
      </c>
      <c r="D57" s="267">
        <v>17.515000000000001</v>
      </c>
      <c r="E57" s="267">
        <v>16.64</v>
      </c>
      <c r="F57" s="267">
        <v>0.75</v>
      </c>
      <c r="G57" s="267">
        <v>0.125</v>
      </c>
      <c r="H57" s="267" t="s">
        <v>142</v>
      </c>
      <c r="I57" s="267"/>
    </row>
    <row r="58" spans="2:9" x14ac:dyDescent="0.25">
      <c r="B58" s="277">
        <v>33</v>
      </c>
      <c r="C58" s="239" t="s">
        <v>62</v>
      </c>
      <c r="D58" s="267" t="s">
        <v>142</v>
      </c>
      <c r="E58" s="267" t="s">
        <v>142</v>
      </c>
      <c r="F58" s="267" t="s">
        <v>142</v>
      </c>
      <c r="G58" s="267" t="s">
        <v>142</v>
      </c>
      <c r="H58" s="267" t="s">
        <v>142</v>
      </c>
      <c r="I58" s="267"/>
    </row>
    <row r="59" spans="2:9" x14ac:dyDescent="0.25">
      <c r="B59" s="277">
        <v>34</v>
      </c>
      <c r="C59" s="239" t="s">
        <v>61</v>
      </c>
      <c r="D59" s="267" t="s">
        <v>142</v>
      </c>
      <c r="E59" s="267" t="s">
        <v>142</v>
      </c>
      <c r="F59" s="267" t="s">
        <v>142</v>
      </c>
      <c r="G59" s="267" t="s">
        <v>142</v>
      </c>
      <c r="H59" s="267" t="s">
        <v>142</v>
      </c>
      <c r="I59" s="267"/>
    </row>
    <row r="60" spans="2:9" x14ac:dyDescent="0.25">
      <c r="B60" s="277">
        <v>35</v>
      </c>
      <c r="C60" s="239" t="s">
        <v>60</v>
      </c>
      <c r="D60" s="267" t="s">
        <v>142</v>
      </c>
      <c r="E60" s="267" t="s">
        <v>142</v>
      </c>
      <c r="F60" s="267" t="s">
        <v>142</v>
      </c>
      <c r="G60" s="267" t="s">
        <v>142</v>
      </c>
      <c r="H60" s="267" t="s">
        <v>142</v>
      </c>
      <c r="I60" s="267"/>
    </row>
    <row r="61" spans="2:9" x14ac:dyDescent="0.25">
      <c r="B61" s="277">
        <v>36</v>
      </c>
      <c r="C61" s="239" t="s">
        <v>59</v>
      </c>
      <c r="D61" s="267" t="s">
        <v>142</v>
      </c>
      <c r="E61" s="267" t="s">
        <v>142</v>
      </c>
      <c r="F61" s="267" t="s">
        <v>142</v>
      </c>
      <c r="G61" s="267" t="s">
        <v>142</v>
      </c>
      <c r="H61" s="267" t="s">
        <v>142</v>
      </c>
      <c r="I61" s="267"/>
    </row>
    <row r="62" spans="2:9" x14ac:dyDescent="0.25">
      <c r="B62" s="277">
        <v>37</v>
      </c>
      <c r="C62" s="239" t="s">
        <v>58</v>
      </c>
      <c r="D62" s="267" t="s">
        <v>142</v>
      </c>
      <c r="E62" s="267" t="s">
        <v>142</v>
      </c>
      <c r="F62" s="267" t="s">
        <v>142</v>
      </c>
      <c r="G62" s="267" t="s">
        <v>142</v>
      </c>
      <c r="H62" s="267" t="s">
        <v>142</v>
      </c>
      <c r="I62" s="267"/>
    </row>
    <row r="63" spans="2:9" x14ac:dyDescent="0.25">
      <c r="B63" s="277">
        <v>38</v>
      </c>
      <c r="C63" s="239" t="s">
        <v>57</v>
      </c>
      <c r="D63" s="267" t="s">
        <v>142</v>
      </c>
      <c r="E63" s="267" t="s">
        <v>142</v>
      </c>
      <c r="F63" s="267" t="s">
        <v>142</v>
      </c>
      <c r="G63" s="267" t="s">
        <v>142</v>
      </c>
      <c r="H63" s="267" t="s">
        <v>142</v>
      </c>
      <c r="I63" s="267"/>
    </row>
    <row r="64" spans="2:9" x14ac:dyDescent="0.25">
      <c r="B64" s="277">
        <v>39</v>
      </c>
      <c r="C64" s="239" t="s">
        <v>56</v>
      </c>
      <c r="D64" s="267" t="s">
        <v>142</v>
      </c>
      <c r="E64" s="267" t="s">
        <v>142</v>
      </c>
      <c r="F64" s="267" t="s">
        <v>142</v>
      </c>
      <c r="G64" s="267" t="s">
        <v>142</v>
      </c>
      <c r="H64" s="267" t="s">
        <v>142</v>
      </c>
      <c r="I64" s="267"/>
    </row>
    <row r="65" spans="2:9" x14ac:dyDescent="0.25">
      <c r="B65" s="277">
        <v>40</v>
      </c>
      <c r="C65" s="239" t="s">
        <v>55</v>
      </c>
      <c r="D65" s="267" t="s">
        <v>142</v>
      </c>
      <c r="E65" s="267" t="s">
        <v>142</v>
      </c>
      <c r="F65" s="267" t="s">
        <v>142</v>
      </c>
      <c r="G65" s="267" t="s">
        <v>142</v>
      </c>
      <c r="H65" s="267" t="s">
        <v>142</v>
      </c>
      <c r="I65" s="267"/>
    </row>
    <row r="66" spans="2:9" x14ac:dyDescent="0.25">
      <c r="B66" s="277">
        <v>41</v>
      </c>
      <c r="C66" s="239" t="s">
        <v>54</v>
      </c>
      <c r="D66" s="267" t="s">
        <v>142</v>
      </c>
      <c r="E66" s="267" t="s">
        <v>142</v>
      </c>
      <c r="F66" s="267" t="s">
        <v>142</v>
      </c>
      <c r="G66" s="267" t="s">
        <v>142</v>
      </c>
      <c r="H66" s="267" t="s">
        <v>142</v>
      </c>
      <c r="I66" s="267"/>
    </row>
    <row r="67" spans="2:9" x14ac:dyDescent="0.25">
      <c r="B67" s="277">
        <v>42</v>
      </c>
      <c r="C67" s="239" t="s">
        <v>53</v>
      </c>
      <c r="D67" s="267">
        <v>386.8</v>
      </c>
      <c r="E67" s="267">
        <v>193.6</v>
      </c>
      <c r="F67" s="267">
        <v>47.7</v>
      </c>
      <c r="G67" s="267">
        <v>144.80000000000001</v>
      </c>
      <c r="H67" s="267">
        <v>0.7</v>
      </c>
      <c r="I67" s="267"/>
    </row>
    <row r="68" spans="2:9" x14ac:dyDescent="0.25">
      <c r="B68" s="277">
        <v>43</v>
      </c>
      <c r="C68" s="239" t="s">
        <v>52</v>
      </c>
      <c r="D68" s="267">
        <v>260</v>
      </c>
      <c r="E68" s="267">
        <v>110</v>
      </c>
      <c r="F68" s="267">
        <v>42</v>
      </c>
      <c r="G68" s="267">
        <v>108</v>
      </c>
      <c r="H68" s="267" t="s">
        <v>142</v>
      </c>
      <c r="I68" s="267"/>
    </row>
    <row r="69" spans="2:9" x14ac:dyDescent="0.25">
      <c r="B69" s="277">
        <v>44</v>
      </c>
      <c r="C69" s="239" t="s">
        <v>51</v>
      </c>
      <c r="D69" s="267">
        <v>0</v>
      </c>
      <c r="E69" s="267" t="s">
        <v>142</v>
      </c>
      <c r="F69" s="267" t="s">
        <v>142</v>
      </c>
      <c r="G69" s="267" t="s">
        <v>142</v>
      </c>
      <c r="H69" s="267" t="s">
        <v>142</v>
      </c>
      <c r="I69" s="267"/>
    </row>
    <row r="70" spans="2:9" x14ac:dyDescent="0.25">
      <c r="B70" s="277">
        <v>45</v>
      </c>
      <c r="C70" s="239" t="s">
        <v>50</v>
      </c>
      <c r="D70" s="267">
        <v>27.05</v>
      </c>
      <c r="E70" s="267">
        <v>2.0499999999999998</v>
      </c>
      <c r="F70" s="267">
        <v>5</v>
      </c>
      <c r="G70" s="267">
        <v>20</v>
      </c>
      <c r="H70" s="267" t="s">
        <v>142</v>
      </c>
      <c r="I70" s="267"/>
    </row>
    <row r="71" spans="2:9" x14ac:dyDescent="0.25">
      <c r="B71" s="277">
        <v>46</v>
      </c>
      <c r="C71" s="239" t="s">
        <v>49</v>
      </c>
      <c r="D71" s="267">
        <v>0</v>
      </c>
      <c r="E71" s="267">
        <v>0</v>
      </c>
      <c r="F71" s="267">
        <v>0</v>
      </c>
      <c r="G71" s="267">
        <v>0</v>
      </c>
      <c r="H71" s="267" t="s">
        <v>142</v>
      </c>
      <c r="I71" s="267"/>
    </row>
    <row r="72" spans="2:9" x14ac:dyDescent="0.25">
      <c r="B72" s="277">
        <v>47</v>
      </c>
      <c r="C72" s="239" t="s">
        <v>48</v>
      </c>
      <c r="D72" s="267">
        <v>523.5</v>
      </c>
      <c r="E72" s="267">
        <v>130.5</v>
      </c>
      <c r="F72" s="267">
        <v>38</v>
      </c>
      <c r="G72" s="267">
        <v>355</v>
      </c>
      <c r="H72" s="267" t="s">
        <v>142</v>
      </c>
      <c r="I72" s="267"/>
    </row>
    <row r="73" spans="2:9" x14ac:dyDescent="0.25">
      <c r="B73" s="277">
        <v>48</v>
      </c>
      <c r="C73" s="239" t="s">
        <v>47</v>
      </c>
      <c r="D73" s="267">
        <v>84</v>
      </c>
      <c r="E73" s="267">
        <v>25</v>
      </c>
      <c r="F73" s="267">
        <v>12</v>
      </c>
      <c r="G73" s="267">
        <v>47</v>
      </c>
      <c r="H73" s="267" t="s">
        <v>142</v>
      </c>
      <c r="I73" s="267"/>
    </row>
    <row r="74" spans="2:9" x14ac:dyDescent="0.25">
      <c r="B74" s="277">
        <v>49</v>
      </c>
      <c r="C74" s="239" t="s">
        <v>46</v>
      </c>
      <c r="D74" s="267">
        <v>0</v>
      </c>
      <c r="E74" s="267"/>
      <c r="F74" s="267"/>
      <c r="G74" s="267"/>
      <c r="H74" s="267" t="s">
        <v>142</v>
      </c>
      <c r="I74" s="267"/>
    </row>
    <row r="75" spans="2:9" x14ac:dyDescent="0.25">
      <c r="B75" s="277">
        <v>50</v>
      </c>
      <c r="C75" s="239" t="s">
        <v>45</v>
      </c>
      <c r="D75" s="267">
        <v>361.18344400000001</v>
      </c>
      <c r="E75" s="267">
        <v>113.46399</v>
      </c>
      <c r="F75" s="267">
        <v>118.14945399999999</v>
      </c>
      <c r="G75" s="267">
        <v>128.57000000000002</v>
      </c>
      <c r="H75" s="267">
        <v>1</v>
      </c>
      <c r="I75" s="267"/>
    </row>
    <row r="76" spans="2:9" x14ac:dyDescent="0.25">
      <c r="B76" s="277">
        <v>51</v>
      </c>
      <c r="C76" s="239" t="s">
        <v>44</v>
      </c>
      <c r="D76" s="267">
        <v>192.77300000000002</v>
      </c>
      <c r="E76" s="267">
        <v>79.150999999999996</v>
      </c>
      <c r="F76" s="267">
        <v>61.177999999999997</v>
      </c>
      <c r="G76" s="267">
        <v>52.444000000000003</v>
      </c>
      <c r="H76" s="267" t="s">
        <v>142</v>
      </c>
      <c r="I76" s="267"/>
    </row>
    <row r="77" spans="2:9" x14ac:dyDescent="0.25">
      <c r="B77" s="277">
        <v>52</v>
      </c>
      <c r="C77" s="239" t="s">
        <v>43</v>
      </c>
      <c r="D77" s="267">
        <v>126.00500000000001</v>
      </c>
      <c r="E77" s="267">
        <v>50.177600000000012</v>
      </c>
      <c r="F77" s="267">
        <v>49.077399999999997</v>
      </c>
      <c r="G77" s="267">
        <v>26.75</v>
      </c>
      <c r="H77" s="267" t="s">
        <v>142</v>
      </c>
      <c r="I77" s="267"/>
    </row>
    <row r="78" spans="2:9" x14ac:dyDescent="0.25">
      <c r="B78" s="277">
        <v>53</v>
      </c>
      <c r="C78" s="239" t="s">
        <v>42</v>
      </c>
      <c r="D78" s="267">
        <v>518.26379322638149</v>
      </c>
      <c r="E78" s="267">
        <v>183.39245378151259</v>
      </c>
      <c r="F78" s="267">
        <v>129.12436974789918</v>
      </c>
      <c r="G78" s="267">
        <v>205.7469696969697</v>
      </c>
      <c r="H78" s="267" t="s">
        <v>142</v>
      </c>
      <c r="I78" s="267"/>
    </row>
    <row r="79" spans="2:9" x14ac:dyDescent="0.25">
      <c r="B79" s="277">
        <v>54</v>
      </c>
      <c r="C79" s="239" t="s">
        <v>41</v>
      </c>
      <c r="D79" s="267">
        <v>491.5521305539387</v>
      </c>
      <c r="E79" s="267">
        <v>211</v>
      </c>
      <c r="F79" s="267">
        <v>94.592586623690551</v>
      </c>
      <c r="G79" s="267">
        <v>185.95954393024815</v>
      </c>
      <c r="H79" s="267" t="s">
        <v>142</v>
      </c>
      <c r="I79" s="267"/>
    </row>
    <row r="80" spans="2:9" x14ac:dyDescent="0.25">
      <c r="B80" s="277">
        <v>55</v>
      </c>
      <c r="C80" s="239" t="s">
        <v>40</v>
      </c>
      <c r="D80" s="267">
        <v>3340</v>
      </c>
      <c r="E80" s="267">
        <v>1875</v>
      </c>
      <c r="F80" s="267">
        <v>633</v>
      </c>
      <c r="G80" s="267">
        <v>830</v>
      </c>
      <c r="H80" s="267">
        <v>2</v>
      </c>
      <c r="I80" s="267"/>
    </row>
    <row r="81" spans="2:9" x14ac:dyDescent="0.25">
      <c r="B81" s="277">
        <v>56</v>
      </c>
      <c r="C81" s="239" t="s">
        <v>39</v>
      </c>
      <c r="D81" s="267">
        <v>205</v>
      </c>
      <c r="E81" s="267">
        <v>113</v>
      </c>
      <c r="F81" s="267">
        <v>85</v>
      </c>
      <c r="G81" s="267">
        <v>7</v>
      </c>
      <c r="H81" s="267" t="s">
        <v>142</v>
      </c>
      <c r="I81" s="267"/>
    </row>
    <row r="82" spans="2:9" x14ac:dyDescent="0.25">
      <c r="B82" s="277">
        <v>57</v>
      </c>
      <c r="C82" s="239" t="s">
        <v>38</v>
      </c>
      <c r="D82" s="267">
        <v>1004</v>
      </c>
      <c r="E82" s="267">
        <v>659</v>
      </c>
      <c r="F82" s="267">
        <v>246</v>
      </c>
      <c r="G82" s="267">
        <v>99</v>
      </c>
      <c r="H82" s="267" t="s">
        <v>142</v>
      </c>
      <c r="I82" s="267"/>
    </row>
    <row r="83" spans="2:9" x14ac:dyDescent="0.25">
      <c r="B83" s="277">
        <v>58</v>
      </c>
      <c r="C83" s="239" t="s">
        <v>37</v>
      </c>
      <c r="D83" s="267">
        <v>444</v>
      </c>
      <c r="E83" s="267">
        <v>105</v>
      </c>
      <c r="F83" s="267">
        <v>64</v>
      </c>
      <c r="G83" s="267">
        <v>275</v>
      </c>
      <c r="H83" s="267" t="s">
        <v>142</v>
      </c>
      <c r="I83" s="267"/>
    </row>
    <row r="84" spans="2:9" x14ac:dyDescent="0.25">
      <c r="B84" s="277">
        <v>59</v>
      </c>
      <c r="C84" s="239" t="s">
        <v>36</v>
      </c>
      <c r="D84" s="267">
        <v>1286</v>
      </c>
      <c r="E84" s="267">
        <v>419</v>
      </c>
      <c r="F84" s="267">
        <v>160</v>
      </c>
      <c r="G84" s="267">
        <v>707</v>
      </c>
      <c r="H84" s="267" t="s">
        <v>142</v>
      </c>
      <c r="I84" s="267"/>
    </row>
    <row r="85" spans="2:9" x14ac:dyDescent="0.25">
      <c r="B85" s="277">
        <v>60</v>
      </c>
      <c r="C85" s="239" t="s">
        <v>35</v>
      </c>
      <c r="D85" s="267">
        <v>28132</v>
      </c>
      <c r="E85" s="267">
        <v>1186</v>
      </c>
      <c r="F85" s="267">
        <v>422</v>
      </c>
      <c r="G85" s="267">
        <v>26524</v>
      </c>
      <c r="H85" s="267" t="s">
        <v>142</v>
      </c>
      <c r="I85" s="267"/>
    </row>
    <row r="86" spans="2:9" x14ac:dyDescent="0.25">
      <c r="B86" s="278">
        <v>61</v>
      </c>
      <c r="C86" s="241" t="s">
        <v>34</v>
      </c>
      <c r="D86" s="272">
        <v>1423</v>
      </c>
      <c r="E86" s="272">
        <v>638</v>
      </c>
      <c r="F86" s="272">
        <v>277</v>
      </c>
      <c r="G86" s="272">
        <v>508</v>
      </c>
      <c r="H86" s="272" t="s">
        <v>142</v>
      </c>
      <c r="I86" s="267"/>
    </row>
    <row r="87" spans="2:9" x14ac:dyDescent="0.25">
      <c r="B87" s="274"/>
      <c r="C87" s="692"/>
      <c r="D87" s="691"/>
      <c r="E87" s="690"/>
      <c r="F87" s="690"/>
      <c r="G87" s="690"/>
      <c r="H87" s="689"/>
    </row>
    <row r="88" spans="2:9" x14ac:dyDescent="0.25">
      <c r="B88" s="173" t="s">
        <v>1</v>
      </c>
      <c r="D88" s="12"/>
      <c r="E88" s="12"/>
      <c r="F88" s="125"/>
      <c r="G88" s="12"/>
      <c r="H88" s="689"/>
    </row>
    <row r="89" spans="2:9" x14ac:dyDescent="0.25">
      <c r="B89" s="173" t="s">
        <v>0</v>
      </c>
      <c r="D89" s="12"/>
      <c r="E89" s="12"/>
      <c r="F89" s="125"/>
    </row>
  </sheetData>
  <mergeCells count="2">
    <mergeCell ref="B17:C17"/>
    <mergeCell ref="B25:C25"/>
  </mergeCells>
  <pageMargins left="0.7" right="0.7" top="0.75" bottom="0.75" header="0.3" footer="0.3"/>
  <pageSetup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A0784-476E-4B63-AA88-A7FE3888EE54}">
  <sheetPr>
    <tabColor rgb="FF92D050"/>
  </sheetPr>
  <dimension ref="B1:G25"/>
  <sheetViews>
    <sheetView workbookViewId="0">
      <selection activeCell="I25" sqref="I25:J25"/>
    </sheetView>
  </sheetViews>
  <sheetFormatPr defaultRowHeight="15" x14ac:dyDescent="0.25"/>
  <cols>
    <col min="1" max="1" width="9.140625" style="713"/>
    <col min="2" max="2" width="28" style="713" customWidth="1"/>
    <col min="3" max="6" width="18.5703125" style="713" customWidth="1"/>
    <col min="7" max="7" width="27.5703125" style="713" customWidth="1"/>
    <col min="8" max="16384" width="9.140625" style="713"/>
  </cols>
  <sheetData>
    <row r="1" spans="2:7" x14ac:dyDescent="0.25">
      <c r="B1" s="711" t="s">
        <v>469</v>
      </c>
      <c r="C1" s="712"/>
      <c r="F1" s="13"/>
    </row>
    <row r="2" spans="2:7" x14ac:dyDescent="0.25">
      <c r="B2" s="711" t="s">
        <v>470</v>
      </c>
      <c r="C2" s="712"/>
      <c r="F2" s="13"/>
    </row>
    <row r="3" spans="2:7" x14ac:dyDescent="0.25">
      <c r="F3" s="714" t="s">
        <v>184</v>
      </c>
    </row>
    <row r="4" spans="2:7" ht="15" customHeight="1" x14ac:dyDescent="0.25">
      <c r="B4" s="812" t="s">
        <v>32</v>
      </c>
      <c r="C4" s="813" t="s">
        <v>471</v>
      </c>
      <c r="D4" s="814"/>
      <c r="E4" s="814"/>
      <c r="F4" s="815"/>
      <c r="G4" s="812" t="s">
        <v>31</v>
      </c>
    </row>
    <row r="5" spans="2:7" ht="24" x14ac:dyDescent="0.25">
      <c r="B5" s="812"/>
      <c r="C5" s="715" t="s">
        <v>472</v>
      </c>
      <c r="D5" s="715" t="s">
        <v>473</v>
      </c>
      <c r="E5" s="715" t="s">
        <v>474</v>
      </c>
      <c r="F5" s="716" t="s">
        <v>475</v>
      </c>
      <c r="G5" s="812"/>
    </row>
    <row r="6" spans="2:7" x14ac:dyDescent="0.25">
      <c r="B6" s="717" t="s">
        <v>476</v>
      </c>
      <c r="C6" s="718">
        <f>C7+C8+C9+C10+C11</f>
        <v>610.17000000000007</v>
      </c>
      <c r="D6" s="718">
        <f>D7+D8+D9+D10+D11</f>
        <v>10.67</v>
      </c>
      <c r="E6" s="718">
        <f>E7+E8+E9+E10+E11</f>
        <v>599.5</v>
      </c>
      <c r="F6" s="718">
        <f>F7+F8+F9+F10+F11</f>
        <v>1.18</v>
      </c>
      <c r="G6" s="719" t="s">
        <v>477</v>
      </c>
    </row>
    <row r="7" spans="2:7" x14ac:dyDescent="0.25">
      <c r="B7" s="720" t="s">
        <v>478</v>
      </c>
      <c r="C7" s="721">
        <v>31.88</v>
      </c>
      <c r="D7" s="721">
        <v>0</v>
      </c>
      <c r="E7" s="721">
        <v>31.88</v>
      </c>
      <c r="F7" s="721">
        <v>0</v>
      </c>
      <c r="G7" s="722" t="s">
        <v>479</v>
      </c>
    </row>
    <row r="8" spans="2:7" x14ac:dyDescent="0.25">
      <c r="B8" s="720" t="s">
        <v>480</v>
      </c>
      <c r="C8" s="721">
        <v>514.6</v>
      </c>
      <c r="D8" s="721">
        <v>8.74</v>
      </c>
      <c r="E8" s="721">
        <v>505.86</v>
      </c>
      <c r="F8" s="721">
        <v>1.18</v>
      </c>
      <c r="G8" s="723" t="s">
        <v>481</v>
      </c>
    </row>
    <row r="9" spans="2:7" x14ac:dyDescent="0.25">
      <c r="B9" s="720" t="s">
        <v>482</v>
      </c>
      <c r="C9" s="721">
        <v>0.89</v>
      </c>
      <c r="D9" s="721">
        <v>0.36</v>
      </c>
      <c r="E9" s="721">
        <v>0.53</v>
      </c>
      <c r="F9" s="721">
        <v>0</v>
      </c>
      <c r="G9" s="723" t="s">
        <v>483</v>
      </c>
    </row>
    <row r="10" spans="2:7" x14ac:dyDescent="0.25">
      <c r="B10" s="720" t="s">
        <v>484</v>
      </c>
      <c r="C10" s="721">
        <v>2.33</v>
      </c>
      <c r="D10" s="721">
        <v>1.07</v>
      </c>
      <c r="E10" s="721">
        <v>1.26</v>
      </c>
      <c r="F10" s="721">
        <v>0</v>
      </c>
      <c r="G10" s="723" t="s">
        <v>485</v>
      </c>
    </row>
    <row r="11" spans="2:7" x14ac:dyDescent="0.25">
      <c r="B11" s="720" t="s">
        <v>486</v>
      </c>
      <c r="C11" s="721">
        <v>60.47</v>
      </c>
      <c r="D11" s="721">
        <v>0.5</v>
      </c>
      <c r="E11" s="721">
        <v>59.97</v>
      </c>
      <c r="F11" s="721">
        <v>0</v>
      </c>
      <c r="G11" s="723" t="s">
        <v>487</v>
      </c>
    </row>
    <row r="12" spans="2:7" x14ac:dyDescent="0.25">
      <c r="B12" s="724" t="s">
        <v>488</v>
      </c>
      <c r="C12" s="725">
        <f>C13+C14+C15+C16</f>
        <v>186.44159999999999</v>
      </c>
      <c r="D12" s="725">
        <f>D13+D14+D15+D16</f>
        <v>104.1434</v>
      </c>
      <c r="E12" s="725">
        <f>E13+E14+E15+E16</f>
        <v>82.3</v>
      </c>
      <c r="F12" s="725">
        <v>0</v>
      </c>
      <c r="G12" s="722" t="s">
        <v>489</v>
      </c>
    </row>
    <row r="13" spans="2:7" x14ac:dyDescent="0.25">
      <c r="B13" s="720" t="s">
        <v>490</v>
      </c>
      <c r="C13" s="726">
        <v>28.943999999999999</v>
      </c>
      <c r="D13" s="721">
        <v>22.3325</v>
      </c>
      <c r="E13" s="721">
        <v>6.61</v>
      </c>
      <c r="F13" s="721">
        <v>0</v>
      </c>
      <c r="G13" s="723" t="s">
        <v>28</v>
      </c>
    </row>
    <row r="14" spans="2:7" x14ac:dyDescent="0.25">
      <c r="B14" s="727" t="s">
        <v>491</v>
      </c>
      <c r="C14" s="726">
        <v>0</v>
      </c>
      <c r="D14" s="726">
        <v>0</v>
      </c>
      <c r="E14" s="726">
        <v>0</v>
      </c>
      <c r="F14" s="728">
        <v>0</v>
      </c>
      <c r="G14" s="723" t="s">
        <v>492</v>
      </c>
    </row>
    <row r="15" spans="2:7" x14ac:dyDescent="0.25">
      <c r="B15" s="720" t="s">
        <v>493</v>
      </c>
      <c r="C15" s="726">
        <f>D15+E15</f>
        <v>140.46</v>
      </c>
      <c r="D15" s="721">
        <v>72.900000000000006</v>
      </c>
      <c r="E15" s="721">
        <v>67.56</v>
      </c>
      <c r="F15" s="721">
        <v>0</v>
      </c>
      <c r="G15" s="723" t="s">
        <v>494</v>
      </c>
    </row>
    <row r="16" spans="2:7" x14ac:dyDescent="0.25">
      <c r="B16" s="720" t="s">
        <v>495</v>
      </c>
      <c r="C16" s="726">
        <v>17.037599999999998</v>
      </c>
      <c r="D16" s="721">
        <v>8.9108999999999998</v>
      </c>
      <c r="E16" s="721">
        <v>8.1300000000000008</v>
      </c>
      <c r="F16" s="721">
        <v>0</v>
      </c>
      <c r="G16" s="723" t="s">
        <v>496</v>
      </c>
    </row>
    <row r="17" spans="2:7" x14ac:dyDescent="0.25">
      <c r="B17" s="729" t="s">
        <v>497</v>
      </c>
      <c r="C17" s="730">
        <f>C6+C12</f>
        <v>796.61160000000007</v>
      </c>
      <c r="D17" s="730">
        <f>D6+D12</f>
        <v>114.8134</v>
      </c>
      <c r="E17" s="730">
        <f>E6+E12</f>
        <v>681.8</v>
      </c>
      <c r="F17" s="730">
        <v>1.18</v>
      </c>
      <c r="G17" s="731" t="s">
        <v>498</v>
      </c>
    </row>
    <row r="18" spans="2:7" x14ac:dyDescent="0.25">
      <c r="B18" s="732"/>
      <c r="C18" s="733"/>
      <c r="D18" s="732"/>
      <c r="E18" s="732"/>
      <c r="F18" s="734"/>
    </row>
    <row r="19" spans="2:7" x14ac:dyDescent="0.25">
      <c r="B19" s="735" t="s">
        <v>499</v>
      </c>
      <c r="E19" s="736"/>
    </row>
    <row r="20" spans="2:7" x14ac:dyDescent="0.25">
      <c r="B20" s="735" t="s">
        <v>500</v>
      </c>
    </row>
    <row r="21" spans="2:7" x14ac:dyDescent="0.25">
      <c r="B21" s="737"/>
    </row>
    <row r="22" spans="2:7" x14ac:dyDescent="0.25">
      <c r="B22" s="738" t="s">
        <v>1</v>
      </c>
    </row>
    <row r="23" spans="2:7" x14ac:dyDescent="0.25">
      <c r="B23" s="738" t="s">
        <v>113</v>
      </c>
    </row>
    <row r="25" spans="2:7" x14ac:dyDescent="0.25">
      <c r="B25" s="739"/>
      <c r="C25" s="740"/>
    </row>
  </sheetData>
  <mergeCells count="3">
    <mergeCell ref="B4:B5"/>
    <mergeCell ref="C4:F4"/>
    <mergeCell ref="G4:G5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D0E592-1B82-44A5-8A7F-75CD1DD6B2F9}">
  <sheetPr>
    <tabColor rgb="FF92D050"/>
  </sheetPr>
  <dimension ref="B1:G25"/>
  <sheetViews>
    <sheetView workbookViewId="0">
      <selection activeCell="H33" sqref="H33"/>
    </sheetView>
  </sheetViews>
  <sheetFormatPr defaultRowHeight="15" x14ac:dyDescent="0.25"/>
  <cols>
    <col min="1" max="1" width="9.140625" style="713"/>
    <col min="2" max="2" width="28.7109375" style="713" customWidth="1"/>
    <col min="3" max="6" width="17.85546875" style="713" customWidth="1"/>
    <col min="7" max="7" width="28.28515625" style="713" customWidth="1"/>
    <col min="8" max="16384" width="9.140625" style="713"/>
  </cols>
  <sheetData>
    <row r="1" spans="2:7" x14ac:dyDescent="0.25">
      <c r="B1" s="712" t="s">
        <v>501</v>
      </c>
    </row>
    <row r="2" spans="2:7" x14ac:dyDescent="0.25">
      <c r="B2" s="712" t="s">
        <v>502</v>
      </c>
    </row>
    <row r="3" spans="2:7" x14ac:dyDescent="0.25">
      <c r="C3" s="741"/>
      <c r="D3" s="741"/>
      <c r="E3" s="741"/>
      <c r="F3" s="742" t="s">
        <v>112</v>
      </c>
    </row>
    <row r="4" spans="2:7" s="743" customFormat="1" ht="21.75" customHeight="1" x14ac:dyDescent="0.2">
      <c r="B4" s="816" t="s">
        <v>32</v>
      </c>
      <c r="C4" s="817" t="s">
        <v>503</v>
      </c>
      <c r="D4" s="818"/>
      <c r="E4" s="818"/>
      <c r="F4" s="819"/>
      <c r="G4" s="816" t="s">
        <v>31</v>
      </c>
    </row>
    <row r="5" spans="2:7" s="743" customFormat="1" ht="21.75" customHeight="1" x14ac:dyDescent="0.2">
      <c r="B5" s="816"/>
      <c r="C5" s="744" t="s">
        <v>504</v>
      </c>
      <c r="D5" s="744" t="s">
        <v>505</v>
      </c>
      <c r="E5" s="744" t="s">
        <v>506</v>
      </c>
      <c r="F5" s="745" t="s">
        <v>507</v>
      </c>
      <c r="G5" s="816"/>
    </row>
    <row r="6" spans="2:7" x14ac:dyDescent="0.25">
      <c r="B6" s="717" t="s">
        <v>476</v>
      </c>
      <c r="C6" s="718">
        <f>C7+C8+C9+C10+C11</f>
        <v>1104.598</v>
      </c>
      <c r="D6" s="718">
        <f>D7+D8+D9+D10+D11</f>
        <v>15.219999999999999</v>
      </c>
      <c r="E6" s="746">
        <f>E7+E8+E9+E10+E11</f>
        <v>1089.3799999999999</v>
      </c>
      <c r="F6" s="718">
        <v>7.29</v>
      </c>
      <c r="G6" s="719" t="s">
        <v>477</v>
      </c>
    </row>
    <row r="7" spans="2:7" x14ac:dyDescent="0.25">
      <c r="B7" s="720" t="s">
        <v>508</v>
      </c>
      <c r="C7" s="721">
        <v>45.278000000000006</v>
      </c>
      <c r="D7" s="721">
        <v>0</v>
      </c>
      <c r="E7" s="747">
        <v>45.28</v>
      </c>
      <c r="F7" s="721">
        <v>0</v>
      </c>
      <c r="G7" s="748" t="s">
        <v>145</v>
      </c>
    </row>
    <row r="8" spans="2:7" x14ac:dyDescent="0.25">
      <c r="B8" s="720" t="s">
        <v>509</v>
      </c>
      <c r="C8" s="721">
        <v>1041.3800000000001</v>
      </c>
      <c r="D8" s="721">
        <v>9.2499999999999982</v>
      </c>
      <c r="E8" s="747">
        <v>1032.1300000000001</v>
      </c>
      <c r="F8" s="721">
        <v>7.29</v>
      </c>
      <c r="G8" s="723" t="s">
        <v>481</v>
      </c>
    </row>
    <row r="9" spans="2:7" x14ac:dyDescent="0.25">
      <c r="B9" s="720" t="s">
        <v>510</v>
      </c>
      <c r="C9" s="721">
        <v>9.34</v>
      </c>
      <c r="D9" s="721">
        <v>1.97</v>
      </c>
      <c r="E9" s="747">
        <v>7.37</v>
      </c>
      <c r="F9" s="721">
        <v>0</v>
      </c>
      <c r="G9" s="723" t="s">
        <v>483</v>
      </c>
    </row>
    <row r="10" spans="2:7" x14ac:dyDescent="0.25">
      <c r="B10" s="720" t="s">
        <v>484</v>
      </c>
      <c r="C10" s="721">
        <v>8.6</v>
      </c>
      <c r="D10" s="721">
        <v>4</v>
      </c>
      <c r="E10" s="747">
        <v>4.5999999999999996</v>
      </c>
      <c r="F10" s="721">
        <v>0</v>
      </c>
      <c r="G10" s="723" t="s">
        <v>485</v>
      </c>
    </row>
    <row r="11" spans="2:7" x14ac:dyDescent="0.25">
      <c r="B11" s="720" t="s">
        <v>486</v>
      </c>
      <c r="C11" s="721">
        <v>0</v>
      </c>
      <c r="D11" s="721">
        <v>0</v>
      </c>
      <c r="E11" s="747">
        <v>0</v>
      </c>
      <c r="F11" s="721">
        <v>0</v>
      </c>
      <c r="G11" s="723" t="s">
        <v>487</v>
      </c>
    </row>
    <row r="12" spans="2:7" x14ac:dyDescent="0.25">
      <c r="B12" s="724" t="s">
        <v>488</v>
      </c>
      <c r="C12" s="725">
        <f>C13+C14+C15+C16</f>
        <v>494.73999999999995</v>
      </c>
      <c r="D12" s="725">
        <f>D13+D14+D15+D16</f>
        <v>280.3</v>
      </c>
      <c r="E12" s="749">
        <f>E13+E14+E15+E16</f>
        <v>214.44</v>
      </c>
      <c r="F12" s="725">
        <v>0</v>
      </c>
      <c r="G12" s="722" t="s">
        <v>489</v>
      </c>
    </row>
    <row r="13" spans="2:7" x14ac:dyDescent="0.25">
      <c r="B13" s="720" t="s">
        <v>490</v>
      </c>
      <c r="C13" s="726">
        <f>D13+E13</f>
        <v>66.63</v>
      </c>
      <c r="D13" s="721">
        <v>53.07</v>
      </c>
      <c r="E13" s="747">
        <v>13.56</v>
      </c>
      <c r="F13" s="721">
        <v>0</v>
      </c>
      <c r="G13" s="723" t="s">
        <v>28</v>
      </c>
    </row>
    <row r="14" spans="2:7" x14ac:dyDescent="0.25">
      <c r="B14" s="727" t="s">
        <v>491</v>
      </c>
      <c r="C14" s="726">
        <v>0</v>
      </c>
      <c r="D14" s="750">
        <v>0</v>
      </c>
      <c r="E14" s="751">
        <v>0</v>
      </c>
      <c r="F14" s="750">
        <v>0</v>
      </c>
      <c r="G14" s="723" t="s">
        <v>492</v>
      </c>
    </row>
    <row r="15" spans="2:7" x14ac:dyDescent="0.25">
      <c r="B15" s="720" t="s">
        <v>493</v>
      </c>
      <c r="C15" s="726">
        <f>D15+E15</f>
        <v>352.90999999999997</v>
      </c>
      <c r="D15" s="721">
        <v>184.38</v>
      </c>
      <c r="E15" s="747">
        <v>168.53</v>
      </c>
      <c r="F15" s="721">
        <v>0</v>
      </c>
      <c r="G15" s="723" t="s">
        <v>494</v>
      </c>
    </row>
    <row r="16" spans="2:7" x14ac:dyDescent="0.25">
      <c r="B16" s="720" t="s">
        <v>495</v>
      </c>
      <c r="C16" s="726">
        <f>D16+E16</f>
        <v>75.2</v>
      </c>
      <c r="D16" s="721">
        <v>42.85</v>
      </c>
      <c r="E16" s="747">
        <v>32.35</v>
      </c>
      <c r="F16" s="721">
        <v>0</v>
      </c>
      <c r="G16" s="723" t="s">
        <v>496</v>
      </c>
    </row>
    <row r="17" spans="2:7" x14ac:dyDescent="0.25">
      <c r="B17" s="729" t="s">
        <v>497</v>
      </c>
      <c r="C17" s="730">
        <f>C6+C12</f>
        <v>1599.338</v>
      </c>
      <c r="D17" s="730">
        <f>D6+D12</f>
        <v>295.52</v>
      </c>
      <c r="E17" s="752">
        <f>E6+E12</f>
        <v>1303.82</v>
      </c>
      <c r="F17" s="730">
        <v>7.29</v>
      </c>
      <c r="G17" s="731" t="s">
        <v>498</v>
      </c>
    </row>
    <row r="18" spans="2:7" ht="15.75" x14ac:dyDescent="0.25">
      <c r="B18" s="753"/>
      <c r="C18" s="754"/>
      <c r="D18" s="754"/>
      <c r="E18" s="754"/>
      <c r="F18" s="754"/>
      <c r="G18" s="755"/>
    </row>
    <row r="19" spans="2:7" x14ac:dyDescent="0.25">
      <c r="B19" s="756" t="s">
        <v>499</v>
      </c>
    </row>
    <row r="20" spans="2:7" x14ac:dyDescent="0.25">
      <c r="B20" s="756" t="s">
        <v>511</v>
      </c>
    </row>
    <row r="21" spans="2:7" x14ac:dyDescent="0.25">
      <c r="D21" s="736"/>
    </row>
    <row r="22" spans="2:7" x14ac:dyDescent="0.25">
      <c r="B22" s="757" t="s">
        <v>1</v>
      </c>
    </row>
    <row r="23" spans="2:7" x14ac:dyDescent="0.25">
      <c r="B23" s="757" t="s">
        <v>113</v>
      </c>
    </row>
    <row r="24" spans="2:7" x14ac:dyDescent="0.25">
      <c r="B24" s="222"/>
      <c r="C24" s="222"/>
      <c r="D24" s="222"/>
      <c r="E24" s="222"/>
      <c r="F24" s="222"/>
    </row>
    <row r="25" spans="2:7" x14ac:dyDescent="0.25">
      <c r="B25" s="739"/>
      <c r="C25" s="740"/>
    </row>
  </sheetData>
  <mergeCells count="3">
    <mergeCell ref="B4:B5"/>
    <mergeCell ref="C4:F4"/>
    <mergeCell ref="G4:G5"/>
  </mergeCells>
  <pageMargins left="0.11811023622047245" right="0.11811023622047245" top="0.74803149606299213" bottom="0.74803149606299213" header="0.31496062992125984" footer="0.31496062992125984"/>
  <pageSetup paperSize="9" orientation="landscape" horizontalDpi="0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B1D53-F81C-4D28-8C40-A6BDA8D9BAFD}">
  <sheetPr>
    <tabColor rgb="FF92D050"/>
  </sheetPr>
  <dimension ref="B1:M15"/>
  <sheetViews>
    <sheetView workbookViewId="0">
      <selection activeCell="M17" sqref="M17"/>
    </sheetView>
  </sheetViews>
  <sheetFormatPr defaultRowHeight="15" x14ac:dyDescent="0.25"/>
  <cols>
    <col min="1" max="1" width="5.42578125" style="761" customWidth="1"/>
    <col min="2" max="2" width="22.28515625" style="761" customWidth="1"/>
    <col min="3" max="12" width="9.5703125" style="761" customWidth="1"/>
    <col min="13" max="13" width="22.5703125" style="761" customWidth="1"/>
    <col min="14" max="16384" width="9.140625" style="761"/>
  </cols>
  <sheetData>
    <row r="1" spans="2:13" x14ac:dyDescent="0.25">
      <c r="B1" s="758" t="s">
        <v>512</v>
      </c>
      <c r="C1" s="759"/>
      <c r="D1" s="759"/>
      <c r="E1" s="759"/>
      <c r="F1" s="759"/>
      <c r="G1" s="759"/>
      <c r="H1" s="759"/>
      <c r="I1" s="760"/>
      <c r="J1" s="760"/>
      <c r="K1" s="760"/>
      <c r="L1" s="760"/>
      <c r="M1" s="760"/>
    </row>
    <row r="2" spans="2:13" x14ac:dyDescent="0.25">
      <c r="B2" s="758" t="s">
        <v>513</v>
      </c>
      <c r="C2" s="759"/>
      <c r="D2" s="759"/>
      <c r="E2" s="759"/>
      <c r="F2" s="759"/>
      <c r="G2" s="759"/>
      <c r="H2" s="759"/>
      <c r="I2" s="760"/>
      <c r="J2" s="760"/>
      <c r="K2" s="760"/>
      <c r="L2" s="760"/>
      <c r="M2" s="760"/>
    </row>
    <row r="3" spans="2:13" x14ac:dyDescent="0.25">
      <c r="B3" s="759"/>
      <c r="C3" s="759"/>
      <c r="D3" s="759"/>
      <c r="E3" s="759"/>
      <c r="F3" s="759"/>
      <c r="G3" s="759"/>
      <c r="H3" s="759"/>
      <c r="I3" s="760"/>
      <c r="J3" s="760"/>
      <c r="K3" s="760"/>
      <c r="L3" s="760"/>
      <c r="M3" s="760"/>
    </row>
    <row r="4" spans="2:13" x14ac:dyDescent="0.25">
      <c r="B4" s="820" t="s">
        <v>514</v>
      </c>
      <c r="C4" s="822" t="s">
        <v>515</v>
      </c>
      <c r="D4" s="823"/>
      <c r="E4" s="823"/>
      <c r="F4" s="823"/>
      <c r="G4" s="824"/>
      <c r="H4" s="822" t="s">
        <v>516</v>
      </c>
      <c r="I4" s="823"/>
      <c r="J4" s="823"/>
      <c r="K4" s="823"/>
      <c r="L4" s="823"/>
      <c r="M4" s="825" t="s">
        <v>31</v>
      </c>
    </row>
    <row r="5" spans="2:13" x14ac:dyDescent="0.25">
      <c r="B5" s="821"/>
      <c r="C5" s="762">
        <v>2019</v>
      </c>
      <c r="D5" s="763">
        <v>2020</v>
      </c>
      <c r="E5" s="763">
        <v>2021</v>
      </c>
      <c r="F5" s="763">
        <v>2022</v>
      </c>
      <c r="G5" s="764">
        <v>2023</v>
      </c>
      <c r="H5" s="763">
        <v>2019</v>
      </c>
      <c r="I5" s="763">
        <v>2020</v>
      </c>
      <c r="J5" s="763">
        <v>2021</v>
      </c>
      <c r="K5" s="763">
        <v>2022</v>
      </c>
      <c r="L5" s="763">
        <v>2023</v>
      </c>
      <c r="M5" s="826"/>
    </row>
    <row r="6" spans="2:13" ht="24" customHeight="1" x14ac:dyDescent="0.25">
      <c r="B6" s="765" t="s">
        <v>517</v>
      </c>
      <c r="C6" s="766">
        <v>633465.69999999995</v>
      </c>
      <c r="D6" s="767">
        <v>662789.69999999995</v>
      </c>
      <c r="E6" s="767">
        <v>539948</v>
      </c>
      <c r="F6" s="767">
        <v>446363</v>
      </c>
      <c r="G6" s="768">
        <v>467973</v>
      </c>
      <c r="H6" s="767">
        <v>4615</v>
      </c>
      <c r="I6" s="767">
        <v>3781.1</v>
      </c>
      <c r="J6" s="767">
        <v>10113</v>
      </c>
      <c r="K6" s="767">
        <v>11326</v>
      </c>
      <c r="L6" s="767">
        <v>6295</v>
      </c>
      <c r="M6" s="769" t="s">
        <v>518</v>
      </c>
    </row>
    <row r="7" spans="2:13" ht="24" customHeight="1" x14ac:dyDescent="0.25">
      <c r="B7" s="765" t="s">
        <v>519</v>
      </c>
      <c r="C7" s="770">
        <v>3250</v>
      </c>
      <c r="D7" s="771">
        <v>2250</v>
      </c>
      <c r="E7" s="771">
        <v>3520</v>
      </c>
      <c r="F7" s="771">
        <v>2220</v>
      </c>
      <c r="G7" s="768">
        <v>3220</v>
      </c>
      <c r="H7" s="771">
        <v>760</v>
      </c>
      <c r="I7" s="771">
        <v>873</v>
      </c>
      <c r="J7" s="771">
        <v>1200</v>
      </c>
      <c r="K7" s="771">
        <v>452</v>
      </c>
      <c r="L7" s="771">
        <v>1000</v>
      </c>
      <c r="M7" s="769" t="s">
        <v>520</v>
      </c>
    </row>
    <row r="8" spans="2:13" ht="24" customHeight="1" x14ac:dyDescent="0.25">
      <c r="B8" s="765" t="s">
        <v>521</v>
      </c>
      <c r="C8" s="772">
        <v>11576.69</v>
      </c>
      <c r="D8" s="771">
        <v>12676.7</v>
      </c>
      <c r="E8" s="771">
        <v>12676</v>
      </c>
      <c r="F8" s="771">
        <v>13000</v>
      </c>
      <c r="G8" s="768" t="s">
        <v>142</v>
      </c>
      <c r="H8" s="771">
        <v>423.7</v>
      </c>
      <c r="I8" s="771">
        <v>491.6</v>
      </c>
      <c r="J8" s="771">
        <v>420</v>
      </c>
      <c r="K8" s="771">
        <v>900</v>
      </c>
      <c r="L8" s="771" t="s">
        <v>142</v>
      </c>
      <c r="M8" s="769" t="s">
        <v>522</v>
      </c>
    </row>
    <row r="9" spans="2:13" ht="23.25" customHeight="1" x14ac:dyDescent="0.25">
      <c r="B9" s="773" t="s">
        <v>497</v>
      </c>
      <c r="C9" s="774">
        <v>648292.3899999999</v>
      </c>
      <c r="D9" s="775">
        <f>D6+D7+D8</f>
        <v>677716.39999999991</v>
      </c>
      <c r="E9" s="775">
        <v>556144</v>
      </c>
      <c r="F9" s="775">
        <v>461583</v>
      </c>
      <c r="G9" s="776">
        <v>471193</v>
      </c>
      <c r="H9" s="775">
        <f>SUM(H6:H8)</f>
        <v>5798.7</v>
      </c>
      <c r="I9" s="775">
        <f>I6+I7+I8</f>
        <v>5145.7000000000007</v>
      </c>
      <c r="J9" s="775">
        <v>11733</v>
      </c>
      <c r="K9" s="775">
        <v>12678</v>
      </c>
      <c r="L9" s="775">
        <v>7295</v>
      </c>
      <c r="M9" s="777" t="s">
        <v>498</v>
      </c>
    </row>
    <row r="10" spans="2:13" x14ac:dyDescent="0.25">
      <c r="B10" s="759" t="s">
        <v>523</v>
      </c>
      <c r="C10" s="760"/>
      <c r="D10" s="760"/>
      <c r="E10" s="760"/>
      <c r="F10" s="760"/>
      <c r="G10" s="760"/>
      <c r="H10" s="760"/>
      <c r="I10" s="760"/>
      <c r="J10" s="760"/>
      <c r="K10" s="760"/>
      <c r="L10" s="760"/>
      <c r="M10" s="760"/>
    </row>
    <row r="11" spans="2:13" ht="8.25" customHeight="1" x14ac:dyDescent="0.25">
      <c r="C11" s="760"/>
      <c r="D11" s="760"/>
      <c r="E11" s="760"/>
      <c r="F11" s="760"/>
      <c r="G11" s="760"/>
      <c r="H11" s="760"/>
      <c r="I11" s="760"/>
      <c r="J11" s="760"/>
      <c r="K11" s="760"/>
      <c r="L11" s="760"/>
      <c r="M11" s="760"/>
    </row>
    <row r="12" spans="2:13" ht="14.25" customHeight="1" x14ac:dyDescent="0.25">
      <c r="B12" s="778" t="s">
        <v>524</v>
      </c>
      <c r="C12" s="760"/>
      <c r="D12" s="760"/>
      <c r="E12" s="760"/>
      <c r="F12" s="760"/>
      <c r="G12" s="760"/>
      <c r="H12" s="760"/>
      <c r="I12" s="760"/>
      <c r="J12" s="760"/>
      <c r="K12" s="760"/>
      <c r="L12" s="760"/>
      <c r="M12" s="760"/>
    </row>
    <row r="13" spans="2:13" ht="14.25" customHeight="1" x14ac:dyDescent="0.25">
      <c r="B13" s="778"/>
      <c r="C13" s="760"/>
      <c r="D13" s="760"/>
      <c r="E13" s="760"/>
      <c r="F13" s="760"/>
      <c r="G13" s="760"/>
      <c r="H13" s="760"/>
      <c r="I13" s="760"/>
      <c r="J13" s="760"/>
      <c r="K13" s="760"/>
      <c r="L13" s="760"/>
      <c r="M13" s="760"/>
    </row>
    <row r="14" spans="2:13" x14ac:dyDescent="0.25">
      <c r="B14" s="522" t="s">
        <v>1</v>
      </c>
    </row>
    <row r="15" spans="2:13" x14ac:dyDescent="0.25">
      <c r="B15" s="522" t="s">
        <v>113</v>
      </c>
    </row>
  </sheetData>
  <mergeCells count="4">
    <mergeCell ref="B4:B5"/>
    <mergeCell ref="C4:G4"/>
    <mergeCell ref="H4:L4"/>
    <mergeCell ref="M4:M5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92D050"/>
  </sheetPr>
  <dimension ref="B1:V90"/>
  <sheetViews>
    <sheetView workbookViewId="0">
      <selection activeCell="B23" sqref="B23"/>
    </sheetView>
  </sheetViews>
  <sheetFormatPr defaultRowHeight="15" x14ac:dyDescent="0.25"/>
  <cols>
    <col min="1" max="1" width="5.140625" style="13" customWidth="1"/>
    <col min="2" max="2" width="9.140625" style="13"/>
    <col min="3" max="3" width="11.140625" style="13" customWidth="1"/>
    <col min="4" max="4" width="11.28515625" style="13" customWidth="1"/>
    <col min="5" max="5" width="10.85546875" style="13" customWidth="1"/>
    <col min="6" max="6" width="11" style="13" customWidth="1"/>
    <col min="7" max="7" width="11.140625" style="13" customWidth="1"/>
    <col min="8" max="8" width="11.5703125" style="13" customWidth="1"/>
    <col min="9" max="9" width="11.7109375" style="13" customWidth="1"/>
    <col min="10" max="10" width="12.140625" style="13" customWidth="1"/>
    <col min="11" max="11" width="9.140625" style="13"/>
    <col min="12" max="12" width="11.42578125" style="13" customWidth="1"/>
    <col min="13" max="15" width="9.140625" style="13"/>
    <col min="16" max="16" width="11.5703125" style="13" customWidth="1"/>
    <col min="17" max="17" width="13.140625" style="13" customWidth="1"/>
    <col min="18" max="18" width="14.7109375" style="13" customWidth="1"/>
    <col min="19" max="19" width="12.42578125" style="13" customWidth="1"/>
    <col min="20" max="16384" width="9.140625" style="13"/>
  </cols>
  <sheetData>
    <row r="1" spans="2:19" x14ac:dyDescent="0.25">
      <c r="B1" s="381" t="s">
        <v>295</v>
      </c>
      <c r="C1" s="51"/>
      <c r="D1" s="51"/>
      <c r="E1" s="52"/>
      <c r="F1" s="52"/>
      <c r="G1" s="52"/>
      <c r="H1" s="52"/>
      <c r="I1" s="52"/>
      <c r="J1" s="52"/>
      <c r="K1" s="52"/>
      <c r="L1" s="15"/>
      <c r="M1" s="15"/>
      <c r="N1" s="15"/>
      <c r="O1" s="15"/>
      <c r="P1" s="15"/>
      <c r="Q1" s="15"/>
      <c r="R1" s="15"/>
      <c r="S1" s="52"/>
    </row>
    <row r="2" spans="2:19" x14ac:dyDescent="0.25">
      <c r="B2" s="381" t="s">
        <v>367</v>
      </c>
      <c r="C2" s="51"/>
      <c r="D2" s="51"/>
      <c r="E2" s="52"/>
      <c r="F2" s="52"/>
      <c r="G2" s="52"/>
      <c r="H2" s="52"/>
      <c r="I2" s="52"/>
      <c r="J2" s="52"/>
      <c r="K2" s="52"/>
      <c r="L2" s="15"/>
      <c r="M2" s="15"/>
      <c r="N2" s="15"/>
      <c r="O2" s="15"/>
      <c r="P2" s="15"/>
      <c r="Q2" s="15"/>
      <c r="R2" s="15"/>
      <c r="S2" s="52"/>
    </row>
    <row r="3" spans="2:19" x14ac:dyDescent="0.25">
      <c r="B3" s="15"/>
      <c r="C3" s="51"/>
      <c r="D3" s="51"/>
      <c r="E3" s="52"/>
      <c r="F3" s="52"/>
      <c r="G3" s="52"/>
      <c r="H3" s="52"/>
      <c r="I3" s="52"/>
      <c r="J3" s="15"/>
      <c r="K3" s="52"/>
      <c r="L3" s="15"/>
      <c r="M3" s="15"/>
      <c r="N3" s="15"/>
      <c r="O3" s="15"/>
      <c r="P3" s="15"/>
      <c r="Q3" s="15"/>
      <c r="R3" s="53"/>
      <c r="S3" s="53" t="s">
        <v>184</v>
      </c>
    </row>
    <row r="4" spans="2:19" ht="38.25" x14ac:dyDescent="0.25">
      <c r="B4" s="68" t="s">
        <v>179</v>
      </c>
      <c r="C4" s="68" t="s">
        <v>185</v>
      </c>
      <c r="D4" s="70" t="s">
        <v>186</v>
      </c>
      <c r="E4" s="70" t="s">
        <v>187</v>
      </c>
      <c r="F4" s="70" t="s">
        <v>188</v>
      </c>
      <c r="G4" s="70" t="s">
        <v>189</v>
      </c>
      <c r="H4" s="70" t="s">
        <v>190</v>
      </c>
      <c r="I4" s="70" t="s">
        <v>191</v>
      </c>
      <c r="J4" s="70" t="s">
        <v>192</v>
      </c>
      <c r="K4" s="70" t="s">
        <v>194</v>
      </c>
      <c r="L4" s="70" t="s">
        <v>195</v>
      </c>
      <c r="M4" s="70" t="s">
        <v>196</v>
      </c>
      <c r="N4" s="70" t="s">
        <v>240</v>
      </c>
      <c r="O4" s="70" t="s">
        <v>197</v>
      </c>
      <c r="P4" s="70" t="s">
        <v>198</v>
      </c>
      <c r="Q4" s="70" t="s">
        <v>199</v>
      </c>
      <c r="R4" s="70" t="s">
        <v>200</v>
      </c>
      <c r="S4" s="70" t="s">
        <v>193</v>
      </c>
    </row>
    <row r="5" spans="2:19" x14ac:dyDescent="0.25">
      <c r="B5" s="54">
        <v>1</v>
      </c>
      <c r="C5" s="35" t="s">
        <v>93</v>
      </c>
      <c r="D5" s="55">
        <v>6212</v>
      </c>
      <c r="E5" s="55">
        <v>2785</v>
      </c>
      <c r="F5" s="55">
        <v>2160</v>
      </c>
      <c r="G5" s="55">
        <v>0</v>
      </c>
      <c r="H5" s="55">
        <v>232</v>
      </c>
      <c r="I5" s="55">
        <v>1035</v>
      </c>
      <c r="J5" s="55">
        <v>1823.9999999999998</v>
      </c>
      <c r="K5" s="56">
        <v>299.2</v>
      </c>
      <c r="L5" s="56">
        <v>349.1</v>
      </c>
      <c r="M5" s="57">
        <v>0</v>
      </c>
      <c r="N5" s="56">
        <v>10</v>
      </c>
      <c r="O5" s="56">
        <v>0</v>
      </c>
      <c r="P5" s="56">
        <v>15326</v>
      </c>
      <c r="Q5" s="56">
        <v>263</v>
      </c>
      <c r="R5" s="56">
        <v>0</v>
      </c>
      <c r="S5" s="55">
        <v>0</v>
      </c>
    </row>
    <row r="6" spans="2:19" x14ac:dyDescent="0.25">
      <c r="B6" s="58">
        <v>2</v>
      </c>
      <c r="C6" s="35" t="s">
        <v>88</v>
      </c>
      <c r="D6" s="55">
        <v>8388</v>
      </c>
      <c r="E6" s="55">
        <v>1930</v>
      </c>
      <c r="F6" s="55">
        <v>6005</v>
      </c>
      <c r="G6" s="55">
        <v>234</v>
      </c>
      <c r="H6" s="55">
        <v>110</v>
      </c>
      <c r="I6" s="55">
        <v>109</v>
      </c>
      <c r="J6" s="55">
        <v>1836.4</v>
      </c>
      <c r="K6" s="56">
        <v>625</v>
      </c>
      <c r="L6" s="56">
        <v>268</v>
      </c>
      <c r="M6" s="57">
        <v>0</v>
      </c>
      <c r="N6" s="56">
        <v>0</v>
      </c>
      <c r="O6" s="56">
        <v>0</v>
      </c>
      <c r="P6" s="56">
        <v>27536.7</v>
      </c>
      <c r="Q6" s="56">
        <v>11.9</v>
      </c>
      <c r="R6" s="56">
        <v>0</v>
      </c>
      <c r="S6" s="55">
        <v>0</v>
      </c>
    </row>
    <row r="7" spans="2:19" x14ac:dyDescent="0.25">
      <c r="B7" s="58">
        <v>3</v>
      </c>
      <c r="C7" s="35" t="s">
        <v>85</v>
      </c>
      <c r="D7" s="55">
        <v>7196</v>
      </c>
      <c r="E7" s="55">
        <v>2606</v>
      </c>
      <c r="F7" s="55">
        <v>3556</v>
      </c>
      <c r="G7" s="55">
        <v>0</v>
      </c>
      <c r="H7" s="55">
        <v>36</v>
      </c>
      <c r="I7" s="55">
        <v>998</v>
      </c>
      <c r="J7" s="55">
        <v>2798.105</v>
      </c>
      <c r="K7" s="56">
        <v>579</v>
      </c>
      <c r="L7" s="56">
        <v>1105</v>
      </c>
      <c r="M7" s="57">
        <v>41</v>
      </c>
      <c r="N7" s="56">
        <v>0</v>
      </c>
      <c r="O7" s="56">
        <v>18.3</v>
      </c>
      <c r="P7" s="56">
        <v>18019</v>
      </c>
      <c r="Q7" s="56">
        <v>29.099999999999998</v>
      </c>
      <c r="R7" s="56">
        <v>0</v>
      </c>
      <c r="S7" s="55">
        <v>0</v>
      </c>
    </row>
    <row r="8" spans="2:19" x14ac:dyDescent="0.25">
      <c r="B8" s="54">
        <v>4</v>
      </c>
      <c r="C8" s="35" t="s">
        <v>80</v>
      </c>
      <c r="D8" s="55">
        <v>17679</v>
      </c>
      <c r="E8" s="55">
        <v>7723</v>
      </c>
      <c r="F8" s="59">
        <v>7601</v>
      </c>
      <c r="G8" s="55">
        <v>45</v>
      </c>
      <c r="H8" s="55">
        <v>124</v>
      </c>
      <c r="I8" s="55">
        <v>2186</v>
      </c>
      <c r="J8" s="55">
        <v>2562.6999999999998</v>
      </c>
      <c r="K8" s="56">
        <v>1178</v>
      </c>
      <c r="L8" s="56">
        <v>1302</v>
      </c>
      <c r="M8" s="57">
        <v>513.79999999999995</v>
      </c>
      <c r="N8" s="56">
        <v>50</v>
      </c>
      <c r="O8" s="56">
        <v>0</v>
      </c>
      <c r="P8" s="56">
        <v>21745.449999999997</v>
      </c>
      <c r="Q8" s="56">
        <v>999.6</v>
      </c>
      <c r="R8" s="56">
        <v>0</v>
      </c>
      <c r="S8" s="55">
        <v>0</v>
      </c>
    </row>
    <row r="9" spans="2:19" x14ac:dyDescent="0.25">
      <c r="B9" s="58">
        <v>5</v>
      </c>
      <c r="C9" s="35" t="s">
        <v>75</v>
      </c>
      <c r="D9" s="55">
        <v>32989</v>
      </c>
      <c r="E9" s="55">
        <v>15518</v>
      </c>
      <c r="F9" s="55">
        <v>10376</v>
      </c>
      <c r="G9" s="55">
        <v>0</v>
      </c>
      <c r="H9" s="55">
        <v>2638</v>
      </c>
      <c r="I9" s="55">
        <v>4457</v>
      </c>
      <c r="J9" s="55">
        <v>7556.84</v>
      </c>
      <c r="K9" s="56">
        <v>1194</v>
      </c>
      <c r="L9" s="56">
        <v>2657</v>
      </c>
      <c r="M9" s="57">
        <v>7</v>
      </c>
      <c r="N9" s="56">
        <v>267</v>
      </c>
      <c r="O9" s="56">
        <v>103</v>
      </c>
      <c r="P9" s="56">
        <v>40907.89</v>
      </c>
      <c r="Q9" s="56">
        <v>76</v>
      </c>
      <c r="R9" s="56">
        <v>0</v>
      </c>
      <c r="S9" s="56">
        <v>118.7</v>
      </c>
    </row>
    <row r="10" spans="2:19" x14ac:dyDescent="0.25">
      <c r="B10" s="58">
        <v>6</v>
      </c>
      <c r="C10" s="35" t="s">
        <v>69</v>
      </c>
      <c r="D10" s="55">
        <v>5561</v>
      </c>
      <c r="E10" s="55">
        <v>2192</v>
      </c>
      <c r="F10" s="55">
        <v>1189</v>
      </c>
      <c r="G10" s="55">
        <v>0</v>
      </c>
      <c r="H10" s="55">
        <v>28</v>
      </c>
      <c r="I10" s="55">
        <v>2152</v>
      </c>
      <c r="J10" s="55">
        <v>963.92000000000007</v>
      </c>
      <c r="K10" s="56">
        <v>335</v>
      </c>
      <c r="L10" s="56">
        <v>278</v>
      </c>
      <c r="M10" s="57">
        <v>0</v>
      </c>
      <c r="N10" s="56">
        <v>0</v>
      </c>
      <c r="O10" s="56">
        <v>0</v>
      </c>
      <c r="P10" s="56">
        <v>11610</v>
      </c>
      <c r="Q10" s="56">
        <v>166</v>
      </c>
      <c r="R10" s="56">
        <v>0</v>
      </c>
      <c r="S10" s="55">
        <v>0</v>
      </c>
    </row>
    <row r="11" spans="2:19" x14ac:dyDescent="0.25">
      <c r="B11" s="54">
        <v>7</v>
      </c>
      <c r="C11" s="35" t="s">
        <v>62</v>
      </c>
      <c r="D11" s="55">
        <v>23875</v>
      </c>
      <c r="E11" s="55">
        <v>13430</v>
      </c>
      <c r="F11" s="55">
        <v>5585</v>
      </c>
      <c r="G11" s="55">
        <v>693</v>
      </c>
      <c r="H11" s="55">
        <v>2422</v>
      </c>
      <c r="I11" s="55">
        <v>1745</v>
      </c>
      <c r="J11" s="55">
        <v>2989.2999999999997</v>
      </c>
      <c r="K11" s="56">
        <v>2191</v>
      </c>
      <c r="L11" s="56">
        <v>2443</v>
      </c>
      <c r="M11" s="57">
        <v>22</v>
      </c>
      <c r="N11" s="56">
        <v>0</v>
      </c>
      <c r="O11" s="56">
        <v>0</v>
      </c>
      <c r="P11" s="56">
        <v>14042.7</v>
      </c>
      <c r="Q11" s="56">
        <v>251</v>
      </c>
      <c r="R11" s="56">
        <v>642</v>
      </c>
      <c r="S11" s="55">
        <v>0</v>
      </c>
    </row>
    <row r="12" spans="2:19" x14ac:dyDescent="0.25">
      <c r="B12" s="58">
        <v>8</v>
      </c>
      <c r="C12" s="35" t="s">
        <v>55</v>
      </c>
      <c r="D12" s="55">
        <v>2895</v>
      </c>
      <c r="E12" s="55">
        <v>515</v>
      </c>
      <c r="F12" s="55">
        <v>1830</v>
      </c>
      <c r="G12" s="55">
        <v>300</v>
      </c>
      <c r="H12" s="55">
        <v>0</v>
      </c>
      <c r="I12" s="55">
        <v>250</v>
      </c>
      <c r="J12" s="55">
        <v>700.3</v>
      </c>
      <c r="K12" s="56">
        <v>480</v>
      </c>
      <c r="L12" s="56">
        <v>213</v>
      </c>
      <c r="M12" s="57">
        <v>0</v>
      </c>
      <c r="N12" s="56">
        <v>0</v>
      </c>
      <c r="O12" s="56">
        <v>0</v>
      </c>
      <c r="P12" s="56">
        <v>7410</v>
      </c>
      <c r="Q12" s="56">
        <v>20</v>
      </c>
      <c r="R12" s="56">
        <v>0</v>
      </c>
      <c r="S12" s="55">
        <v>0</v>
      </c>
    </row>
    <row r="13" spans="2:19" x14ac:dyDescent="0.25">
      <c r="B13" s="58">
        <v>9</v>
      </c>
      <c r="C13" s="35" t="s">
        <v>52</v>
      </c>
      <c r="D13" s="59">
        <v>6295</v>
      </c>
      <c r="E13" s="55">
        <v>3038</v>
      </c>
      <c r="F13" s="55">
        <v>3255</v>
      </c>
      <c r="G13" s="55">
        <v>0</v>
      </c>
      <c r="H13" s="55">
        <v>0</v>
      </c>
      <c r="I13" s="55">
        <v>0</v>
      </c>
      <c r="J13" s="55">
        <v>1879.5</v>
      </c>
      <c r="K13" s="56">
        <v>595</v>
      </c>
      <c r="L13" s="56">
        <v>630</v>
      </c>
      <c r="M13" s="57">
        <v>0</v>
      </c>
      <c r="N13" s="56">
        <v>0</v>
      </c>
      <c r="O13" s="56">
        <v>60</v>
      </c>
      <c r="P13" s="56">
        <v>14870</v>
      </c>
      <c r="Q13" s="56">
        <v>22.2</v>
      </c>
      <c r="R13" s="56">
        <v>0</v>
      </c>
      <c r="S13" s="55">
        <v>0</v>
      </c>
    </row>
    <row r="14" spans="2:19" x14ac:dyDescent="0.25">
      <c r="B14" s="54">
        <v>10</v>
      </c>
      <c r="C14" s="35" t="s">
        <v>48</v>
      </c>
      <c r="D14" s="55">
        <v>7133</v>
      </c>
      <c r="E14" s="55">
        <v>1505</v>
      </c>
      <c r="F14" s="55">
        <v>5628</v>
      </c>
      <c r="G14" s="55">
        <v>0</v>
      </c>
      <c r="H14" s="55">
        <v>0</v>
      </c>
      <c r="I14" s="55">
        <v>0</v>
      </c>
      <c r="J14" s="55">
        <v>2870</v>
      </c>
      <c r="K14" s="56">
        <v>1158</v>
      </c>
      <c r="L14" s="56">
        <v>784</v>
      </c>
      <c r="M14" s="57">
        <v>302</v>
      </c>
      <c r="N14" s="56">
        <v>0</v>
      </c>
      <c r="O14" s="56">
        <v>0</v>
      </c>
      <c r="P14" s="56">
        <v>15774</v>
      </c>
      <c r="Q14" s="56">
        <v>5200</v>
      </c>
      <c r="R14" s="56">
        <v>0</v>
      </c>
      <c r="S14" s="55">
        <v>0</v>
      </c>
    </row>
    <row r="15" spans="2:19" x14ac:dyDescent="0.25">
      <c r="B15" s="58">
        <v>11</v>
      </c>
      <c r="C15" s="35" t="s">
        <v>45</v>
      </c>
      <c r="D15" s="55">
        <v>8672</v>
      </c>
      <c r="E15" s="55">
        <v>4028</v>
      </c>
      <c r="F15" s="55">
        <v>3583</v>
      </c>
      <c r="G15" s="55">
        <v>5</v>
      </c>
      <c r="H15" s="55">
        <v>424</v>
      </c>
      <c r="I15" s="55">
        <v>632</v>
      </c>
      <c r="J15" s="55">
        <v>5538.29</v>
      </c>
      <c r="K15" s="56">
        <v>938</v>
      </c>
      <c r="L15" s="56">
        <v>1629</v>
      </c>
      <c r="M15" s="57">
        <v>0</v>
      </c>
      <c r="N15" s="56">
        <v>0</v>
      </c>
      <c r="O15" s="56">
        <v>0</v>
      </c>
      <c r="P15" s="56">
        <v>18843.79</v>
      </c>
      <c r="Q15" s="56">
        <v>63.5</v>
      </c>
      <c r="R15" s="56">
        <v>0</v>
      </c>
      <c r="S15" s="56">
        <v>0.7</v>
      </c>
    </row>
    <row r="16" spans="2:19" ht="17.25" customHeight="1" x14ac:dyDescent="0.25">
      <c r="B16" s="58">
        <v>12</v>
      </c>
      <c r="C16" s="35" t="s">
        <v>40</v>
      </c>
      <c r="D16" s="55">
        <v>8761</v>
      </c>
      <c r="E16" s="55">
        <v>2350</v>
      </c>
      <c r="F16" s="55">
        <v>4802</v>
      </c>
      <c r="G16" s="55">
        <v>0</v>
      </c>
      <c r="H16" s="55">
        <v>246</v>
      </c>
      <c r="I16" s="55">
        <v>1363</v>
      </c>
      <c r="J16" s="55">
        <v>2056.75</v>
      </c>
      <c r="K16" s="56">
        <v>496</v>
      </c>
      <c r="L16" s="56">
        <v>539</v>
      </c>
      <c r="M16" s="57">
        <v>1</v>
      </c>
      <c r="N16" s="56">
        <v>0</v>
      </c>
      <c r="O16" s="56">
        <v>0</v>
      </c>
      <c r="P16" s="56">
        <v>8099</v>
      </c>
      <c r="Q16" s="56">
        <v>89.2</v>
      </c>
      <c r="R16" s="56">
        <v>0</v>
      </c>
      <c r="S16" s="55">
        <v>0</v>
      </c>
    </row>
    <row r="17" spans="2:22" x14ac:dyDescent="0.25">
      <c r="B17" s="782" t="s">
        <v>104</v>
      </c>
      <c r="C17" s="782"/>
      <c r="D17" s="60">
        <v>135656</v>
      </c>
      <c r="E17" s="61">
        <v>57620</v>
      </c>
      <c r="F17" s="60">
        <v>55570</v>
      </c>
      <c r="G17" s="61">
        <v>1277</v>
      </c>
      <c r="H17" s="60">
        <v>6260</v>
      </c>
      <c r="I17" s="61">
        <v>14927</v>
      </c>
      <c r="J17" s="60">
        <v>33576.104999999996</v>
      </c>
      <c r="K17" s="60">
        <v>10068.200000000001</v>
      </c>
      <c r="L17" s="61">
        <v>12197.1</v>
      </c>
      <c r="M17" s="549">
        <v>886.8</v>
      </c>
      <c r="N17" s="61">
        <v>327</v>
      </c>
      <c r="O17" s="60">
        <v>181.3</v>
      </c>
      <c r="P17" s="61">
        <v>214184.53000000003</v>
      </c>
      <c r="Q17" s="60">
        <v>7191.5</v>
      </c>
      <c r="R17" s="61">
        <v>642</v>
      </c>
      <c r="S17" s="61">
        <v>119.4</v>
      </c>
      <c r="T17" s="550"/>
      <c r="V17" s="550"/>
    </row>
    <row r="19" spans="2:22" x14ac:dyDescent="0.25">
      <c r="B19" s="22" t="s">
        <v>1</v>
      </c>
      <c r="C19" s="15"/>
      <c r="D19" s="15"/>
      <c r="E19" s="15"/>
      <c r="F19" s="15"/>
    </row>
    <row r="20" spans="2:22" x14ac:dyDescent="0.25">
      <c r="B20" s="22" t="s">
        <v>113</v>
      </c>
      <c r="C20" s="15"/>
      <c r="D20" s="15"/>
      <c r="E20" s="15"/>
      <c r="F20" s="15"/>
    </row>
    <row r="22" spans="2:22" x14ac:dyDescent="0.25">
      <c r="B22" s="381" t="s">
        <v>296</v>
      </c>
      <c r="C22" s="381"/>
      <c r="D22" s="381"/>
      <c r="E22" s="381"/>
      <c r="F22" s="15"/>
      <c r="G22" s="15"/>
      <c r="H22" s="15"/>
      <c r="I22" s="15"/>
      <c r="J22" s="15"/>
      <c r="K22" s="15"/>
      <c r="L22" s="15"/>
      <c r="M22" s="15"/>
      <c r="N22" s="62"/>
      <c r="O22" s="62"/>
      <c r="P22" s="62"/>
      <c r="Q22" s="16"/>
      <c r="R22" s="16"/>
      <c r="S22" s="15"/>
    </row>
    <row r="23" spans="2:22" x14ac:dyDescent="0.25">
      <c r="B23" s="381" t="s">
        <v>297</v>
      </c>
      <c r="C23" s="381"/>
      <c r="D23" s="381"/>
      <c r="E23" s="381"/>
      <c r="F23" s="15"/>
      <c r="G23" s="15"/>
      <c r="H23" s="15"/>
      <c r="I23" s="15"/>
      <c r="J23" s="15"/>
      <c r="K23" s="15"/>
      <c r="L23" s="15"/>
      <c r="M23" s="15"/>
      <c r="N23" s="62"/>
      <c r="O23" s="62"/>
      <c r="P23" s="62"/>
      <c r="Q23" s="16"/>
      <c r="R23" s="16"/>
      <c r="S23" s="15"/>
    </row>
    <row r="24" spans="2:22" x14ac:dyDescent="0.25">
      <c r="B24" s="15"/>
      <c r="C24" s="15"/>
      <c r="D24" s="15"/>
      <c r="E24" s="15"/>
      <c r="F24" s="15"/>
      <c r="G24" s="15"/>
      <c r="H24" s="15"/>
      <c r="I24" s="15"/>
      <c r="J24" s="50"/>
      <c r="K24" s="15"/>
      <c r="L24" s="15"/>
      <c r="M24" s="16"/>
      <c r="N24" s="16"/>
      <c r="O24" s="16"/>
      <c r="P24" s="16"/>
      <c r="Q24" s="16"/>
      <c r="R24" s="63"/>
      <c r="S24" s="63" t="s">
        <v>184</v>
      </c>
    </row>
    <row r="25" spans="2:22" ht="38.25" x14ac:dyDescent="0.25">
      <c r="B25" s="31" t="s">
        <v>179</v>
      </c>
      <c r="C25" s="72" t="s">
        <v>183</v>
      </c>
      <c r="D25" s="70" t="s">
        <v>186</v>
      </c>
      <c r="E25" s="70" t="s">
        <v>187</v>
      </c>
      <c r="F25" s="70" t="s">
        <v>188</v>
      </c>
      <c r="G25" s="70" t="s">
        <v>189</v>
      </c>
      <c r="H25" s="70" t="s">
        <v>190</v>
      </c>
      <c r="I25" s="70" t="s">
        <v>191</v>
      </c>
      <c r="J25" s="70" t="s">
        <v>192</v>
      </c>
      <c r="K25" s="70" t="s">
        <v>194</v>
      </c>
      <c r="L25" s="70" t="s">
        <v>195</v>
      </c>
      <c r="M25" s="70" t="s">
        <v>196</v>
      </c>
      <c r="N25" s="70" t="s">
        <v>240</v>
      </c>
      <c r="O25" s="70" t="s">
        <v>197</v>
      </c>
      <c r="P25" s="70" t="s">
        <v>198</v>
      </c>
      <c r="Q25" s="70" t="s">
        <v>199</v>
      </c>
      <c r="R25" s="70" t="s">
        <v>200</v>
      </c>
      <c r="S25" s="71" t="s">
        <v>193</v>
      </c>
    </row>
    <row r="26" spans="2:22" x14ac:dyDescent="0.25">
      <c r="B26" s="782" t="s">
        <v>104</v>
      </c>
      <c r="C26" s="782"/>
      <c r="D26" s="60">
        <v>135656</v>
      </c>
      <c r="E26" s="61">
        <v>57620</v>
      </c>
      <c r="F26" s="60">
        <v>55570</v>
      </c>
      <c r="G26" s="61">
        <v>1277</v>
      </c>
      <c r="H26" s="60">
        <v>6260</v>
      </c>
      <c r="I26" s="61">
        <v>14927</v>
      </c>
      <c r="J26" s="60">
        <v>33576.104999999996</v>
      </c>
      <c r="K26" s="60">
        <v>10068.200000000001</v>
      </c>
      <c r="L26" s="61">
        <v>12197.1</v>
      </c>
      <c r="M26" s="549">
        <v>886.8</v>
      </c>
      <c r="N26" s="61">
        <v>327</v>
      </c>
      <c r="O26" s="60">
        <v>181.3</v>
      </c>
      <c r="P26" s="61">
        <v>214184.53000000003</v>
      </c>
      <c r="Q26" s="60">
        <v>7191.5</v>
      </c>
      <c r="R26" s="61">
        <v>642</v>
      </c>
      <c r="S26" s="61">
        <v>119.4</v>
      </c>
    </row>
    <row r="27" spans="2:22" x14ac:dyDescent="0.25">
      <c r="B27" s="561">
        <v>1</v>
      </c>
      <c r="C27" s="64" t="s">
        <v>93</v>
      </c>
      <c r="D27" s="55">
        <v>1485</v>
      </c>
      <c r="E27" s="55">
        <v>660</v>
      </c>
      <c r="F27" s="55">
        <v>480</v>
      </c>
      <c r="G27" s="55" t="s">
        <v>298</v>
      </c>
      <c r="H27" s="55">
        <v>55</v>
      </c>
      <c r="I27" s="55">
        <v>290</v>
      </c>
      <c r="J27" s="55">
        <v>385.09999999999997</v>
      </c>
      <c r="K27" s="55">
        <v>121</v>
      </c>
      <c r="L27" s="55">
        <v>102</v>
      </c>
      <c r="M27" s="55"/>
      <c r="N27" s="55">
        <v>10</v>
      </c>
      <c r="O27" s="55"/>
      <c r="P27" s="55">
        <v>4056</v>
      </c>
      <c r="Q27" s="55">
        <v>63</v>
      </c>
      <c r="R27" s="55"/>
      <c r="S27" s="55"/>
    </row>
    <row r="28" spans="2:22" x14ac:dyDescent="0.25">
      <c r="B28" s="561">
        <v>2</v>
      </c>
      <c r="C28" s="64" t="s">
        <v>283</v>
      </c>
      <c r="D28" s="55">
        <v>1352</v>
      </c>
      <c r="E28" s="55">
        <v>715</v>
      </c>
      <c r="F28" s="55">
        <v>400</v>
      </c>
      <c r="G28" s="55" t="s">
        <v>298</v>
      </c>
      <c r="H28" s="55">
        <v>77</v>
      </c>
      <c r="I28" s="55">
        <v>160</v>
      </c>
      <c r="J28" s="55">
        <v>835.8</v>
      </c>
      <c r="K28" s="55">
        <v>83</v>
      </c>
      <c r="L28" s="55">
        <v>112</v>
      </c>
      <c r="M28" s="55"/>
      <c r="N28" s="55"/>
      <c r="O28" s="55"/>
      <c r="P28" s="55">
        <v>2694</v>
      </c>
      <c r="Q28" s="55">
        <v>22</v>
      </c>
      <c r="R28" s="55"/>
      <c r="S28" s="55"/>
    </row>
    <row r="29" spans="2:22" x14ac:dyDescent="0.25">
      <c r="B29" s="561">
        <v>3</v>
      </c>
      <c r="C29" s="64" t="s">
        <v>92</v>
      </c>
      <c r="D29" s="55">
        <v>1900</v>
      </c>
      <c r="E29" s="55">
        <v>740</v>
      </c>
      <c r="F29" s="55">
        <v>750</v>
      </c>
      <c r="G29" s="55" t="s">
        <v>298</v>
      </c>
      <c r="H29" s="55">
        <v>50</v>
      </c>
      <c r="I29" s="55">
        <v>360</v>
      </c>
      <c r="J29" s="55">
        <v>428</v>
      </c>
      <c r="K29" s="55">
        <v>28</v>
      </c>
      <c r="L29" s="55">
        <v>92</v>
      </c>
      <c r="M29" s="55"/>
      <c r="N29" s="55"/>
      <c r="O29" s="55"/>
      <c r="P29" s="55">
        <v>2286</v>
      </c>
      <c r="Q29" s="55">
        <v>24</v>
      </c>
      <c r="R29" s="55"/>
      <c r="S29" s="55"/>
    </row>
    <row r="30" spans="2:22" x14ac:dyDescent="0.25">
      <c r="B30" s="561">
        <v>4</v>
      </c>
      <c r="C30" s="64" t="s">
        <v>201</v>
      </c>
      <c r="D30" s="55">
        <v>810</v>
      </c>
      <c r="E30" s="55">
        <v>470</v>
      </c>
      <c r="F30" s="55">
        <v>230</v>
      </c>
      <c r="G30" s="55" t="s">
        <v>298</v>
      </c>
      <c r="H30" s="55">
        <v>10</v>
      </c>
      <c r="I30" s="55">
        <v>100</v>
      </c>
      <c r="J30" s="55">
        <v>52.999999999999993</v>
      </c>
      <c r="K30" s="55">
        <v>10</v>
      </c>
      <c r="L30" s="55">
        <v>10.5</v>
      </c>
      <c r="M30" s="55"/>
      <c r="N30" s="55"/>
      <c r="O30" s="55"/>
      <c r="P30" s="55">
        <v>4053</v>
      </c>
      <c r="Q30" s="55">
        <v>75</v>
      </c>
      <c r="R30" s="55"/>
      <c r="S30" s="55"/>
    </row>
    <row r="31" spans="2:22" x14ac:dyDescent="0.25">
      <c r="B31" s="561">
        <v>5</v>
      </c>
      <c r="C31" s="64" t="s">
        <v>90</v>
      </c>
      <c r="D31" s="55">
        <v>665</v>
      </c>
      <c r="E31" s="55">
        <v>200</v>
      </c>
      <c r="F31" s="55">
        <v>300</v>
      </c>
      <c r="G31" s="55" t="s">
        <v>298</v>
      </c>
      <c r="H31" s="55">
        <v>40</v>
      </c>
      <c r="I31" s="55">
        <v>125</v>
      </c>
      <c r="J31" s="55">
        <v>122.1</v>
      </c>
      <c r="K31" s="55">
        <v>57.2</v>
      </c>
      <c r="L31" s="55">
        <v>32.6</v>
      </c>
      <c r="M31" s="55"/>
      <c r="N31" s="55"/>
      <c r="O31" s="55"/>
      <c r="P31" s="55">
        <v>2237</v>
      </c>
      <c r="Q31" s="55">
        <v>79</v>
      </c>
      <c r="R31" s="55"/>
      <c r="S31" s="55"/>
    </row>
    <row r="32" spans="2:22" x14ac:dyDescent="0.25">
      <c r="B32" s="561">
        <v>6</v>
      </c>
      <c r="C32" s="64" t="s">
        <v>89</v>
      </c>
      <c r="D32" s="55">
        <v>1305.5</v>
      </c>
      <c r="E32" s="55">
        <v>270</v>
      </c>
      <c r="F32" s="55">
        <v>960</v>
      </c>
      <c r="G32" s="55">
        <v>51.5</v>
      </c>
      <c r="H32" s="55">
        <v>4</v>
      </c>
      <c r="I32" s="55">
        <v>20</v>
      </c>
      <c r="J32" s="55">
        <v>277.60000000000002</v>
      </c>
      <c r="K32" s="55">
        <v>155</v>
      </c>
      <c r="L32" s="55">
        <v>25</v>
      </c>
      <c r="M32" s="55"/>
      <c r="N32" s="55"/>
      <c r="O32" s="55"/>
      <c r="P32" s="55">
        <v>6234</v>
      </c>
      <c r="Q32" s="55">
        <v>1</v>
      </c>
      <c r="R32" s="55"/>
      <c r="S32" s="55"/>
    </row>
    <row r="33" spans="2:19" x14ac:dyDescent="0.25">
      <c r="B33" s="561">
        <v>7</v>
      </c>
      <c r="C33" s="64" t="s">
        <v>88</v>
      </c>
      <c r="D33" s="55">
        <v>4674.5</v>
      </c>
      <c r="E33" s="55">
        <v>1140</v>
      </c>
      <c r="F33" s="55">
        <v>3380</v>
      </c>
      <c r="G33" s="55">
        <v>98.5</v>
      </c>
      <c r="H33" s="55">
        <v>37</v>
      </c>
      <c r="I33" s="55">
        <v>19</v>
      </c>
      <c r="J33" s="55">
        <v>592.79999999999995</v>
      </c>
      <c r="K33" s="55">
        <v>310</v>
      </c>
      <c r="L33" s="55">
        <v>140</v>
      </c>
      <c r="M33" s="55"/>
      <c r="N33" s="55"/>
      <c r="O33" s="55"/>
      <c r="P33" s="55">
        <v>11852.7</v>
      </c>
      <c r="Q33" s="55">
        <v>10</v>
      </c>
      <c r="R33" s="55"/>
      <c r="S33" s="55">
        <v>0</v>
      </c>
    </row>
    <row r="34" spans="2:19" x14ac:dyDescent="0.25">
      <c r="B34" s="561">
        <v>8</v>
      </c>
      <c r="C34" s="64" t="s">
        <v>87</v>
      </c>
      <c r="D34" s="55">
        <v>1233</v>
      </c>
      <c r="E34" s="55">
        <v>250</v>
      </c>
      <c r="F34" s="55">
        <v>850</v>
      </c>
      <c r="G34" s="55">
        <v>49</v>
      </c>
      <c r="H34" s="55">
        <v>44</v>
      </c>
      <c r="I34" s="55">
        <v>40</v>
      </c>
      <c r="J34" s="55">
        <v>485.5</v>
      </c>
      <c r="K34" s="55">
        <v>80</v>
      </c>
      <c r="L34" s="55">
        <v>60</v>
      </c>
      <c r="M34" s="55"/>
      <c r="N34" s="55"/>
      <c r="O34" s="55">
        <v>18.3</v>
      </c>
      <c r="P34" s="55">
        <v>6145</v>
      </c>
      <c r="Q34" s="55">
        <v>0.4</v>
      </c>
      <c r="R34" s="55"/>
      <c r="S34" s="55"/>
    </row>
    <row r="35" spans="2:19" x14ac:dyDescent="0.25">
      <c r="B35" s="561">
        <v>9</v>
      </c>
      <c r="C35" s="64" t="s">
        <v>86</v>
      </c>
      <c r="D35" s="55">
        <v>1175</v>
      </c>
      <c r="E35" s="55">
        <v>270</v>
      </c>
      <c r="F35" s="55">
        <v>815</v>
      </c>
      <c r="G35" s="55">
        <v>35</v>
      </c>
      <c r="H35" s="55">
        <v>25</v>
      </c>
      <c r="I35" s="55">
        <v>30</v>
      </c>
      <c r="J35" s="55">
        <v>480.5</v>
      </c>
      <c r="K35" s="55">
        <v>80</v>
      </c>
      <c r="L35" s="55">
        <v>43</v>
      </c>
      <c r="M35" s="55"/>
      <c r="N35" s="55"/>
      <c r="O35" s="55"/>
      <c r="P35" s="55">
        <v>3305</v>
      </c>
      <c r="Q35" s="55">
        <v>0.5</v>
      </c>
      <c r="R35" s="55"/>
      <c r="S35" s="55"/>
    </row>
    <row r="36" spans="2:19" x14ac:dyDescent="0.25">
      <c r="B36" s="561">
        <v>10</v>
      </c>
      <c r="C36" s="64" t="s">
        <v>85</v>
      </c>
      <c r="D36" s="55">
        <v>3597</v>
      </c>
      <c r="E36" s="55">
        <v>1226</v>
      </c>
      <c r="F36" s="55">
        <v>1682</v>
      </c>
      <c r="G36" s="55"/>
      <c r="H36" s="55">
        <v>29</v>
      </c>
      <c r="I36" s="55">
        <v>660</v>
      </c>
      <c r="J36" s="55">
        <v>1388.615</v>
      </c>
      <c r="K36" s="55">
        <v>269</v>
      </c>
      <c r="L36" s="55">
        <v>448</v>
      </c>
      <c r="M36" s="55"/>
      <c r="N36" s="55"/>
      <c r="O36" s="55"/>
      <c r="P36" s="55">
        <v>7719</v>
      </c>
      <c r="Q36" s="55">
        <v>23.2</v>
      </c>
      <c r="R36" s="55"/>
      <c r="S36" s="55"/>
    </row>
    <row r="37" spans="2:19" x14ac:dyDescent="0.25">
      <c r="B37" s="561">
        <v>11</v>
      </c>
      <c r="C37" s="64" t="s">
        <v>84</v>
      </c>
      <c r="D37" s="55">
        <v>1042</v>
      </c>
      <c r="E37" s="55">
        <v>580</v>
      </c>
      <c r="F37" s="55">
        <v>272</v>
      </c>
      <c r="G37" s="55"/>
      <c r="H37" s="55">
        <v>7</v>
      </c>
      <c r="I37" s="55">
        <v>183</v>
      </c>
      <c r="J37" s="55">
        <v>603.66999999999996</v>
      </c>
      <c r="K37" s="55">
        <v>132</v>
      </c>
      <c r="L37" s="55">
        <v>162</v>
      </c>
      <c r="M37" s="55">
        <v>41</v>
      </c>
      <c r="N37" s="55"/>
      <c r="O37" s="55"/>
      <c r="P37" s="55">
        <v>3212</v>
      </c>
      <c r="Q37" s="55">
        <v>2.7</v>
      </c>
      <c r="R37" s="55"/>
      <c r="S37" s="55"/>
    </row>
    <row r="38" spans="2:19" x14ac:dyDescent="0.25">
      <c r="B38" s="561">
        <v>12</v>
      </c>
      <c r="C38" s="64" t="s">
        <v>83</v>
      </c>
      <c r="D38" s="55">
        <v>2557</v>
      </c>
      <c r="E38" s="55">
        <v>800</v>
      </c>
      <c r="F38" s="55">
        <v>1602</v>
      </c>
      <c r="G38" s="55"/>
      <c r="H38" s="55"/>
      <c r="I38" s="55">
        <v>155</v>
      </c>
      <c r="J38" s="55">
        <v>805.82</v>
      </c>
      <c r="K38" s="55">
        <v>178</v>
      </c>
      <c r="L38" s="55">
        <v>495</v>
      </c>
      <c r="M38" s="55"/>
      <c r="N38" s="55"/>
      <c r="O38" s="55"/>
      <c r="P38" s="55">
        <v>7088</v>
      </c>
      <c r="Q38" s="55">
        <v>3.2</v>
      </c>
      <c r="R38" s="55"/>
      <c r="S38" s="55"/>
    </row>
    <row r="39" spans="2:19" x14ac:dyDescent="0.25">
      <c r="B39" s="561">
        <v>13</v>
      </c>
      <c r="C39" s="64" t="s">
        <v>82</v>
      </c>
      <c r="D39" s="55">
        <v>1550</v>
      </c>
      <c r="E39" s="55">
        <v>798</v>
      </c>
      <c r="F39" s="55">
        <v>636</v>
      </c>
      <c r="G39" s="55">
        <v>0</v>
      </c>
      <c r="H39" s="55">
        <v>74</v>
      </c>
      <c r="I39" s="55">
        <v>42</v>
      </c>
      <c r="J39" s="55">
        <v>534</v>
      </c>
      <c r="K39" s="55">
        <v>110</v>
      </c>
      <c r="L39" s="55">
        <v>131</v>
      </c>
      <c r="M39" s="55">
        <v>21</v>
      </c>
      <c r="N39" s="55"/>
      <c r="O39" s="55"/>
      <c r="P39" s="55">
        <v>1593.9</v>
      </c>
      <c r="Q39" s="55">
        <v>101.5</v>
      </c>
      <c r="R39" s="55"/>
      <c r="S39" s="55"/>
    </row>
    <row r="40" spans="2:19" x14ac:dyDescent="0.25">
      <c r="B40" s="561">
        <v>14</v>
      </c>
      <c r="C40" s="64" t="s">
        <v>81</v>
      </c>
      <c r="D40" s="55">
        <v>4115</v>
      </c>
      <c r="E40" s="55">
        <v>2100</v>
      </c>
      <c r="F40" s="55">
        <v>865</v>
      </c>
      <c r="G40" s="55">
        <v>0</v>
      </c>
      <c r="H40" s="55">
        <v>10</v>
      </c>
      <c r="I40" s="55">
        <v>1140</v>
      </c>
      <c r="J40" s="55">
        <v>247.7</v>
      </c>
      <c r="K40" s="55">
        <v>67</v>
      </c>
      <c r="L40" s="55">
        <v>270</v>
      </c>
      <c r="M40" s="55">
        <v>198</v>
      </c>
      <c r="N40" s="55"/>
      <c r="O40" s="55"/>
      <c r="P40" s="55">
        <v>4915</v>
      </c>
      <c r="Q40" s="55">
        <v>478</v>
      </c>
      <c r="R40" s="55"/>
      <c r="S40" s="55"/>
    </row>
    <row r="41" spans="2:19" x14ac:dyDescent="0.25">
      <c r="B41" s="561">
        <v>15</v>
      </c>
      <c r="C41" s="64" t="s">
        <v>80</v>
      </c>
      <c r="D41" s="55">
        <v>3769</v>
      </c>
      <c r="E41" s="55">
        <v>1747</v>
      </c>
      <c r="F41" s="55">
        <v>1560</v>
      </c>
      <c r="G41" s="55">
        <v>0</v>
      </c>
      <c r="H41" s="55">
        <v>0</v>
      </c>
      <c r="I41" s="55">
        <v>462</v>
      </c>
      <c r="J41" s="55">
        <v>817.7</v>
      </c>
      <c r="K41" s="55">
        <v>308</v>
      </c>
      <c r="L41" s="55">
        <v>191</v>
      </c>
      <c r="M41" s="55">
        <v>194.3</v>
      </c>
      <c r="N41" s="55"/>
      <c r="O41" s="55"/>
      <c r="P41" s="55">
        <v>5200.9799999999996</v>
      </c>
      <c r="Q41" s="55">
        <v>67.5</v>
      </c>
      <c r="R41" s="55"/>
      <c r="S41" s="55"/>
    </row>
    <row r="42" spans="2:19" x14ac:dyDescent="0.25">
      <c r="B42" s="561">
        <v>16</v>
      </c>
      <c r="C42" s="64" t="s">
        <v>79</v>
      </c>
      <c r="D42" s="55">
        <v>2500</v>
      </c>
      <c r="E42" s="55">
        <v>1100</v>
      </c>
      <c r="F42" s="55">
        <v>1100</v>
      </c>
      <c r="G42" s="55">
        <v>0</v>
      </c>
      <c r="H42" s="55">
        <v>0</v>
      </c>
      <c r="I42" s="55">
        <v>300</v>
      </c>
      <c r="J42" s="55">
        <v>193.4</v>
      </c>
      <c r="K42" s="55">
        <v>180</v>
      </c>
      <c r="L42" s="55">
        <v>190</v>
      </c>
      <c r="M42" s="55">
        <v>7</v>
      </c>
      <c r="N42" s="55"/>
      <c r="O42" s="55"/>
      <c r="P42" s="55">
        <v>2100</v>
      </c>
      <c r="Q42" s="55">
        <v>135</v>
      </c>
      <c r="R42" s="55"/>
      <c r="S42" s="55"/>
    </row>
    <row r="43" spans="2:19" x14ac:dyDescent="0.25">
      <c r="B43" s="561">
        <v>17</v>
      </c>
      <c r="C43" s="64" t="s">
        <v>78</v>
      </c>
      <c r="D43" s="55">
        <v>1584</v>
      </c>
      <c r="E43" s="55">
        <v>325</v>
      </c>
      <c r="F43" s="55">
        <v>1200</v>
      </c>
      <c r="G43" s="55">
        <v>25</v>
      </c>
      <c r="H43" s="55">
        <v>14</v>
      </c>
      <c r="I43" s="55">
        <v>20</v>
      </c>
      <c r="J43" s="55">
        <v>267.10000000000002</v>
      </c>
      <c r="K43" s="55">
        <v>270</v>
      </c>
      <c r="L43" s="55">
        <v>230</v>
      </c>
      <c r="M43" s="55">
        <v>0</v>
      </c>
      <c r="N43" s="55"/>
      <c r="O43" s="55"/>
      <c r="P43" s="55">
        <v>2957.94</v>
      </c>
      <c r="Q43" s="55">
        <v>14.9</v>
      </c>
      <c r="R43" s="55"/>
      <c r="S43" s="55"/>
    </row>
    <row r="44" spans="2:19" x14ac:dyDescent="0.25">
      <c r="B44" s="561">
        <v>18</v>
      </c>
      <c r="C44" s="64" t="s">
        <v>77</v>
      </c>
      <c r="D44" s="55">
        <v>1613</v>
      </c>
      <c r="E44" s="55">
        <v>475</v>
      </c>
      <c r="F44" s="55">
        <v>1100</v>
      </c>
      <c r="G44" s="55">
        <v>20</v>
      </c>
      <c r="H44" s="55">
        <v>8</v>
      </c>
      <c r="I44" s="55">
        <v>10</v>
      </c>
      <c r="J44" s="55">
        <v>172</v>
      </c>
      <c r="K44" s="55">
        <v>148</v>
      </c>
      <c r="L44" s="55">
        <v>213</v>
      </c>
      <c r="M44" s="55">
        <v>0</v>
      </c>
      <c r="N44" s="55"/>
      <c r="O44" s="55"/>
      <c r="P44" s="55">
        <v>1696.94</v>
      </c>
      <c r="Q44" s="55">
        <v>14.7</v>
      </c>
      <c r="R44" s="55"/>
      <c r="S44" s="55"/>
    </row>
    <row r="45" spans="2:19" x14ac:dyDescent="0.25">
      <c r="B45" s="561">
        <v>19</v>
      </c>
      <c r="C45" s="64" t="s">
        <v>76</v>
      </c>
      <c r="D45" s="55">
        <v>2548</v>
      </c>
      <c r="E45" s="55">
        <v>1178</v>
      </c>
      <c r="F45" s="55">
        <v>1140</v>
      </c>
      <c r="G45" s="55">
        <v>0</v>
      </c>
      <c r="H45" s="55">
        <v>18</v>
      </c>
      <c r="I45" s="55">
        <v>212</v>
      </c>
      <c r="J45" s="55">
        <v>330.79999999999995</v>
      </c>
      <c r="K45" s="55">
        <v>95</v>
      </c>
      <c r="L45" s="55">
        <v>77</v>
      </c>
      <c r="M45" s="55">
        <v>93.5</v>
      </c>
      <c r="N45" s="55">
        <v>50</v>
      </c>
      <c r="O45" s="55"/>
      <c r="P45" s="55">
        <v>3280.69</v>
      </c>
      <c r="Q45" s="55">
        <v>188</v>
      </c>
      <c r="R45" s="55"/>
      <c r="S45" s="55"/>
    </row>
    <row r="46" spans="2:19" x14ac:dyDescent="0.25">
      <c r="B46" s="561">
        <v>20</v>
      </c>
      <c r="C46" s="64" t="s">
        <v>75</v>
      </c>
      <c r="D46" s="55">
        <v>11577</v>
      </c>
      <c r="E46" s="55">
        <v>4764</v>
      </c>
      <c r="F46" s="55">
        <v>3763</v>
      </c>
      <c r="G46" s="55">
        <v>0</v>
      </c>
      <c r="H46" s="55">
        <v>820</v>
      </c>
      <c r="I46" s="55">
        <v>2230</v>
      </c>
      <c r="J46" s="55">
        <v>1815.95</v>
      </c>
      <c r="K46" s="55">
        <v>285</v>
      </c>
      <c r="L46" s="55">
        <v>1309</v>
      </c>
      <c r="M46" s="55"/>
      <c r="N46" s="55"/>
      <c r="O46" s="55">
        <v>80</v>
      </c>
      <c r="P46" s="55">
        <v>14392.4</v>
      </c>
      <c r="Q46" s="55"/>
      <c r="R46" s="55"/>
      <c r="S46" s="55">
        <v>108.45</v>
      </c>
    </row>
    <row r="47" spans="2:19" x14ac:dyDescent="0.25">
      <c r="B47" s="561">
        <v>21</v>
      </c>
      <c r="C47" s="64" t="s">
        <v>74</v>
      </c>
      <c r="D47" s="55">
        <v>1000</v>
      </c>
      <c r="E47" s="55">
        <v>470</v>
      </c>
      <c r="F47" s="55">
        <v>380</v>
      </c>
      <c r="G47" s="55"/>
      <c r="H47" s="55">
        <v>50</v>
      </c>
      <c r="I47" s="55">
        <v>100</v>
      </c>
      <c r="J47" s="55">
        <v>344</v>
      </c>
      <c r="K47" s="55">
        <v>80</v>
      </c>
      <c r="L47" s="55">
        <v>105</v>
      </c>
      <c r="M47" s="55"/>
      <c r="N47" s="55"/>
      <c r="O47" s="55">
        <v>23</v>
      </c>
      <c r="P47" s="55">
        <v>1065</v>
      </c>
      <c r="Q47" s="55"/>
      <c r="R47" s="55"/>
      <c r="S47" s="55">
        <v>1</v>
      </c>
    </row>
    <row r="48" spans="2:19" x14ac:dyDescent="0.25">
      <c r="B48" s="561">
        <v>22</v>
      </c>
      <c r="C48" s="64" t="s">
        <v>73</v>
      </c>
      <c r="D48" s="55">
        <v>1915</v>
      </c>
      <c r="E48" s="55">
        <v>910</v>
      </c>
      <c r="F48" s="55">
        <v>765</v>
      </c>
      <c r="G48" s="55"/>
      <c r="H48" s="55">
        <v>60</v>
      </c>
      <c r="I48" s="55">
        <v>180</v>
      </c>
      <c r="J48" s="55">
        <v>651</v>
      </c>
      <c r="K48" s="55">
        <v>85</v>
      </c>
      <c r="L48" s="55">
        <v>175</v>
      </c>
      <c r="M48" s="55">
        <v>5</v>
      </c>
      <c r="N48" s="55"/>
      <c r="O48" s="55"/>
      <c r="P48" s="55">
        <v>3494.79</v>
      </c>
      <c r="Q48" s="55"/>
      <c r="R48" s="55"/>
      <c r="S48" s="55">
        <v>2.35</v>
      </c>
    </row>
    <row r="49" spans="2:19" x14ac:dyDescent="0.25">
      <c r="B49" s="561">
        <v>23</v>
      </c>
      <c r="C49" s="64" t="s">
        <v>72</v>
      </c>
      <c r="D49" s="55">
        <v>1221</v>
      </c>
      <c r="E49" s="55">
        <v>564</v>
      </c>
      <c r="F49" s="55">
        <v>360</v>
      </c>
      <c r="G49" s="55"/>
      <c r="H49" s="55">
        <v>35</v>
      </c>
      <c r="I49" s="55">
        <v>262</v>
      </c>
      <c r="J49" s="55">
        <v>329.95</v>
      </c>
      <c r="K49" s="55">
        <v>90</v>
      </c>
      <c r="L49" s="55">
        <v>190</v>
      </c>
      <c r="M49" s="55"/>
      <c r="N49" s="55"/>
      <c r="O49" s="55"/>
      <c r="P49" s="55">
        <v>2693</v>
      </c>
      <c r="Q49" s="55">
        <v>5</v>
      </c>
      <c r="R49" s="55"/>
      <c r="S49" s="55">
        <v>3.9</v>
      </c>
    </row>
    <row r="50" spans="2:19" x14ac:dyDescent="0.25">
      <c r="B50" s="561">
        <v>24</v>
      </c>
      <c r="C50" s="64" t="s">
        <v>71</v>
      </c>
      <c r="D50" s="55">
        <v>6088</v>
      </c>
      <c r="E50" s="55">
        <v>2875</v>
      </c>
      <c r="F50" s="55">
        <v>2165</v>
      </c>
      <c r="G50" s="55"/>
      <c r="H50" s="55">
        <v>458</v>
      </c>
      <c r="I50" s="55">
        <v>590</v>
      </c>
      <c r="J50" s="55">
        <v>2217.94</v>
      </c>
      <c r="K50" s="55">
        <v>530</v>
      </c>
      <c r="L50" s="55">
        <v>343</v>
      </c>
      <c r="M50" s="55"/>
      <c r="N50" s="55">
        <v>156</v>
      </c>
      <c r="O50" s="55"/>
      <c r="P50" s="55">
        <v>8238</v>
      </c>
      <c r="Q50" s="55">
        <v>55</v>
      </c>
      <c r="R50" s="55"/>
      <c r="S50" s="55">
        <v>3</v>
      </c>
    </row>
    <row r="51" spans="2:19" x14ac:dyDescent="0.25">
      <c r="B51" s="561">
        <v>25</v>
      </c>
      <c r="C51" s="64" t="s">
        <v>70</v>
      </c>
      <c r="D51" s="55">
        <v>11188</v>
      </c>
      <c r="E51" s="55">
        <v>5935</v>
      </c>
      <c r="F51" s="55">
        <v>2943</v>
      </c>
      <c r="G51" s="55"/>
      <c r="H51" s="55">
        <v>1215</v>
      </c>
      <c r="I51" s="55">
        <v>1095</v>
      </c>
      <c r="J51" s="55">
        <v>2198</v>
      </c>
      <c r="K51" s="55">
        <v>124</v>
      </c>
      <c r="L51" s="55">
        <v>535</v>
      </c>
      <c r="M51" s="55">
        <v>2</v>
      </c>
      <c r="N51" s="55">
        <v>111</v>
      </c>
      <c r="O51" s="55"/>
      <c r="P51" s="55">
        <v>11024.7</v>
      </c>
      <c r="Q51" s="55">
        <v>16</v>
      </c>
      <c r="R51" s="55"/>
      <c r="S51" s="55"/>
    </row>
    <row r="52" spans="2:19" x14ac:dyDescent="0.25">
      <c r="B52" s="561">
        <v>26</v>
      </c>
      <c r="C52" s="64" t="s">
        <v>69</v>
      </c>
      <c r="D52" s="55">
        <v>682</v>
      </c>
      <c r="E52" s="55">
        <v>174</v>
      </c>
      <c r="F52" s="55">
        <v>70</v>
      </c>
      <c r="G52" s="55">
        <v>0</v>
      </c>
      <c r="H52" s="55">
        <v>0</v>
      </c>
      <c r="I52" s="55">
        <v>438</v>
      </c>
      <c r="J52" s="55">
        <v>128.22</v>
      </c>
      <c r="K52" s="55">
        <v>49</v>
      </c>
      <c r="L52" s="55">
        <v>29</v>
      </c>
      <c r="M52" s="55"/>
      <c r="N52" s="55"/>
      <c r="O52" s="55"/>
      <c r="P52" s="55">
        <v>2414</v>
      </c>
      <c r="Q52" s="55">
        <v>3</v>
      </c>
      <c r="R52" s="55"/>
      <c r="S52" s="55">
        <v>0</v>
      </c>
    </row>
    <row r="53" spans="2:19" x14ac:dyDescent="0.25">
      <c r="B53" s="561">
        <v>27</v>
      </c>
      <c r="C53" s="64" t="s">
        <v>68</v>
      </c>
      <c r="D53" s="55">
        <v>882</v>
      </c>
      <c r="E53" s="55">
        <v>330</v>
      </c>
      <c r="F53" s="55">
        <v>275</v>
      </c>
      <c r="G53" s="55">
        <v>0</v>
      </c>
      <c r="H53" s="55">
        <v>12</v>
      </c>
      <c r="I53" s="55">
        <v>265</v>
      </c>
      <c r="J53" s="55">
        <v>94.2</v>
      </c>
      <c r="K53" s="55">
        <v>24</v>
      </c>
      <c r="L53" s="55">
        <v>17</v>
      </c>
      <c r="M53" s="55"/>
      <c r="N53" s="55"/>
      <c r="O53" s="55"/>
      <c r="P53" s="55">
        <v>2026</v>
      </c>
      <c r="Q53" s="55">
        <v>39</v>
      </c>
      <c r="R53" s="55"/>
      <c r="S53" s="55">
        <v>0</v>
      </c>
    </row>
    <row r="54" spans="2:19" x14ac:dyDescent="0.25">
      <c r="B54" s="561">
        <v>28</v>
      </c>
      <c r="C54" s="64" t="s">
        <v>67</v>
      </c>
      <c r="D54" s="55">
        <v>982</v>
      </c>
      <c r="E54" s="55">
        <v>379</v>
      </c>
      <c r="F54" s="55">
        <v>200</v>
      </c>
      <c r="G54" s="55">
        <v>0</v>
      </c>
      <c r="H54" s="55">
        <v>8</v>
      </c>
      <c r="I54" s="55">
        <v>395</v>
      </c>
      <c r="J54" s="55">
        <v>170.5</v>
      </c>
      <c r="K54" s="55">
        <v>65</v>
      </c>
      <c r="L54" s="55">
        <v>57</v>
      </c>
      <c r="M54" s="55"/>
      <c r="N54" s="55"/>
      <c r="O54" s="55"/>
      <c r="P54" s="55">
        <v>1655</v>
      </c>
      <c r="Q54" s="55">
        <v>8</v>
      </c>
      <c r="R54" s="55"/>
      <c r="S54" s="55">
        <v>0</v>
      </c>
    </row>
    <row r="55" spans="2:19" x14ac:dyDescent="0.25">
      <c r="B55" s="561">
        <v>29</v>
      </c>
      <c r="C55" s="64" t="s">
        <v>66</v>
      </c>
      <c r="D55" s="55">
        <v>437</v>
      </c>
      <c r="E55" s="55">
        <v>125</v>
      </c>
      <c r="F55" s="55">
        <v>195</v>
      </c>
      <c r="G55" s="55">
        <v>0</v>
      </c>
      <c r="H55" s="55">
        <v>5</v>
      </c>
      <c r="I55" s="55">
        <v>112</v>
      </c>
      <c r="J55" s="55">
        <v>105</v>
      </c>
      <c r="K55" s="55">
        <v>37</v>
      </c>
      <c r="L55" s="55">
        <v>26</v>
      </c>
      <c r="M55" s="55"/>
      <c r="N55" s="55"/>
      <c r="O55" s="55"/>
      <c r="P55" s="55">
        <v>1130</v>
      </c>
      <c r="Q55" s="55">
        <v>6</v>
      </c>
      <c r="R55" s="55"/>
      <c r="S55" s="55">
        <v>0</v>
      </c>
    </row>
    <row r="56" spans="2:19" x14ac:dyDescent="0.25">
      <c r="B56" s="561">
        <v>30</v>
      </c>
      <c r="C56" s="64" t="s">
        <v>65</v>
      </c>
      <c r="D56" s="55">
        <v>1412</v>
      </c>
      <c r="E56" s="55">
        <v>732</v>
      </c>
      <c r="F56" s="55">
        <v>240</v>
      </c>
      <c r="G56" s="55">
        <v>0</v>
      </c>
      <c r="H56" s="55">
        <v>0</v>
      </c>
      <c r="I56" s="55">
        <v>440</v>
      </c>
      <c r="J56" s="55">
        <v>168</v>
      </c>
      <c r="K56" s="55">
        <v>58</v>
      </c>
      <c r="L56" s="55">
        <v>61</v>
      </c>
      <c r="M56" s="55"/>
      <c r="N56" s="55"/>
      <c r="O56" s="55"/>
      <c r="P56" s="55">
        <v>1566</v>
      </c>
      <c r="Q56" s="55">
        <v>9</v>
      </c>
      <c r="R56" s="55"/>
      <c r="S56" s="55">
        <v>0</v>
      </c>
    </row>
    <row r="57" spans="2:19" x14ac:dyDescent="0.25">
      <c r="B57" s="561">
        <v>31</v>
      </c>
      <c r="C57" s="64" t="s">
        <v>64</v>
      </c>
      <c r="D57" s="55">
        <v>788</v>
      </c>
      <c r="E57" s="55">
        <v>345</v>
      </c>
      <c r="F57" s="55">
        <v>130</v>
      </c>
      <c r="G57" s="55">
        <v>0</v>
      </c>
      <c r="H57" s="55">
        <v>3</v>
      </c>
      <c r="I57" s="55">
        <v>310</v>
      </c>
      <c r="J57" s="55">
        <v>150</v>
      </c>
      <c r="K57" s="55">
        <v>52</v>
      </c>
      <c r="L57" s="55">
        <v>43</v>
      </c>
      <c r="M57" s="55"/>
      <c r="N57" s="55"/>
      <c r="O57" s="55"/>
      <c r="P57" s="55">
        <v>1508</v>
      </c>
      <c r="Q57" s="55">
        <v>15</v>
      </c>
      <c r="R57" s="55"/>
      <c r="S57" s="55">
        <v>0</v>
      </c>
    </row>
    <row r="58" spans="2:19" x14ac:dyDescent="0.25">
      <c r="B58" s="561">
        <v>32</v>
      </c>
      <c r="C58" s="64" t="s">
        <v>63</v>
      </c>
      <c r="D58" s="55">
        <v>378</v>
      </c>
      <c r="E58" s="55">
        <v>107</v>
      </c>
      <c r="F58" s="55">
        <v>79</v>
      </c>
      <c r="G58" s="55">
        <v>0</v>
      </c>
      <c r="H58" s="55">
        <v>0</v>
      </c>
      <c r="I58" s="55">
        <v>192</v>
      </c>
      <c r="J58" s="55">
        <v>148</v>
      </c>
      <c r="K58" s="55">
        <v>50</v>
      </c>
      <c r="L58" s="55">
        <v>45</v>
      </c>
      <c r="M58" s="55"/>
      <c r="N58" s="55"/>
      <c r="O58" s="55"/>
      <c r="P58" s="55">
        <v>1311</v>
      </c>
      <c r="Q58" s="55">
        <v>86</v>
      </c>
      <c r="R58" s="55"/>
      <c r="S58" s="55">
        <v>0</v>
      </c>
    </row>
    <row r="59" spans="2:19" x14ac:dyDescent="0.25">
      <c r="B59" s="561">
        <v>33</v>
      </c>
      <c r="C59" s="64" t="s">
        <v>62</v>
      </c>
      <c r="D59" s="55">
        <v>6146</v>
      </c>
      <c r="E59" s="55">
        <v>3220</v>
      </c>
      <c r="F59" s="55">
        <v>1025</v>
      </c>
      <c r="G59" s="55">
        <v>260</v>
      </c>
      <c r="H59" s="55">
        <v>955</v>
      </c>
      <c r="I59" s="55">
        <v>686</v>
      </c>
      <c r="J59" s="55">
        <v>822</v>
      </c>
      <c r="K59" s="55">
        <v>623</v>
      </c>
      <c r="L59" s="55">
        <v>288</v>
      </c>
      <c r="M59" s="55">
        <v>3</v>
      </c>
      <c r="N59" s="55"/>
      <c r="O59" s="55"/>
      <c r="P59" s="55">
        <v>2380</v>
      </c>
      <c r="Q59" s="55">
        <v>6</v>
      </c>
      <c r="R59" s="55">
        <v>276</v>
      </c>
      <c r="S59" s="55"/>
    </row>
    <row r="60" spans="2:19" x14ac:dyDescent="0.25">
      <c r="B60" s="561">
        <v>34</v>
      </c>
      <c r="C60" s="64" t="s">
        <v>61</v>
      </c>
      <c r="D60" s="55">
        <v>6939</v>
      </c>
      <c r="E60" s="55">
        <v>4280</v>
      </c>
      <c r="F60" s="55">
        <v>1630</v>
      </c>
      <c r="G60" s="55">
        <v>133</v>
      </c>
      <c r="H60" s="55">
        <v>687</v>
      </c>
      <c r="I60" s="55">
        <v>209</v>
      </c>
      <c r="J60" s="55">
        <v>1077</v>
      </c>
      <c r="K60" s="55">
        <v>998</v>
      </c>
      <c r="L60" s="55">
        <v>570</v>
      </c>
      <c r="M60" s="55">
        <v>10</v>
      </c>
      <c r="N60" s="55"/>
      <c r="O60" s="55"/>
      <c r="P60" s="55">
        <v>4032</v>
      </c>
      <c r="Q60" s="55">
        <v>102</v>
      </c>
      <c r="R60" s="55">
        <v>260</v>
      </c>
      <c r="S60" s="55"/>
    </row>
    <row r="61" spans="2:19" x14ac:dyDescent="0.25">
      <c r="B61" s="561">
        <v>35</v>
      </c>
      <c r="C61" s="64" t="s">
        <v>60</v>
      </c>
      <c r="D61" s="55">
        <v>403</v>
      </c>
      <c r="E61" s="55">
        <v>170</v>
      </c>
      <c r="F61" s="55">
        <v>80</v>
      </c>
      <c r="G61" s="55">
        <v>0</v>
      </c>
      <c r="H61" s="55">
        <v>3</v>
      </c>
      <c r="I61" s="55">
        <v>150</v>
      </c>
      <c r="J61" s="55">
        <v>35</v>
      </c>
      <c r="K61" s="55">
        <v>30</v>
      </c>
      <c r="L61" s="55">
        <v>50</v>
      </c>
      <c r="M61" s="55"/>
      <c r="N61" s="55"/>
      <c r="O61" s="55"/>
      <c r="P61" s="55">
        <v>253</v>
      </c>
      <c r="Q61" s="55">
        <v>6</v>
      </c>
      <c r="R61" s="55">
        <v>10</v>
      </c>
      <c r="S61" s="55"/>
    </row>
    <row r="62" spans="2:19" x14ac:dyDescent="0.25">
      <c r="B62" s="561">
        <v>36</v>
      </c>
      <c r="C62" s="64" t="s">
        <v>59</v>
      </c>
      <c r="D62" s="55">
        <v>3850</v>
      </c>
      <c r="E62" s="55">
        <v>1960</v>
      </c>
      <c r="F62" s="55">
        <v>1600</v>
      </c>
      <c r="G62" s="55">
        <v>50</v>
      </c>
      <c r="H62" s="55">
        <v>60</v>
      </c>
      <c r="I62" s="55">
        <v>180</v>
      </c>
      <c r="J62" s="55">
        <v>590.20000000000005</v>
      </c>
      <c r="K62" s="55">
        <v>340</v>
      </c>
      <c r="L62" s="55">
        <v>530</v>
      </c>
      <c r="M62" s="55">
        <v>9</v>
      </c>
      <c r="N62" s="55"/>
      <c r="O62" s="55"/>
      <c r="P62" s="55">
        <v>1912.7</v>
      </c>
      <c r="Q62" s="55">
        <v>85</v>
      </c>
      <c r="R62" s="55">
        <v>6</v>
      </c>
      <c r="S62" s="55"/>
    </row>
    <row r="63" spans="2:19" x14ac:dyDescent="0.25">
      <c r="B63" s="561">
        <v>37</v>
      </c>
      <c r="C63" s="64" t="s">
        <v>58</v>
      </c>
      <c r="D63" s="55">
        <v>2080</v>
      </c>
      <c r="E63" s="55">
        <v>900</v>
      </c>
      <c r="F63" s="55">
        <v>350</v>
      </c>
      <c r="G63" s="55">
        <v>80</v>
      </c>
      <c r="H63" s="55">
        <v>300</v>
      </c>
      <c r="I63" s="55">
        <v>450</v>
      </c>
      <c r="J63" s="55">
        <v>107.1</v>
      </c>
      <c r="K63" s="55">
        <v>100</v>
      </c>
      <c r="L63" s="55">
        <v>150</v>
      </c>
      <c r="M63" s="55"/>
      <c r="N63" s="55"/>
      <c r="O63" s="55"/>
      <c r="P63" s="55">
        <v>2230</v>
      </c>
      <c r="Q63" s="55"/>
      <c r="R63" s="55"/>
      <c r="S63" s="55"/>
    </row>
    <row r="64" spans="2:19" x14ac:dyDescent="0.25">
      <c r="B64" s="561">
        <v>38</v>
      </c>
      <c r="C64" s="64" t="s">
        <v>57</v>
      </c>
      <c r="D64" s="55">
        <v>4457</v>
      </c>
      <c r="E64" s="55">
        <v>2900</v>
      </c>
      <c r="F64" s="55">
        <v>900</v>
      </c>
      <c r="G64" s="55">
        <v>170</v>
      </c>
      <c r="H64" s="55">
        <v>417</v>
      </c>
      <c r="I64" s="55">
        <v>70</v>
      </c>
      <c r="J64" s="55">
        <v>358</v>
      </c>
      <c r="K64" s="55">
        <v>100</v>
      </c>
      <c r="L64" s="55">
        <v>855</v>
      </c>
      <c r="M64" s="55"/>
      <c r="N64" s="55"/>
      <c r="O64" s="55">
        <v>60</v>
      </c>
      <c r="P64" s="55">
        <v>3235</v>
      </c>
      <c r="Q64" s="55">
        <v>52</v>
      </c>
      <c r="R64" s="55">
        <v>90</v>
      </c>
      <c r="S64" s="55"/>
    </row>
    <row r="65" spans="2:19" x14ac:dyDescent="0.25">
      <c r="B65" s="561">
        <v>39</v>
      </c>
      <c r="C65" s="64" t="s">
        <v>56</v>
      </c>
      <c r="D65" s="55">
        <v>600</v>
      </c>
      <c r="E65" s="55">
        <v>200</v>
      </c>
      <c r="F65" s="55">
        <v>400</v>
      </c>
      <c r="G65" s="55"/>
      <c r="H65" s="55"/>
      <c r="I65" s="55"/>
      <c r="J65" s="55">
        <v>290</v>
      </c>
      <c r="K65" s="55">
        <v>35</v>
      </c>
      <c r="L65" s="55">
        <v>60</v>
      </c>
      <c r="M65" s="55"/>
      <c r="N65" s="55"/>
      <c r="O65" s="55"/>
      <c r="P65" s="55">
        <v>1945</v>
      </c>
      <c r="Q65" s="55"/>
      <c r="R65" s="55"/>
      <c r="S65" s="55"/>
    </row>
    <row r="66" spans="2:19" x14ac:dyDescent="0.25">
      <c r="B66" s="561">
        <v>40</v>
      </c>
      <c r="C66" s="64" t="s">
        <v>55</v>
      </c>
      <c r="D66" s="55">
        <v>1640</v>
      </c>
      <c r="E66" s="55">
        <v>260</v>
      </c>
      <c r="F66" s="55">
        <v>830</v>
      </c>
      <c r="G66" s="55">
        <v>300</v>
      </c>
      <c r="H66" s="55"/>
      <c r="I66" s="55">
        <v>250</v>
      </c>
      <c r="J66" s="55">
        <v>240.3</v>
      </c>
      <c r="K66" s="55">
        <v>400</v>
      </c>
      <c r="L66" s="55">
        <v>138</v>
      </c>
      <c r="M66" s="55"/>
      <c r="N66" s="55"/>
      <c r="O66" s="55"/>
      <c r="P66" s="55">
        <v>2480</v>
      </c>
      <c r="Q66" s="55">
        <v>20</v>
      </c>
      <c r="R66" s="55"/>
      <c r="S66" s="55"/>
    </row>
    <row r="67" spans="2:19" x14ac:dyDescent="0.25">
      <c r="B67" s="561">
        <v>41</v>
      </c>
      <c r="C67" s="64" t="s">
        <v>54</v>
      </c>
      <c r="D67" s="55">
        <v>655</v>
      </c>
      <c r="E67" s="55">
        <v>55</v>
      </c>
      <c r="F67" s="55">
        <v>600</v>
      </c>
      <c r="G67" s="55"/>
      <c r="H67" s="55"/>
      <c r="I67" s="55"/>
      <c r="J67" s="55">
        <v>170</v>
      </c>
      <c r="K67" s="55">
        <v>45</v>
      </c>
      <c r="L67" s="55">
        <v>15</v>
      </c>
      <c r="M67" s="55"/>
      <c r="N67" s="55"/>
      <c r="O67" s="55"/>
      <c r="P67" s="55">
        <v>2985</v>
      </c>
      <c r="Q67" s="55"/>
      <c r="R67" s="55"/>
      <c r="S67" s="55"/>
    </row>
    <row r="68" spans="2:19" x14ac:dyDescent="0.25">
      <c r="B68" s="561">
        <v>42</v>
      </c>
      <c r="C68" s="64" t="s">
        <v>53</v>
      </c>
      <c r="D68" s="55">
        <v>1550</v>
      </c>
      <c r="E68" s="55">
        <v>690</v>
      </c>
      <c r="F68" s="55">
        <v>860</v>
      </c>
      <c r="G68" s="55"/>
      <c r="H68" s="55"/>
      <c r="I68" s="55"/>
      <c r="J68" s="55">
        <v>568</v>
      </c>
      <c r="K68" s="55">
        <v>115</v>
      </c>
      <c r="L68" s="55">
        <v>130</v>
      </c>
      <c r="M68" s="55"/>
      <c r="N68" s="55"/>
      <c r="O68" s="55"/>
      <c r="P68" s="55">
        <v>5130</v>
      </c>
      <c r="Q68" s="55">
        <v>15</v>
      </c>
      <c r="R68" s="55"/>
      <c r="S68" s="55"/>
    </row>
    <row r="69" spans="2:19" x14ac:dyDescent="0.25">
      <c r="B69" s="561">
        <v>43</v>
      </c>
      <c r="C69" s="64" t="s">
        <v>52</v>
      </c>
      <c r="D69" s="55">
        <v>4277</v>
      </c>
      <c r="E69" s="55">
        <v>2260</v>
      </c>
      <c r="F69" s="55">
        <v>2015</v>
      </c>
      <c r="G69" s="55"/>
      <c r="H69" s="55"/>
      <c r="I69" s="55"/>
      <c r="J69" s="55">
        <v>1040.5</v>
      </c>
      <c r="K69" s="55">
        <v>310</v>
      </c>
      <c r="L69" s="55">
        <v>320</v>
      </c>
      <c r="M69" s="55"/>
      <c r="N69" s="55"/>
      <c r="O69" s="55"/>
      <c r="P69" s="55">
        <v>8150</v>
      </c>
      <c r="Q69" s="55">
        <v>7.2</v>
      </c>
      <c r="R69" s="55"/>
      <c r="S69" s="55"/>
    </row>
    <row r="70" spans="2:19" x14ac:dyDescent="0.25">
      <c r="B70" s="561">
        <v>44</v>
      </c>
      <c r="C70" s="64" t="s">
        <v>51</v>
      </c>
      <c r="D70" s="55">
        <v>468</v>
      </c>
      <c r="E70" s="55">
        <v>88</v>
      </c>
      <c r="F70" s="55">
        <v>380</v>
      </c>
      <c r="G70" s="55"/>
      <c r="H70" s="55"/>
      <c r="I70" s="55"/>
      <c r="J70" s="55">
        <v>271</v>
      </c>
      <c r="K70" s="55">
        <v>170</v>
      </c>
      <c r="L70" s="55">
        <v>180</v>
      </c>
      <c r="M70" s="55"/>
      <c r="N70" s="55"/>
      <c r="O70" s="55"/>
      <c r="P70" s="55">
        <v>1590</v>
      </c>
      <c r="Q70" s="55"/>
      <c r="R70" s="55"/>
      <c r="S70" s="55"/>
    </row>
    <row r="71" spans="2:19" x14ac:dyDescent="0.25">
      <c r="B71" s="561">
        <v>45</v>
      </c>
      <c r="C71" s="64" t="s">
        <v>50</v>
      </c>
      <c r="D71" s="55">
        <v>405</v>
      </c>
      <c r="E71" s="55">
        <v>267</v>
      </c>
      <c r="F71" s="55">
        <v>138</v>
      </c>
      <c r="G71" s="55"/>
      <c r="H71" s="55"/>
      <c r="I71" s="55"/>
      <c r="J71" s="55">
        <v>457</v>
      </c>
      <c r="K71" s="55">
        <v>528</v>
      </c>
      <c r="L71" s="55">
        <v>372</v>
      </c>
      <c r="M71" s="55">
        <v>172</v>
      </c>
      <c r="N71" s="55"/>
      <c r="O71" s="55"/>
      <c r="P71" s="55">
        <v>3018</v>
      </c>
      <c r="Q71" s="55">
        <v>5200</v>
      </c>
      <c r="R71" s="55"/>
      <c r="S71" s="55"/>
    </row>
    <row r="72" spans="2:19" x14ac:dyDescent="0.25">
      <c r="B72" s="561">
        <v>46</v>
      </c>
      <c r="C72" s="64" t="s">
        <v>49</v>
      </c>
      <c r="D72" s="55">
        <v>559</v>
      </c>
      <c r="E72" s="55">
        <v>29</v>
      </c>
      <c r="F72" s="55">
        <v>530</v>
      </c>
      <c r="G72" s="55"/>
      <c r="H72" s="55"/>
      <c r="I72" s="55"/>
      <c r="J72" s="55">
        <v>190</v>
      </c>
      <c r="K72" s="55">
        <v>141</v>
      </c>
      <c r="L72" s="55">
        <v>38</v>
      </c>
      <c r="M72" s="55"/>
      <c r="N72" s="55"/>
      <c r="O72" s="55"/>
      <c r="P72" s="55">
        <v>311</v>
      </c>
      <c r="Q72" s="55"/>
      <c r="R72" s="55"/>
      <c r="S72" s="55"/>
    </row>
    <row r="73" spans="2:19" x14ac:dyDescent="0.25">
      <c r="B73" s="561">
        <v>47</v>
      </c>
      <c r="C73" s="64" t="s">
        <v>48</v>
      </c>
      <c r="D73" s="55">
        <v>2671</v>
      </c>
      <c r="E73" s="55">
        <v>538</v>
      </c>
      <c r="F73" s="55">
        <v>2133</v>
      </c>
      <c r="G73" s="55"/>
      <c r="H73" s="55"/>
      <c r="I73" s="55"/>
      <c r="J73" s="55">
        <v>1233</v>
      </c>
      <c r="K73" s="55">
        <v>221</v>
      </c>
      <c r="L73" s="55">
        <v>198</v>
      </c>
      <c r="M73" s="55">
        <v>130</v>
      </c>
      <c r="N73" s="55"/>
      <c r="O73" s="55"/>
      <c r="P73" s="55">
        <v>7365</v>
      </c>
      <c r="Q73" s="55"/>
      <c r="R73" s="55"/>
      <c r="S73" s="55"/>
    </row>
    <row r="74" spans="2:19" x14ac:dyDescent="0.25">
      <c r="B74" s="561">
        <v>48</v>
      </c>
      <c r="C74" s="64" t="s">
        <v>47</v>
      </c>
      <c r="D74" s="55">
        <v>2919</v>
      </c>
      <c r="E74" s="55">
        <v>654</v>
      </c>
      <c r="F74" s="55">
        <v>2265</v>
      </c>
      <c r="G74" s="55"/>
      <c r="H74" s="55"/>
      <c r="I74" s="55"/>
      <c r="J74" s="55">
        <v>862</v>
      </c>
      <c r="K74" s="55">
        <v>120</v>
      </c>
      <c r="L74" s="55">
        <v>142</v>
      </c>
      <c r="M74" s="55"/>
      <c r="N74" s="55"/>
      <c r="O74" s="55"/>
      <c r="P74" s="55">
        <v>4856</v>
      </c>
      <c r="Q74" s="55"/>
      <c r="R74" s="55"/>
      <c r="S74" s="55"/>
    </row>
    <row r="75" spans="2:19" x14ac:dyDescent="0.25">
      <c r="B75" s="561">
        <v>49</v>
      </c>
      <c r="C75" s="64" t="s">
        <v>46</v>
      </c>
      <c r="D75" s="55">
        <v>579</v>
      </c>
      <c r="E75" s="55">
        <v>17</v>
      </c>
      <c r="F75" s="55">
        <v>562</v>
      </c>
      <c r="G75" s="55"/>
      <c r="H75" s="55"/>
      <c r="I75" s="55"/>
      <c r="J75" s="55">
        <v>128</v>
      </c>
      <c r="K75" s="55">
        <v>148</v>
      </c>
      <c r="L75" s="55">
        <v>34</v>
      </c>
      <c r="M75" s="55"/>
      <c r="N75" s="55"/>
      <c r="O75" s="55"/>
      <c r="P75" s="55">
        <v>224</v>
      </c>
      <c r="Q75" s="55"/>
      <c r="R75" s="55"/>
      <c r="S75" s="55"/>
    </row>
    <row r="76" spans="2:19" x14ac:dyDescent="0.25">
      <c r="B76" s="561">
        <v>50</v>
      </c>
      <c r="C76" s="64" t="s">
        <v>45</v>
      </c>
      <c r="D76" s="55">
        <v>2103</v>
      </c>
      <c r="E76" s="55">
        <v>344</v>
      </c>
      <c r="F76" s="55">
        <v>1525</v>
      </c>
      <c r="G76" s="55">
        <v>5</v>
      </c>
      <c r="H76" s="55"/>
      <c r="I76" s="55">
        <v>229</v>
      </c>
      <c r="J76" s="55">
        <v>2459.83</v>
      </c>
      <c r="K76" s="55">
        <v>470</v>
      </c>
      <c r="L76" s="55">
        <v>335</v>
      </c>
      <c r="M76" s="55"/>
      <c r="N76" s="55"/>
      <c r="O76" s="55"/>
      <c r="P76" s="55">
        <v>8190.49</v>
      </c>
      <c r="Q76" s="55">
        <v>41</v>
      </c>
      <c r="R76" s="55"/>
      <c r="S76" s="55"/>
    </row>
    <row r="77" spans="2:19" x14ac:dyDescent="0.25">
      <c r="B77" s="561">
        <v>51</v>
      </c>
      <c r="C77" s="64" t="s">
        <v>44</v>
      </c>
      <c r="D77" s="55">
        <v>319</v>
      </c>
      <c r="E77" s="55">
        <v>62</v>
      </c>
      <c r="F77" s="55">
        <v>245</v>
      </c>
      <c r="G77" s="55">
        <v>0</v>
      </c>
      <c r="H77" s="55">
        <v>0</v>
      </c>
      <c r="I77" s="55">
        <v>12</v>
      </c>
      <c r="J77" s="55">
        <v>404.06999999999994</v>
      </c>
      <c r="K77" s="55">
        <v>88</v>
      </c>
      <c r="L77" s="55">
        <v>45</v>
      </c>
      <c r="M77" s="55"/>
      <c r="N77" s="55"/>
      <c r="O77" s="55"/>
      <c r="P77" s="55">
        <v>1737</v>
      </c>
      <c r="Q77" s="55"/>
      <c r="R77" s="55"/>
      <c r="S77" s="55"/>
    </row>
    <row r="78" spans="2:19" x14ac:dyDescent="0.25">
      <c r="B78" s="561">
        <v>52</v>
      </c>
      <c r="C78" s="64" t="s">
        <v>43</v>
      </c>
      <c r="D78" s="55">
        <v>31</v>
      </c>
      <c r="E78" s="55">
        <v>8</v>
      </c>
      <c r="F78" s="55">
        <v>20</v>
      </c>
      <c r="G78" s="55"/>
      <c r="H78" s="55"/>
      <c r="I78" s="55">
        <v>3</v>
      </c>
      <c r="J78" s="55">
        <v>68.430000000000007</v>
      </c>
      <c r="K78" s="55">
        <v>10</v>
      </c>
      <c r="L78" s="55">
        <v>12</v>
      </c>
      <c r="M78" s="55"/>
      <c r="N78" s="55"/>
      <c r="O78" s="55"/>
      <c r="P78" s="55">
        <v>239</v>
      </c>
      <c r="Q78" s="55">
        <v>1</v>
      </c>
      <c r="R78" s="55"/>
      <c r="S78" s="55">
        <v>0.7</v>
      </c>
    </row>
    <row r="79" spans="2:19" x14ac:dyDescent="0.25">
      <c r="B79" s="561">
        <v>53</v>
      </c>
      <c r="C79" s="64" t="s">
        <v>42</v>
      </c>
      <c r="D79" s="55">
        <v>2885</v>
      </c>
      <c r="E79" s="55">
        <v>1552</v>
      </c>
      <c r="F79" s="55">
        <v>868</v>
      </c>
      <c r="G79" s="55"/>
      <c r="H79" s="55">
        <v>240</v>
      </c>
      <c r="I79" s="55">
        <v>225</v>
      </c>
      <c r="J79" s="55">
        <v>1148.32</v>
      </c>
      <c r="K79" s="55">
        <v>200</v>
      </c>
      <c r="L79" s="55">
        <v>557</v>
      </c>
      <c r="M79" s="55"/>
      <c r="N79" s="55"/>
      <c r="O79" s="55"/>
      <c r="P79" s="55">
        <v>4475</v>
      </c>
      <c r="Q79" s="55">
        <v>5</v>
      </c>
      <c r="R79" s="55"/>
      <c r="S79" s="55"/>
    </row>
    <row r="80" spans="2:19" x14ac:dyDescent="0.25">
      <c r="B80" s="561">
        <v>54</v>
      </c>
      <c r="C80" s="64" t="s">
        <v>41</v>
      </c>
      <c r="D80" s="55">
        <v>3334</v>
      </c>
      <c r="E80" s="55">
        <v>2062</v>
      </c>
      <c r="F80" s="55">
        <v>925</v>
      </c>
      <c r="G80" s="55"/>
      <c r="H80" s="55">
        <v>184</v>
      </c>
      <c r="I80" s="55">
        <v>163</v>
      </c>
      <c r="J80" s="55">
        <v>1457.64</v>
      </c>
      <c r="K80" s="55">
        <v>170</v>
      </c>
      <c r="L80" s="55">
        <v>680</v>
      </c>
      <c r="M80" s="55"/>
      <c r="N80" s="55"/>
      <c r="O80" s="55"/>
      <c r="P80" s="55">
        <v>4202.3</v>
      </c>
      <c r="Q80" s="55">
        <v>16.5</v>
      </c>
      <c r="R80" s="55"/>
      <c r="S80" s="55"/>
    </row>
    <row r="81" spans="2:19" x14ac:dyDescent="0.25">
      <c r="B81" s="561">
        <v>55</v>
      </c>
      <c r="C81" s="64" t="s">
        <v>40</v>
      </c>
      <c r="D81" s="55">
        <v>3088</v>
      </c>
      <c r="E81" s="55">
        <v>1425</v>
      </c>
      <c r="F81" s="55">
        <v>955</v>
      </c>
      <c r="G81" s="55"/>
      <c r="H81" s="55">
        <v>153</v>
      </c>
      <c r="I81" s="55">
        <v>555</v>
      </c>
      <c r="J81" s="55">
        <v>907.4</v>
      </c>
      <c r="K81" s="55">
        <v>165</v>
      </c>
      <c r="L81" s="55">
        <v>317</v>
      </c>
      <c r="M81" s="55"/>
      <c r="N81" s="55"/>
      <c r="O81" s="55"/>
      <c r="P81" s="55">
        <v>3421</v>
      </c>
      <c r="Q81" s="55">
        <v>7.6</v>
      </c>
      <c r="R81" s="55"/>
      <c r="S81" s="55"/>
    </row>
    <row r="82" spans="2:19" x14ac:dyDescent="0.25">
      <c r="B82" s="561">
        <v>56</v>
      </c>
      <c r="C82" s="64" t="s">
        <v>39</v>
      </c>
      <c r="D82" s="55">
        <v>2123</v>
      </c>
      <c r="E82" s="55">
        <v>845</v>
      </c>
      <c r="F82" s="55">
        <v>730</v>
      </c>
      <c r="G82" s="55"/>
      <c r="H82" s="55">
        <v>93</v>
      </c>
      <c r="I82" s="55">
        <v>455</v>
      </c>
      <c r="J82" s="55">
        <v>617.20000000000005</v>
      </c>
      <c r="K82" s="55">
        <v>171</v>
      </c>
      <c r="L82" s="55">
        <v>133</v>
      </c>
      <c r="M82" s="55"/>
      <c r="N82" s="55"/>
      <c r="O82" s="55"/>
      <c r="P82" s="55">
        <v>1279</v>
      </c>
      <c r="Q82" s="55">
        <v>21</v>
      </c>
      <c r="R82" s="55"/>
      <c r="S82" s="55"/>
    </row>
    <row r="83" spans="2:19" x14ac:dyDescent="0.25">
      <c r="B83" s="561">
        <v>57</v>
      </c>
      <c r="C83" s="64" t="s">
        <v>38</v>
      </c>
      <c r="D83" s="55">
        <v>100</v>
      </c>
      <c r="E83" s="55"/>
      <c r="F83" s="55">
        <v>72</v>
      </c>
      <c r="G83" s="55"/>
      <c r="H83" s="55"/>
      <c r="I83" s="55">
        <v>28</v>
      </c>
      <c r="J83" s="55">
        <v>117.5</v>
      </c>
      <c r="K83" s="55">
        <v>27</v>
      </c>
      <c r="L83" s="55">
        <v>18</v>
      </c>
      <c r="M83" s="55"/>
      <c r="N83" s="55"/>
      <c r="O83" s="55"/>
      <c r="P83" s="55">
        <v>220</v>
      </c>
      <c r="Q83" s="55">
        <v>7</v>
      </c>
      <c r="R83" s="55"/>
      <c r="S83" s="55"/>
    </row>
    <row r="84" spans="2:19" x14ac:dyDescent="0.25">
      <c r="B84" s="561">
        <v>58</v>
      </c>
      <c r="C84" s="64" t="s">
        <v>37</v>
      </c>
      <c r="D84" s="55">
        <v>922</v>
      </c>
      <c r="E84" s="55"/>
      <c r="F84" s="55">
        <v>905</v>
      </c>
      <c r="G84" s="55"/>
      <c r="H84" s="55"/>
      <c r="I84" s="55">
        <v>17</v>
      </c>
      <c r="J84" s="55">
        <v>36.549999999999997</v>
      </c>
      <c r="K84" s="55">
        <v>15</v>
      </c>
      <c r="L84" s="55">
        <v>7</v>
      </c>
      <c r="M84" s="55"/>
      <c r="N84" s="55"/>
      <c r="O84" s="55"/>
      <c r="P84" s="55">
        <v>480</v>
      </c>
      <c r="Q84" s="55">
        <v>2.6</v>
      </c>
      <c r="R84" s="55"/>
      <c r="S84" s="55"/>
    </row>
    <row r="85" spans="2:19" x14ac:dyDescent="0.25">
      <c r="B85" s="561">
        <v>59</v>
      </c>
      <c r="C85" s="64" t="s">
        <v>36</v>
      </c>
      <c r="D85" s="55">
        <v>230</v>
      </c>
      <c r="E85" s="55">
        <v>35</v>
      </c>
      <c r="F85" s="55">
        <v>105</v>
      </c>
      <c r="G85" s="55"/>
      <c r="H85" s="55"/>
      <c r="I85" s="55">
        <v>90</v>
      </c>
      <c r="J85" s="55">
        <v>63.7</v>
      </c>
      <c r="K85" s="55">
        <v>16</v>
      </c>
      <c r="L85" s="55">
        <v>20</v>
      </c>
      <c r="M85" s="55">
        <v>1</v>
      </c>
      <c r="N85" s="55"/>
      <c r="O85" s="55"/>
      <c r="P85" s="55">
        <v>409</v>
      </c>
      <c r="Q85" s="55">
        <v>30</v>
      </c>
      <c r="R85" s="55"/>
      <c r="S85" s="55"/>
    </row>
    <row r="86" spans="2:19" x14ac:dyDescent="0.25">
      <c r="B86" s="97">
        <v>60</v>
      </c>
      <c r="C86" s="65" t="s">
        <v>35</v>
      </c>
      <c r="D86" s="55">
        <v>257</v>
      </c>
      <c r="E86" s="55"/>
      <c r="F86" s="55">
        <v>225</v>
      </c>
      <c r="G86" s="55"/>
      <c r="H86" s="55"/>
      <c r="I86" s="55">
        <v>32</v>
      </c>
      <c r="J86" s="55">
        <v>130.1</v>
      </c>
      <c r="K86" s="55">
        <v>30</v>
      </c>
      <c r="L86" s="55">
        <v>18</v>
      </c>
      <c r="M86" s="55"/>
      <c r="N86" s="55"/>
      <c r="O86" s="55"/>
      <c r="P86" s="55">
        <v>630</v>
      </c>
      <c r="Q86" s="55">
        <v>15</v>
      </c>
      <c r="R86" s="55"/>
      <c r="S86" s="55"/>
    </row>
    <row r="87" spans="2:19" x14ac:dyDescent="0.25">
      <c r="B87" s="101">
        <v>61</v>
      </c>
      <c r="C87" s="66" t="s">
        <v>34</v>
      </c>
      <c r="D87" s="67">
        <v>2041</v>
      </c>
      <c r="E87" s="67">
        <v>45</v>
      </c>
      <c r="F87" s="67">
        <v>1810</v>
      </c>
      <c r="G87" s="67"/>
      <c r="H87" s="67"/>
      <c r="I87" s="67">
        <v>186</v>
      </c>
      <c r="J87" s="67">
        <v>184.29999999999998</v>
      </c>
      <c r="K87" s="67">
        <v>72</v>
      </c>
      <c r="L87" s="67">
        <v>26</v>
      </c>
      <c r="M87" s="67"/>
      <c r="N87" s="67"/>
      <c r="O87" s="67"/>
      <c r="P87" s="67">
        <v>1660</v>
      </c>
      <c r="Q87" s="67">
        <v>6</v>
      </c>
      <c r="R87" s="67"/>
      <c r="S87" s="67"/>
    </row>
    <row r="89" spans="2:19" x14ac:dyDescent="0.25">
      <c r="B89" s="74" t="s">
        <v>1</v>
      </c>
      <c r="C89" s="537"/>
      <c r="D89" s="537"/>
      <c r="E89" s="537"/>
      <c r="F89" s="537"/>
    </row>
    <row r="90" spans="2:19" x14ac:dyDescent="0.25">
      <c r="B90" s="74" t="s">
        <v>113</v>
      </c>
      <c r="C90" s="537"/>
      <c r="D90" s="537"/>
      <c r="E90" s="537"/>
      <c r="F90" s="537"/>
    </row>
  </sheetData>
  <mergeCells count="2">
    <mergeCell ref="B17:C17"/>
    <mergeCell ref="B26:C26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FD090-C43C-489C-BB22-D8319AC530B6}">
  <sheetPr codeName="Sheet36">
    <tabColor rgb="FF92D050"/>
  </sheetPr>
  <dimension ref="B1:F90"/>
  <sheetViews>
    <sheetView zoomScale="106" zoomScaleNormal="106" workbookViewId="0">
      <selection activeCell="B89" sqref="B89:B90"/>
    </sheetView>
  </sheetViews>
  <sheetFormatPr defaultRowHeight="15" x14ac:dyDescent="0.25"/>
  <cols>
    <col min="1" max="1" width="2.85546875" style="13" customWidth="1"/>
    <col min="2" max="2" width="12.7109375" style="13" customWidth="1"/>
    <col min="3" max="3" width="16.5703125" style="13" customWidth="1"/>
    <col min="4" max="4" width="20" style="13" customWidth="1"/>
    <col min="5" max="5" width="15.28515625" style="13" customWidth="1"/>
    <col min="6" max="6" width="19.7109375" style="13" customWidth="1"/>
    <col min="7" max="16384" width="9.140625" style="13"/>
  </cols>
  <sheetData>
    <row r="1" spans="2:6" x14ac:dyDescent="0.25">
      <c r="B1" s="671" t="s">
        <v>392</v>
      </c>
      <c r="C1" s="672"/>
      <c r="D1" s="526"/>
      <c r="E1" s="526"/>
      <c r="F1" s="526"/>
    </row>
    <row r="2" spans="2:6" x14ac:dyDescent="0.25">
      <c r="B2" s="671" t="s">
        <v>393</v>
      </c>
      <c r="C2" s="672"/>
      <c r="D2" s="526"/>
      <c r="E2" s="526"/>
      <c r="F2" s="526"/>
    </row>
    <row r="3" spans="2:6" x14ac:dyDescent="0.25">
      <c r="B3" s="673"/>
      <c r="C3" s="672"/>
      <c r="D3" s="526"/>
      <c r="E3" s="526"/>
      <c r="F3" s="682" t="s">
        <v>184</v>
      </c>
    </row>
    <row r="4" spans="2:6" ht="15" customHeight="1" x14ac:dyDescent="0.25">
      <c r="B4" s="827" t="s">
        <v>394</v>
      </c>
      <c r="C4" s="829" t="s">
        <v>141</v>
      </c>
      <c r="D4" s="831" t="s">
        <v>395</v>
      </c>
      <c r="E4" s="831"/>
      <c r="F4" s="831"/>
    </row>
    <row r="5" spans="2:6" x14ac:dyDescent="0.25">
      <c r="B5" s="828"/>
      <c r="C5" s="830"/>
      <c r="D5" s="674" t="s">
        <v>396</v>
      </c>
      <c r="E5" s="675" t="s">
        <v>397</v>
      </c>
      <c r="F5" s="675" t="s">
        <v>398</v>
      </c>
    </row>
    <row r="6" spans="2:6" ht="15" customHeight="1" x14ac:dyDescent="0.25">
      <c r="B6" s="676">
        <v>1</v>
      </c>
      <c r="C6" s="228" t="s">
        <v>93</v>
      </c>
      <c r="D6" s="526">
        <v>12668</v>
      </c>
      <c r="E6" s="526">
        <v>9082</v>
      </c>
      <c r="F6" s="526">
        <v>6706</v>
      </c>
    </row>
    <row r="7" spans="2:6" ht="15" customHeight="1" x14ac:dyDescent="0.25">
      <c r="B7" s="676">
        <v>2</v>
      </c>
      <c r="C7" s="228" t="s">
        <v>88</v>
      </c>
      <c r="D7" s="526">
        <v>27253</v>
      </c>
      <c r="E7" s="526">
        <v>20260</v>
      </c>
      <c r="F7" s="526">
        <v>17555</v>
      </c>
    </row>
    <row r="8" spans="2:6" ht="15" customHeight="1" x14ac:dyDescent="0.25">
      <c r="B8" s="676">
        <v>3</v>
      </c>
      <c r="C8" s="228" t="s">
        <v>85</v>
      </c>
      <c r="D8" s="526">
        <v>21045</v>
      </c>
      <c r="E8" s="526">
        <v>12179</v>
      </c>
      <c r="F8" s="526">
        <v>11121</v>
      </c>
    </row>
    <row r="9" spans="2:6" ht="15" customHeight="1" x14ac:dyDescent="0.25">
      <c r="B9" s="676">
        <v>4</v>
      </c>
      <c r="C9" s="228" t="s">
        <v>80</v>
      </c>
      <c r="D9" s="526">
        <v>35443</v>
      </c>
      <c r="E9" s="526">
        <v>22209</v>
      </c>
      <c r="F9" s="526">
        <v>15905</v>
      </c>
    </row>
    <row r="10" spans="2:6" ht="15" customHeight="1" x14ac:dyDescent="0.25">
      <c r="B10" s="676">
        <v>5</v>
      </c>
      <c r="C10" s="228" t="s">
        <v>75</v>
      </c>
      <c r="D10" s="526">
        <v>80320</v>
      </c>
      <c r="E10" s="526">
        <v>56701</v>
      </c>
      <c r="F10" s="526">
        <v>46304</v>
      </c>
    </row>
    <row r="11" spans="2:6" ht="15" customHeight="1" x14ac:dyDescent="0.25">
      <c r="B11" s="676">
        <v>6</v>
      </c>
      <c r="C11" s="228" t="s">
        <v>69</v>
      </c>
      <c r="D11" s="526">
        <v>18987</v>
      </c>
      <c r="E11" s="526">
        <v>10211</v>
      </c>
      <c r="F11" s="526">
        <v>7536</v>
      </c>
    </row>
    <row r="12" spans="2:6" ht="15" customHeight="1" x14ac:dyDescent="0.25">
      <c r="B12" s="676">
        <v>7</v>
      </c>
      <c r="C12" s="228" t="s">
        <v>62</v>
      </c>
      <c r="D12" s="526">
        <v>37198</v>
      </c>
      <c r="E12" s="526">
        <v>28183</v>
      </c>
      <c r="F12" s="526">
        <v>21132</v>
      </c>
    </row>
    <row r="13" spans="2:6" ht="15" customHeight="1" x14ac:dyDescent="0.25">
      <c r="B13" s="676">
        <v>8</v>
      </c>
      <c r="C13" s="228" t="s">
        <v>55</v>
      </c>
      <c r="D13" s="526">
        <v>12368</v>
      </c>
      <c r="E13" s="526">
        <v>8890</v>
      </c>
      <c r="F13" s="526">
        <v>6082</v>
      </c>
    </row>
    <row r="14" spans="2:6" ht="15" customHeight="1" x14ac:dyDescent="0.25">
      <c r="B14" s="676">
        <v>9</v>
      </c>
      <c r="C14" s="228" t="s">
        <v>52</v>
      </c>
      <c r="D14" s="526">
        <v>18915</v>
      </c>
      <c r="E14" s="526">
        <v>16056</v>
      </c>
      <c r="F14" s="526">
        <v>12860</v>
      </c>
    </row>
    <row r="15" spans="2:6" ht="15" customHeight="1" x14ac:dyDescent="0.25">
      <c r="B15" s="676">
        <v>10</v>
      </c>
      <c r="C15" s="228" t="s">
        <v>48</v>
      </c>
      <c r="D15" s="526">
        <v>34520</v>
      </c>
      <c r="E15" s="526">
        <v>16788</v>
      </c>
      <c r="F15" s="526">
        <v>11870</v>
      </c>
    </row>
    <row r="16" spans="2:6" ht="15" customHeight="1" x14ac:dyDescent="0.25">
      <c r="B16" s="676">
        <v>11</v>
      </c>
      <c r="C16" s="228" t="s">
        <v>45</v>
      </c>
      <c r="D16" s="526">
        <v>26841</v>
      </c>
      <c r="E16" s="526">
        <v>21590</v>
      </c>
      <c r="F16" s="526">
        <v>17713</v>
      </c>
    </row>
    <row r="17" spans="2:6" ht="15" customHeight="1" x14ac:dyDescent="0.25">
      <c r="B17" s="676">
        <v>12</v>
      </c>
      <c r="C17" s="228" t="s">
        <v>40</v>
      </c>
      <c r="D17" s="526">
        <v>32577</v>
      </c>
      <c r="E17" s="526">
        <v>20550</v>
      </c>
      <c r="F17" s="526">
        <v>14950</v>
      </c>
    </row>
    <row r="18" spans="2:6" ht="14.25" customHeight="1" x14ac:dyDescent="0.25">
      <c r="B18" s="782" t="s">
        <v>140</v>
      </c>
      <c r="C18" s="782"/>
      <c r="D18" s="527">
        <v>358135</v>
      </c>
      <c r="E18" s="527">
        <v>242699</v>
      </c>
      <c r="F18" s="527">
        <v>189734</v>
      </c>
    </row>
    <row r="19" spans="2:6" ht="14.25" customHeight="1" x14ac:dyDescent="0.25">
      <c r="B19" s="679"/>
      <c r="C19" s="679"/>
      <c r="D19" s="680"/>
      <c r="E19" s="680"/>
      <c r="F19" s="680"/>
    </row>
    <row r="20" spans="2:6" ht="14.25" customHeight="1" x14ac:dyDescent="0.25">
      <c r="B20" s="74" t="s">
        <v>1</v>
      </c>
      <c r="C20" s="679"/>
      <c r="D20" s="680"/>
      <c r="E20" s="680"/>
      <c r="F20" s="680"/>
    </row>
    <row r="21" spans="2:6" x14ac:dyDescent="0.25">
      <c r="B21" s="74" t="s">
        <v>0</v>
      </c>
      <c r="C21" s="679"/>
      <c r="D21" s="680"/>
      <c r="E21" s="680"/>
      <c r="F21" s="680"/>
    </row>
    <row r="22" spans="2:6" x14ac:dyDescent="0.25">
      <c r="B22" s="681"/>
      <c r="C22" s="679"/>
      <c r="D22" s="680"/>
      <c r="E22" s="680"/>
      <c r="F22" s="680"/>
    </row>
    <row r="23" spans="2:6" x14ac:dyDescent="0.25">
      <c r="B23" s="671" t="s">
        <v>399</v>
      </c>
      <c r="C23" s="677"/>
      <c r="D23" s="678"/>
      <c r="E23" s="678"/>
      <c r="F23" s="677"/>
    </row>
    <row r="24" spans="2:6" x14ac:dyDescent="0.25">
      <c r="B24" s="671" t="s">
        <v>401</v>
      </c>
      <c r="C24" s="677"/>
      <c r="D24" s="678"/>
      <c r="E24" s="678"/>
      <c r="F24" s="683" t="s">
        <v>184</v>
      </c>
    </row>
    <row r="25" spans="2:6" ht="15" customHeight="1" x14ac:dyDescent="0.25">
      <c r="B25" s="827" t="s">
        <v>394</v>
      </c>
      <c r="C25" s="829" t="s">
        <v>99</v>
      </c>
      <c r="D25" s="831" t="s">
        <v>400</v>
      </c>
      <c r="E25" s="831"/>
      <c r="F25" s="831"/>
    </row>
    <row r="26" spans="2:6" x14ac:dyDescent="0.25">
      <c r="B26" s="828"/>
      <c r="C26" s="830"/>
      <c r="D26" s="674" t="s">
        <v>396</v>
      </c>
      <c r="E26" s="675" t="s">
        <v>397</v>
      </c>
      <c r="F26" s="675" t="s">
        <v>398</v>
      </c>
    </row>
    <row r="27" spans="2:6" x14ac:dyDescent="0.25">
      <c r="B27" s="782" t="s">
        <v>140</v>
      </c>
      <c r="C27" s="782"/>
      <c r="D27" s="527">
        <v>358135.41000000003</v>
      </c>
      <c r="E27" s="527">
        <v>242698.63</v>
      </c>
      <c r="F27" s="527">
        <v>189733.61</v>
      </c>
    </row>
    <row r="28" spans="2:6" x14ac:dyDescent="0.25">
      <c r="B28" s="276">
        <v>1</v>
      </c>
      <c r="C28" s="275" t="s">
        <v>93</v>
      </c>
      <c r="D28" s="267">
        <v>3390</v>
      </c>
      <c r="E28" s="267">
        <v>2050</v>
      </c>
      <c r="F28" s="267">
        <v>1420</v>
      </c>
    </row>
    <row r="29" spans="2:6" x14ac:dyDescent="0.25">
      <c r="B29" s="276">
        <v>2</v>
      </c>
      <c r="C29" s="275" t="s">
        <v>283</v>
      </c>
      <c r="D29" s="267">
        <v>4378</v>
      </c>
      <c r="E29" s="267">
        <v>3652</v>
      </c>
      <c r="F29" s="267">
        <v>2188</v>
      </c>
    </row>
    <row r="30" spans="2:6" x14ac:dyDescent="0.25">
      <c r="B30" s="276">
        <v>3</v>
      </c>
      <c r="C30" s="275" t="s">
        <v>92</v>
      </c>
      <c r="D30" s="267">
        <v>2300</v>
      </c>
      <c r="E30" s="267">
        <v>1410</v>
      </c>
      <c r="F30" s="267">
        <v>1410</v>
      </c>
    </row>
    <row r="31" spans="2:6" x14ac:dyDescent="0.25">
      <c r="B31" s="276">
        <v>4</v>
      </c>
      <c r="C31" s="275" t="s">
        <v>91</v>
      </c>
      <c r="D31" s="267">
        <v>2000</v>
      </c>
      <c r="E31" s="267">
        <v>1530</v>
      </c>
      <c r="F31" s="267">
        <v>1350</v>
      </c>
    </row>
    <row r="32" spans="2:6" x14ac:dyDescent="0.25">
      <c r="B32" s="277">
        <v>5</v>
      </c>
      <c r="C32" s="275" t="s">
        <v>90</v>
      </c>
      <c r="D32" s="267">
        <v>600</v>
      </c>
      <c r="E32" s="267">
        <v>440</v>
      </c>
      <c r="F32" s="267">
        <v>338</v>
      </c>
    </row>
    <row r="33" spans="2:6" x14ac:dyDescent="0.25">
      <c r="B33" s="277">
        <v>6</v>
      </c>
      <c r="C33" s="239" t="s">
        <v>89</v>
      </c>
      <c r="D33" s="267">
        <v>5853</v>
      </c>
      <c r="E33" s="267">
        <v>4460</v>
      </c>
      <c r="F33" s="267">
        <v>3865</v>
      </c>
    </row>
    <row r="34" spans="2:6" x14ac:dyDescent="0.25">
      <c r="B34" s="277">
        <v>7</v>
      </c>
      <c r="C34" s="239" t="s">
        <v>88</v>
      </c>
      <c r="D34" s="267">
        <v>14000</v>
      </c>
      <c r="E34" s="267">
        <v>10500</v>
      </c>
      <c r="F34" s="267">
        <v>9600</v>
      </c>
    </row>
    <row r="35" spans="2:6" x14ac:dyDescent="0.25">
      <c r="B35" s="277">
        <v>8</v>
      </c>
      <c r="C35" s="239" t="s">
        <v>87</v>
      </c>
      <c r="D35" s="267">
        <v>4200</v>
      </c>
      <c r="E35" s="267">
        <v>2800</v>
      </c>
      <c r="F35" s="267">
        <v>2560</v>
      </c>
    </row>
    <row r="36" spans="2:6" x14ac:dyDescent="0.25">
      <c r="B36" s="277">
        <v>9</v>
      </c>
      <c r="C36" s="239" t="s">
        <v>86</v>
      </c>
      <c r="D36" s="267">
        <v>3200</v>
      </c>
      <c r="E36" s="267">
        <v>2500</v>
      </c>
      <c r="F36" s="267">
        <v>1530</v>
      </c>
    </row>
    <row r="37" spans="2:6" x14ac:dyDescent="0.25">
      <c r="B37" s="277">
        <v>10</v>
      </c>
      <c r="C37" s="239" t="s">
        <v>85</v>
      </c>
      <c r="D37" s="267">
        <v>10215</v>
      </c>
      <c r="E37" s="267">
        <v>6260</v>
      </c>
      <c r="F37" s="267">
        <v>4455</v>
      </c>
    </row>
    <row r="38" spans="2:6" x14ac:dyDescent="0.25">
      <c r="B38" s="277">
        <v>11</v>
      </c>
      <c r="C38" s="239" t="s">
        <v>84</v>
      </c>
      <c r="D38" s="267">
        <v>3005</v>
      </c>
      <c r="E38" s="267">
        <v>2342</v>
      </c>
      <c r="F38" s="267">
        <v>3867</v>
      </c>
    </row>
    <row r="39" spans="2:6" x14ac:dyDescent="0.25">
      <c r="B39" s="277">
        <v>12</v>
      </c>
      <c r="C39" s="239" t="s">
        <v>83</v>
      </c>
      <c r="D39" s="267">
        <v>7825</v>
      </c>
      <c r="E39" s="267">
        <v>3577</v>
      </c>
      <c r="F39" s="267">
        <v>2799</v>
      </c>
    </row>
    <row r="40" spans="2:6" x14ac:dyDescent="0.25">
      <c r="B40" s="277">
        <v>13</v>
      </c>
      <c r="C40" s="239" t="s">
        <v>82</v>
      </c>
      <c r="D40" s="267">
        <v>3281</v>
      </c>
      <c r="E40" s="267">
        <v>2186</v>
      </c>
      <c r="F40" s="267">
        <v>1410</v>
      </c>
    </row>
    <row r="41" spans="2:6" x14ac:dyDescent="0.25">
      <c r="B41" s="277">
        <v>14</v>
      </c>
      <c r="C41" s="239" t="s">
        <v>81</v>
      </c>
      <c r="D41" s="267">
        <v>5300</v>
      </c>
      <c r="E41" s="267">
        <v>2440</v>
      </c>
      <c r="F41" s="267">
        <v>705</v>
      </c>
    </row>
    <row r="42" spans="2:6" x14ac:dyDescent="0.25">
      <c r="B42" s="277">
        <v>15</v>
      </c>
      <c r="C42" s="239" t="s">
        <v>80</v>
      </c>
      <c r="D42" s="267">
        <v>8694.41</v>
      </c>
      <c r="E42" s="267">
        <v>6104.93</v>
      </c>
      <c r="F42" s="267">
        <v>4169.6099999999997</v>
      </c>
    </row>
    <row r="43" spans="2:6" x14ac:dyDescent="0.25">
      <c r="B43" s="277">
        <v>16</v>
      </c>
      <c r="C43" s="239" t="s">
        <v>79</v>
      </c>
      <c r="D43" s="267">
        <v>3803</v>
      </c>
      <c r="E43" s="267">
        <v>1631</v>
      </c>
      <c r="F43" s="267">
        <v>1104</v>
      </c>
    </row>
    <row r="44" spans="2:6" x14ac:dyDescent="0.25">
      <c r="B44" s="277">
        <v>17</v>
      </c>
      <c r="C44" s="239" t="s">
        <v>78</v>
      </c>
      <c r="D44" s="267">
        <v>6920</v>
      </c>
      <c r="E44" s="267">
        <v>3940</v>
      </c>
      <c r="F44" s="267">
        <v>3495</v>
      </c>
    </row>
    <row r="45" spans="2:6" x14ac:dyDescent="0.25">
      <c r="B45" s="277">
        <v>18</v>
      </c>
      <c r="C45" s="239" t="s">
        <v>77</v>
      </c>
      <c r="D45" s="267">
        <v>3295</v>
      </c>
      <c r="E45" s="267">
        <v>2732</v>
      </c>
      <c r="F45" s="267">
        <v>2337</v>
      </c>
    </row>
    <row r="46" spans="2:6" x14ac:dyDescent="0.25">
      <c r="B46" s="277">
        <v>19</v>
      </c>
      <c r="C46" s="239" t="s">
        <v>76</v>
      </c>
      <c r="D46" s="267">
        <v>4150</v>
      </c>
      <c r="E46" s="267">
        <v>3175</v>
      </c>
      <c r="F46" s="267">
        <v>2684</v>
      </c>
    </row>
    <row r="47" spans="2:6" x14ac:dyDescent="0.25">
      <c r="B47" s="277">
        <v>20</v>
      </c>
      <c r="C47" s="239" t="s">
        <v>75</v>
      </c>
      <c r="D47" s="267">
        <v>28894</v>
      </c>
      <c r="E47" s="267">
        <v>14003.5</v>
      </c>
      <c r="F47" s="267">
        <v>9524</v>
      </c>
    </row>
    <row r="48" spans="2:6" x14ac:dyDescent="0.25">
      <c r="B48" s="277">
        <v>21</v>
      </c>
      <c r="C48" s="239" t="s">
        <v>74</v>
      </c>
      <c r="D48" s="267">
        <v>2020</v>
      </c>
      <c r="E48" s="267">
        <v>1630</v>
      </c>
      <c r="F48" s="267">
        <v>828</v>
      </c>
    </row>
    <row r="49" spans="2:6" x14ac:dyDescent="0.25">
      <c r="B49" s="277">
        <v>22</v>
      </c>
      <c r="C49" s="239" t="s">
        <v>73</v>
      </c>
      <c r="D49" s="267">
        <v>5139</v>
      </c>
      <c r="E49" s="267">
        <v>2419</v>
      </c>
      <c r="F49" s="267">
        <v>1785</v>
      </c>
    </row>
    <row r="50" spans="2:6" x14ac:dyDescent="0.25">
      <c r="B50" s="277">
        <v>23</v>
      </c>
      <c r="C50" s="239" t="s">
        <v>72</v>
      </c>
      <c r="D50" s="267">
        <v>3220</v>
      </c>
      <c r="E50" s="267">
        <v>990</v>
      </c>
      <c r="F50" s="267">
        <v>310</v>
      </c>
    </row>
    <row r="51" spans="2:6" x14ac:dyDescent="0.25">
      <c r="B51" s="277">
        <v>24</v>
      </c>
      <c r="C51" s="239" t="s">
        <v>71</v>
      </c>
      <c r="D51" s="267">
        <v>15520</v>
      </c>
      <c r="E51" s="267">
        <v>14348</v>
      </c>
      <c r="F51" s="267">
        <v>13377</v>
      </c>
    </row>
    <row r="52" spans="2:6" x14ac:dyDescent="0.25">
      <c r="B52" s="277">
        <v>25</v>
      </c>
      <c r="C52" s="239" t="s">
        <v>70</v>
      </c>
      <c r="D52" s="267">
        <v>25527</v>
      </c>
      <c r="E52" s="267">
        <v>23310</v>
      </c>
      <c r="F52" s="267">
        <v>20480</v>
      </c>
    </row>
    <row r="53" spans="2:6" x14ac:dyDescent="0.25">
      <c r="B53" s="277">
        <v>26</v>
      </c>
      <c r="C53" s="239" t="s">
        <v>69</v>
      </c>
      <c r="D53" s="267">
        <v>3800</v>
      </c>
      <c r="E53" s="267">
        <v>2065</v>
      </c>
      <c r="F53" s="267">
        <v>1351</v>
      </c>
    </row>
    <row r="54" spans="2:6" x14ac:dyDescent="0.25">
      <c r="B54" s="277">
        <v>27</v>
      </c>
      <c r="C54" s="239" t="s">
        <v>68</v>
      </c>
      <c r="D54" s="267">
        <v>5100</v>
      </c>
      <c r="E54" s="267">
        <v>3400</v>
      </c>
      <c r="F54" s="267">
        <v>2540</v>
      </c>
    </row>
    <row r="55" spans="2:6" x14ac:dyDescent="0.25">
      <c r="B55" s="277">
        <v>28</v>
      </c>
      <c r="C55" s="239" t="s">
        <v>67</v>
      </c>
      <c r="D55" s="267">
        <v>1522</v>
      </c>
      <c r="E55" s="267">
        <v>656</v>
      </c>
      <c r="F55" s="267">
        <v>585</v>
      </c>
    </row>
    <row r="56" spans="2:6" x14ac:dyDescent="0.25">
      <c r="B56" s="277">
        <v>29</v>
      </c>
      <c r="C56" s="239" t="s">
        <v>66</v>
      </c>
      <c r="D56" s="267">
        <v>1800</v>
      </c>
      <c r="E56" s="267">
        <v>1500</v>
      </c>
      <c r="F56" s="267">
        <v>1210</v>
      </c>
    </row>
    <row r="57" spans="2:6" x14ac:dyDescent="0.25">
      <c r="B57" s="277">
        <v>30</v>
      </c>
      <c r="C57" s="239" t="s">
        <v>65</v>
      </c>
      <c r="D57" s="267">
        <v>3400</v>
      </c>
      <c r="E57" s="267">
        <v>1244</v>
      </c>
      <c r="F57" s="267">
        <v>870</v>
      </c>
    </row>
    <row r="58" spans="2:6" x14ac:dyDescent="0.25">
      <c r="B58" s="277">
        <v>31</v>
      </c>
      <c r="C58" s="239" t="s">
        <v>64</v>
      </c>
      <c r="D58" s="267">
        <v>1865</v>
      </c>
      <c r="E58" s="267">
        <v>654</v>
      </c>
      <c r="F58" s="267">
        <v>580</v>
      </c>
    </row>
    <row r="59" spans="2:6" x14ac:dyDescent="0.25">
      <c r="B59" s="277">
        <v>32</v>
      </c>
      <c r="C59" s="239" t="s">
        <v>63</v>
      </c>
      <c r="D59" s="267">
        <v>1500</v>
      </c>
      <c r="E59" s="267">
        <v>692</v>
      </c>
      <c r="F59" s="267">
        <v>400</v>
      </c>
    </row>
    <row r="60" spans="2:6" x14ac:dyDescent="0.25">
      <c r="B60" s="277">
        <v>33</v>
      </c>
      <c r="C60" s="239" t="s">
        <v>62</v>
      </c>
      <c r="D60" s="267">
        <v>10880</v>
      </c>
      <c r="E60" s="267">
        <v>9135</v>
      </c>
      <c r="F60" s="267">
        <v>7494</v>
      </c>
    </row>
    <row r="61" spans="2:6" x14ac:dyDescent="0.25">
      <c r="B61" s="277">
        <v>34</v>
      </c>
      <c r="C61" s="239" t="s">
        <v>61</v>
      </c>
      <c r="D61" s="267">
        <v>12047</v>
      </c>
      <c r="E61" s="267">
        <v>9085</v>
      </c>
      <c r="F61" s="267">
        <v>6446</v>
      </c>
    </row>
    <row r="62" spans="2:6" x14ac:dyDescent="0.25">
      <c r="B62" s="277">
        <v>35</v>
      </c>
      <c r="C62" s="239" t="s">
        <v>60</v>
      </c>
      <c r="D62" s="267">
        <v>370</v>
      </c>
      <c r="E62" s="267">
        <v>125</v>
      </c>
      <c r="F62" s="267">
        <v>110</v>
      </c>
    </row>
    <row r="63" spans="2:6" x14ac:dyDescent="0.25">
      <c r="B63" s="277">
        <v>36</v>
      </c>
      <c r="C63" s="239" t="s">
        <v>59</v>
      </c>
      <c r="D63" s="267">
        <v>3886</v>
      </c>
      <c r="E63" s="267">
        <v>2635</v>
      </c>
      <c r="F63" s="267">
        <v>2193</v>
      </c>
    </row>
    <row r="64" spans="2:6" x14ac:dyDescent="0.25">
      <c r="B64" s="277">
        <v>37</v>
      </c>
      <c r="C64" s="239" t="s">
        <v>58</v>
      </c>
      <c r="D64" s="267">
        <v>3615</v>
      </c>
      <c r="E64" s="267">
        <v>2148</v>
      </c>
      <c r="F64" s="267">
        <v>1289</v>
      </c>
    </row>
    <row r="65" spans="2:6" x14ac:dyDescent="0.25">
      <c r="B65" s="277">
        <v>38</v>
      </c>
      <c r="C65" s="239" t="s">
        <v>57</v>
      </c>
      <c r="D65" s="267">
        <v>6400</v>
      </c>
      <c r="E65" s="267">
        <v>5055</v>
      </c>
      <c r="F65" s="267">
        <v>3600</v>
      </c>
    </row>
    <row r="66" spans="2:6" x14ac:dyDescent="0.25">
      <c r="B66" s="277">
        <v>39</v>
      </c>
      <c r="C66" s="239" t="s">
        <v>56</v>
      </c>
      <c r="D66" s="267">
        <v>2533</v>
      </c>
      <c r="E66" s="267">
        <v>1710</v>
      </c>
      <c r="F66" s="267">
        <v>1382</v>
      </c>
    </row>
    <row r="67" spans="2:6" x14ac:dyDescent="0.25">
      <c r="B67" s="277">
        <v>40</v>
      </c>
      <c r="C67" s="239" t="s">
        <v>55</v>
      </c>
      <c r="D67" s="267">
        <v>4700</v>
      </c>
      <c r="E67" s="267">
        <v>3500</v>
      </c>
      <c r="F67" s="267">
        <v>2500</v>
      </c>
    </row>
    <row r="68" spans="2:6" x14ac:dyDescent="0.25">
      <c r="B68" s="277">
        <v>41</v>
      </c>
      <c r="C68" s="239" t="s">
        <v>54</v>
      </c>
      <c r="D68" s="267">
        <v>5135</v>
      </c>
      <c r="E68" s="267">
        <v>3680</v>
      </c>
      <c r="F68" s="267">
        <v>2200</v>
      </c>
    </row>
    <row r="69" spans="2:6" x14ac:dyDescent="0.25">
      <c r="B69" s="277">
        <v>42</v>
      </c>
      <c r="C69" s="239" t="s">
        <v>53</v>
      </c>
      <c r="D69" s="267">
        <v>7015</v>
      </c>
      <c r="E69" s="267">
        <v>6156</v>
      </c>
      <c r="F69" s="267">
        <v>4580</v>
      </c>
    </row>
    <row r="70" spans="2:6" x14ac:dyDescent="0.25">
      <c r="B70" s="277">
        <v>43</v>
      </c>
      <c r="C70" s="239" t="s">
        <v>52</v>
      </c>
      <c r="D70" s="267">
        <v>8500</v>
      </c>
      <c r="E70" s="267">
        <v>8000</v>
      </c>
      <c r="F70" s="267">
        <v>6500</v>
      </c>
    </row>
    <row r="71" spans="2:6" x14ac:dyDescent="0.25">
      <c r="B71" s="277">
        <v>44</v>
      </c>
      <c r="C71" s="239" t="s">
        <v>51</v>
      </c>
      <c r="D71" s="267">
        <v>3400</v>
      </c>
      <c r="E71" s="267">
        <v>1900</v>
      </c>
      <c r="F71" s="267">
        <v>1780</v>
      </c>
    </row>
    <row r="72" spans="2:6" x14ac:dyDescent="0.25">
      <c r="B72" s="277">
        <v>45</v>
      </c>
      <c r="C72" s="239" t="s">
        <v>50</v>
      </c>
      <c r="D72" s="267">
        <v>9413</v>
      </c>
      <c r="E72" s="267">
        <v>2510</v>
      </c>
      <c r="F72" s="267">
        <v>2450</v>
      </c>
    </row>
    <row r="73" spans="2:6" x14ac:dyDescent="0.25">
      <c r="B73" s="277">
        <v>46</v>
      </c>
      <c r="C73" s="239" t="s">
        <v>49</v>
      </c>
      <c r="D73" s="267">
        <v>1765</v>
      </c>
      <c r="E73" s="267">
        <v>1132</v>
      </c>
      <c r="F73" s="267">
        <v>1090</v>
      </c>
    </row>
    <row r="74" spans="2:6" x14ac:dyDescent="0.25">
      <c r="B74" s="277">
        <v>47</v>
      </c>
      <c r="C74" s="239" t="s">
        <v>48</v>
      </c>
      <c r="D74" s="267">
        <v>12622</v>
      </c>
      <c r="E74" s="267">
        <v>7280</v>
      </c>
      <c r="F74" s="267">
        <v>4100</v>
      </c>
    </row>
    <row r="75" spans="2:6" x14ac:dyDescent="0.25">
      <c r="B75" s="277">
        <v>48</v>
      </c>
      <c r="C75" s="239" t="s">
        <v>47</v>
      </c>
      <c r="D75" s="267">
        <v>9270</v>
      </c>
      <c r="E75" s="267">
        <v>5026</v>
      </c>
      <c r="F75" s="267">
        <v>3400</v>
      </c>
    </row>
    <row r="76" spans="2:6" x14ac:dyDescent="0.25">
      <c r="B76" s="277">
        <v>49</v>
      </c>
      <c r="C76" s="239" t="s">
        <v>46</v>
      </c>
      <c r="D76" s="267">
        <v>1450</v>
      </c>
      <c r="E76" s="267">
        <v>840</v>
      </c>
      <c r="F76" s="267">
        <v>830</v>
      </c>
    </row>
    <row r="77" spans="2:6" x14ac:dyDescent="0.25">
      <c r="B77" s="277">
        <v>50</v>
      </c>
      <c r="C77" s="239" t="s">
        <v>45</v>
      </c>
      <c r="D77" s="267">
        <v>11249</v>
      </c>
      <c r="E77" s="267">
        <v>9438</v>
      </c>
      <c r="F77" s="267">
        <v>7936</v>
      </c>
    </row>
    <row r="78" spans="2:6" x14ac:dyDescent="0.25">
      <c r="B78" s="277">
        <v>51</v>
      </c>
      <c r="C78" s="239" t="s">
        <v>44</v>
      </c>
      <c r="D78" s="267">
        <v>3047</v>
      </c>
      <c r="E78" s="267">
        <v>2365</v>
      </c>
      <c r="F78" s="267">
        <v>1478</v>
      </c>
    </row>
    <row r="79" spans="2:6" x14ac:dyDescent="0.25">
      <c r="B79" s="277">
        <v>52</v>
      </c>
      <c r="C79" s="239" t="s">
        <v>43</v>
      </c>
      <c r="D79" s="267">
        <v>402</v>
      </c>
      <c r="E79" s="267">
        <v>399.7</v>
      </c>
      <c r="F79" s="267">
        <v>372</v>
      </c>
    </row>
    <row r="80" spans="2:6" x14ac:dyDescent="0.25">
      <c r="B80" s="277">
        <v>53</v>
      </c>
      <c r="C80" s="239" t="s">
        <v>42</v>
      </c>
      <c r="D80" s="267">
        <v>6026</v>
      </c>
      <c r="E80" s="267">
        <v>4125.5</v>
      </c>
      <c r="F80" s="267">
        <v>3515</v>
      </c>
    </row>
    <row r="81" spans="2:6" x14ac:dyDescent="0.25">
      <c r="B81" s="277">
        <v>54</v>
      </c>
      <c r="C81" s="239" t="s">
        <v>41</v>
      </c>
      <c r="D81" s="267">
        <v>6117</v>
      </c>
      <c r="E81" s="267">
        <v>5262</v>
      </c>
      <c r="F81" s="267">
        <v>4412</v>
      </c>
    </row>
    <row r="82" spans="2:6" x14ac:dyDescent="0.25">
      <c r="B82" s="277">
        <v>55</v>
      </c>
      <c r="C82" s="239" t="s">
        <v>40</v>
      </c>
      <c r="D82" s="267">
        <v>8185</v>
      </c>
      <c r="E82" s="267">
        <v>6070</v>
      </c>
      <c r="F82" s="267">
        <v>3200</v>
      </c>
    </row>
    <row r="83" spans="2:6" x14ac:dyDescent="0.25">
      <c r="B83" s="277">
        <v>56</v>
      </c>
      <c r="C83" s="239" t="s">
        <v>39</v>
      </c>
      <c r="D83" s="267">
        <v>8160</v>
      </c>
      <c r="E83" s="267">
        <v>4830</v>
      </c>
      <c r="F83" s="267">
        <v>2880</v>
      </c>
    </row>
    <row r="84" spans="2:6" x14ac:dyDescent="0.25">
      <c r="B84" s="277">
        <v>57</v>
      </c>
      <c r="C84" s="239" t="s">
        <v>38</v>
      </c>
      <c r="D84" s="267">
        <v>2155</v>
      </c>
      <c r="E84" s="267">
        <v>1600</v>
      </c>
      <c r="F84" s="267">
        <v>920</v>
      </c>
    </row>
    <row r="85" spans="2:6" x14ac:dyDescent="0.25">
      <c r="B85" s="277">
        <v>58</v>
      </c>
      <c r="C85" s="239" t="s">
        <v>37</v>
      </c>
      <c r="D85" s="267">
        <v>940</v>
      </c>
      <c r="E85" s="267">
        <v>900</v>
      </c>
      <c r="F85" s="267"/>
    </row>
    <row r="86" spans="2:6" x14ac:dyDescent="0.25">
      <c r="B86" s="277">
        <v>59</v>
      </c>
      <c r="C86" s="239" t="s">
        <v>36</v>
      </c>
      <c r="D86" s="267">
        <v>2448</v>
      </c>
      <c r="E86" s="267">
        <v>2170</v>
      </c>
      <c r="F86" s="267">
        <v>650</v>
      </c>
    </row>
    <row r="87" spans="2:6" x14ac:dyDescent="0.25">
      <c r="B87" s="277">
        <v>60</v>
      </c>
      <c r="C87" s="239" t="s">
        <v>35</v>
      </c>
      <c r="D87" s="267">
        <v>4080</v>
      </c>
      <c r="E87" s="267"/>
      <c r="F87" s="267">
        <v>3000</v>
      </c>
    </row>
    <row r="88" spans="2:6" x14ac:dyDescent="0.25">
      <c r="B88" s="278">
        <v>61</v>
      </c>
      <c r="C88" s="241" t="s">
        <v>34</v>
      </c>
      <c r="D88" s="272">
        <v>6609</v>
      </c>
      <c r="E88" s="272">
        <v>4980</v>
      </c>
      <c r="F88" s="272">
        <v>4300</v>
      </c>
    </row>
    <row r="89" spans="2:6" x14ac:dyDescent="0.25">
      <c r="B89" s="74" t="s">
        <v>1</v>
      </c>
      <c r="C89" s="681"/>
      <c r="D89" s="681"/>
      <c r="E89" s="681"/>
    </row>
    <row r="90" spans="2:6" x14ac:dyDescent="0.25">
      <c r="B90" s="74" t="s">
        <v>0</v>
      </c>
      <c r="C90" s="681"/>
      <c r="D90" s="681"/>
      <c r="E90" s="681"/>
    </row>
  </sheetData>
  <mergeCells count="8">
    <mergeCell ref="B4:B5"/>
    <mergeCell ref="C4:C5"/>
    <mergeCell ref="D4:F4"/>
    <mergeCell ref="D25:F25"/>
    <mergeCell ref="B27:C27"/>
    <mergeCell ref="B18:C18"/>
    <mergeCell ref="B25:B26"/>
    <mergeCell ref="C25:C26"/>
  </mergeCells>
  <pageMargins left="0.7" right="0.7" top="0.75" bottom="0.75" header="0.3" footer="0.3"/>
  <pageSetup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7">
    <tabColor rgb="FF92D050"/>
  </sheetPr>
  <dimension ref="B1:J87"/>
  <sheetViews>
    <sheetView workbookViewId="0">
      <selection activeCell="B18" sqref="B18:B19"/>
    </sheetView>
  </sheetViews>
  <sheetFormatPr defaultRowHeight="15" x14ac:dyDescent="0.25"/>
  <cols>
    <col min="1" max="1" width="5.140625" style="13" customWidth="1"/>
    <col min="2" max="2" width="13.140625" style="13" customWidth="1"/>
    <col min="3" max="3" width="13.28515625" style="13" customWidth="1"/>
    <col min="4" max="4" width="11.85546875" style="13" customWidth="1"/>
    <col min="5" max="5" width="14.28515625" style="13" customWidth="1"/>
    <col min="6" max="6" width="12.140625" style="13" customWidth="1"/>
    <col min="7" max="7" width="12.7109375" style="13" customWidth="1"/>
    <col min="8" max="8" width="14" style="13" customWidth="1"/>
    <col min="9" max="9" width="13.42578125" style="13" customWidth="1"/>
    <col min="10" max="10" width="17.7109375" style="13" customWidth="1"/>
    <col min="11" max="16384" width="9.140625" style="13"/>
  </cols>
  <sheetData>
    <row r="1" spans="2:10" ht="31.5" customHeight="1" x14ac:dyDescent="0.25">
      <c r="B1" s="832" t="s">
        <v>377</v>
      </c>
      <c r="C1" s="832"/>
      <c r="D1" s="832"/>
      <c r="E1" s="832"/>
      <c r="F1" s="832"/>
      <c r="G1" s="530"/>
      <c r="H1" s="530"/>
      <c r="I1" s="531"/>
      <c r="J1" s="531"/>
    </row>
    <row r="2" spans="2:10" x14ac:dyDescent="0.25">
      <c r="B2" s="532"/>
      <c r="C2" s="531"/>
      <c r="D2" s="532"/>
      <c r="E2" s="532"/>
      <c r="F2" s="532"/>
      <c r="G2" s="532"/>
      <c r="H2" s="532"/>
      <c r="I2" s="532"/>
      <c r="J2" s="532"/>
    </row>
    <row r="3" spans="2:10" ht="51" x14ac:dyDescent="0.25">
      <c r="B3" s="533" t="s">
        <v>288</v>
      </c>
      <c r="C3" s="534" t="s">
        <v>228</v>
      </c>
      <c r="D3" s="533" t="s">
        <v>229</v>
      </c>
      <c r="E3" s="533" t="s">
        <v>230</v>
      </c>
      <c r="F3" s="533" t="s">
        <v>231</v>
      </c>
      <c r="G3" s="533" t="s">
        <v>232</v>
      </c>
      <c r="H3" s="533" t="s">
        <v>233</v>
      </c>
      <c r="I3" s="533" t="s">
        <v>234</v>
      </c>
      <c r="J3" s="533" t="s">
        <v>235</v>
      </c>
    </row>
    <row r="4" spans="2:10" x14ac:dyDescent="0.25">
      <c r="B4" s="535">
        <v>1</v>
      </c>
      <c r="C4" s="228" t="s">
        <v>93</v>
      </c>
      <c r="D4" s="526">
        <v>581</v>
      </c>
      <c r="E4" s="526">
        <v>734</v>
      </c>
      <c r="F4" s="526">
        <v>239</v>
      </c>
      <c r="G4" s="526">
        <v>338</v>
      </c>
      <c r="H4" s="526">
        <v>28</v>
      </c>
      <c r="I4" s="526">
        <v>6</v>
      </c>
      <c r="J4" s="526">
        <v>1130</v>
      </c>
    </row>
    <row r="5" spans="2:10" x14ac:dyDescent="0.25">
      <c r="B5" s="536">
        <v>2</v>
      </c>
      <c r="C5" s="228" t="s">
        <v>88</v>
      </c>
      <c r="D5" s="526">
        <v>315</v>
      </c>
      <c r="E5" s="526">
        <v>46</v>
      </c>
      <c r="F5" s="526">
        <v>180</v>
      </c>
      <c r="G5" s="526">
        <v>149</v>
      </c>
      <c r="H5" s="526">
        <v>27</v>
      </c>
      <c r="I5" s="526">
        <v>0</v>
      </c>
      <c r="J5" s="526">
        <v>162</v>
      </c>
    </row>
    <row r="6" spans="2:10" x14ac:dyDescent="0.25">
      <c r="B6" s="536">
        <v>3</v>
      </c>
      <c r="C6" s="228" t="s">
        <v>85</v>
      </c>
      <c r="D6" s="526">
        <v>565</v>
      </c>
      <c r="E6" s="526">
        <v>365</v>
      </c>
      <c r="F6" s="526">
        <v>233</v>
      </c>
      <c r="G6" s="526">
        <v>250</v>
      </c>
      <c r="H6" s="526">
        <v>41</v>
      </c>
      <c r="I6" s="526">
        <v>13</v>
      </c>
      <c r="J6" s="526">
        <v>465</v>
      </c>
    </row>
    <row r="7" spans="2:10" x14ac:dyDescent="0.25">
      <c r="B7" s="536">
        <v>4</v>
      </c>
      <c r="C7" s="228" t="s">
        <v>80</v>
      </c>
      <c r="D7" s="526">
        <v>885</v>
      </c>
      <c r="E7" s="526">
        <v>646</v>
      </c>
      <c r="F7" s="526">
        <v>464</v>
      </c>
      <c r="G7" s="526">
        <v>223</v>
      </c>
      <c r="H7" s="526">
        <v>82</v>
      </c>
      <c r="I7" s="526">
        <v>59</v>
      </c>
      <c r="J7" s="526">
        <v>570</v>
      </c>
    </row>
    <row r="8" spans="2:10" x14ac:dyDescent="0.25">
      <c r="B8" s="536">
        <v>5</v>
      </c>
      <c r="C8" s="228" t="s">
        <v>75</v>
      </c>
      <c r="D8" s="526">
        <v>3141</v>
      </c>
      <c r="E8" s="526">
        <v>1354</v>
      </c>
      <c r="F8" s="526">
        <v>1155</v>
      </c>
      <c r="G8" s="526">
        <v>752</v>
      </c>
      <c r="H8" s="526">
        <v>203</v>
      </c>
      <c r="I8" s="526">
        <v>29</v>
      </c>
      <c r="J8" s="526">
        <v>1732</v>
      </c>
    </row>
    <row r="9" spans="2:10" x14ac:dyDescent="0.25">
      <c r="B9" s="536">
        <v>6</v>
      </c>
      <c r="C9" s="228" t="s">
        <v>69</v>
      </c>
      <c r="D9" s="526">
        <v>285</v>
      </c>
      <c r="E9" s="526">
        <v>112</v>
      </c>
      <c r="F9" s="526">
        <v>118</v>
      </c>
      <c r="G9" s="526">
        <v>114</v>
      </c>
      <c r="H9" s="526">
        <v>32</v>
      </c>
      <c r="I9" s="526">
        <v>0</v>
      </c>
      <c r="J9" s="526">
        <v>1009</v>
      </c>
    </row>
    <row r="10" spans="2:10" x14ac:dyDescent="0.25">
      <c r="B10" s="536">
        <v>7</v>
      </c>
      <c r="C10" s="228" t="s">
        <v>62</v>
      </c>
      <c r="D10" s="526">
        <v>1444</v>
      </c>
      <c r="E10" s="526">
        <v>1187</v>
      </c>
      <c r="F10" s="526">
        <v>622</v>
      </c>
      <c r="G10" s="526">
        <v>244</v>
      </c>
      <c r="H10" s="526">
        <v>89</v>
      </c>
      <c r="I10" s="526">
        <v>8</v>
      </c>
      <c r="J10" s="526">
        <v>973</v>
      </c>
    </row>
    <row r="11" spans="2:10" x14ac:dyDescent="0.25">
      <c r="B11" s="536">
        <v>8</v>
      </c>
      <c r="C11" s="228" t="s">
        <v>55</v>
      </c>
      <c r="D11" s="526">
        <v>318</v>
      </c>
      <c r="E11" s="526">
        <v>184</v>
      </c>
      <c r="F11" s="526">
        <v>191</v>
      </c>
      <c r="G11" s="526">
        <v>147</v>
      </c>
      <c r="H11" s="526">
        <v>12</v>
      </c>
      <c r="I11" s="526">
        <v>7</v>
      </c>
      <c r="J11" s="526">
        <v>175</v>
      </c>
    </row>
    <row r="12" spans="2:10" x14ac:dyDescent="0.25">
      <c r="B12" s="536">
        <v>9</v>
      </c>
      <c r="C12" s="228" t="s">
        <v>52</v>
      </c>
      <c r="D12" s="526">
        <v>484</v>
      </c>
      <c r="E12" s="526">
        <v>270</v>
      </c>
      <c r="F12" s="526">
        <v>257</v>
      </c>
      <c r="G12" s="526">
        <v>263</v>
      </c>
      <c r="H12" s="526">
        <v>23</v>
      </c>
      <c r="I12" s="526">
        <v>3</v>
      </c>
      <c r="J12" s="526">
        <v>443</v>
      </c>
    </row>
    <row r="13" spans="2:10" x14ac:dyDescent="0.25">
      <c r="B13" s="536">
        <v>10</v>
      </c>
      <c r="C13" s="228" t="s">
        <v>48</v>
      </c>
      <c r="D13" s="526">
        <v>1093</v>
      </c>
      <c r="E13" s="526">
        <v>381</v>
      </c>
      <c r="F13" s="526">
        <v>198</v>
      </c>
      <c r="G13" s="526">
        <v>349</v>
      </c>
      <c r="H13" s="526">
        <v>52</v>
      </c>
      <c r="I13" s="526">
        <v>11</v>
      </c>
      <c r="J13" s="526">
        <v>431</v>
      </c>
    </row>
    <row r="14" spans="2:10" x14ac:dyDescent="0.25">
      <c r="B14" s="536">
        <v>11</v>
      </c>
      <c r="C14" s="228" t="s">
        <v>45</v>
      </c>
      <c r="D14" s="526">
        <v>586</v>
      </c>
      <c r="E14" s="526">
        <v>389</v>
      </c>
      <c r="F14" s="526">
        <v>414</v>
      </c>
      <c r="G14" s="526">
        <v>254</v>
      </c>
      <c r="H14" s="526">
        <v>67</v>
      </c>
      <c r="I14" s="526">
        <v>26</v>
      </c>
      <c r="J14" s="526">
        <v>905</v>
      </c>
    </row>
    <row r="15" spans="2:10" x14ac:dyDescent="0.25">
      <c r="B15" s="536">
        <v>12</v>
      </c>
      <c r="C15" s="228" t="s">
        <v>40</v>
      </c>
      <c r="D15" s="526">
        <v>707</v>
      </c>
      <c r="E15" s="526">
        <v>414</v>
      </c>
      <c r="F15" s="526">
        <v>295</v>
      </c>
      <c r="G15" s="526">
        <v>167</v>
      </c>
      <c r="H15" s="526">
        <v>41</v>
      </c>
      <c r="I15" s="526">
        <v>6</v>
      </c>
      <c r="J15" s="526">
        <v>485</v>
      </c>
    </row>
    <row r="16" spans="2:10" x14ac:dyDescent="0.25">
      <c r="B16" s="782" t="s">
        <v>140</v>
      </c>
      <c r="C16" s="782"/>
      <c r="D16" s="527">
        <v>10404</v>
      </c>
      <c r="E16" s="527">
        <v>6082</v>
      </c>
      <c r="F16" s="527">
        <v>4366</v>
      </c>
      <c r="G16" s="527">
        <v>3250</v>
      </c>
      <c r="H16" s="527">
        <v>697</v>
      </c>
      <c r="I16" s="527">
        <v>168</v>
      </c>
      <c r="J16" s="527">
        <v>8480</v>
      </c>
    </row>
    <row r="17" spans="2:10" x14ac:dyDescent="0.25">
      <c r="B17" s="679"/>
      <c r="C17" s="679"/>
      <c r="D17" s="680"/>
      <c r="E17" s="680"/>
      <c r="F17" s="680"/>
      <c r="G17" s="680"/>
      <c r="H17" s="680"/>
      <c r="I17" s="680"/>
      <c r="J17" s="680"/>
    </row>
    <row r="18" spans="2:10" x14ac:dyDescent="0.25">
      <c r="B18" s="74" t="s">
        <v>1</v>
      </c>
    </row>
    <row r="19" spans="2:10" x14ac:dyDescent="0.25">
      <c r="B19" s="74" t="s">
        <v>0</v>
      </c>
    </row>
    <row r="20" spans="2:10" x14ac:dyDescent="0.25">
      <c r="B20" s="74"/>
    </row>
    <row r="21" spans="2:10" ht="15" customHeight="1" x14ac:dyDescent="0.25">
      <c r="B21" s="552" t="s">
        <v>378</v>
      </c>
      <c r="C21" s="528"/>
      <c r="D21" s="528"/>
      <c r="E21" s="528"/>
      <c r="F21" s="528"/>
      <c r="G21" s="528"/>
      <c r="H21" s="529"/>
      <c r="I21" s="529"/>
      <c r="J21" s="529"/>
    </row>
    <row r="22" spans="2:10" x14ac:dyDescent="0.25">
      <c r="B22" s="552" t="s">
        <v>379</v>
      </c>
      <c r="C22" s="528"/>
      <c r="D22" s="528"/>
      <c r="E22" s="528"/>
      <c r="F22" s="528"/>
      <c r="G22" s="528"/>
      <c r="H22" s="529"/>
      <c r="I22" s="529"/>
      <c r="J22" s="529"/>
    </row>
    <row r="23" spans="2:10" ht="51" x14ac:dyDescent="0.25">
      <c r="B23" s="533" t="s">
        <v>274</v>
      </c>
      <c r="C23" s="534" t="s">
        <v>236</v>
      </c>
      <c r="D23" s="533" t="s">
        <v>229</v>
      </c>
      <c r="E23" s="533" t="s">
        <v>230</v>
      </c>
      <c r="F23" s="533" t="s">
        <v>231</v>
      </c>
      <c r="G23" s="533" t="s">
        <v>232</v>
      </c>
      <c r="H23" s="533" t="s">
        <v>233</v>
      </c>
      <c r="I23" s="533" t="s">
        <v>234</v>
      </c>
      <c r="J23" s="533" t="s">
        <v>235</v>
      </c>
    </row>
    <row r="24" spans="2:10" x14ac:dyDescent="0.25">
      <c r="B24" s="782" t="s">
        <v>140</v>
      </c>
      <c r="C24" s="782"/>
      <c r="D24" s="527">
        <v>10404</v>
      </c>
      <c r="E24" s="527">
        <v>6082</v>
      </c>
      <c r="F24" s="527">
        <v>4366</v>
      </c>
      <c r="G24" s="527">
        <v>3250</v>
      </c>
      <c r="H24" s="527">
        <v>697</v>
      </c>
      <c r="I24" s="527">
        <v>168</v>
      </c>
      <c r="J24" s="527">
        <v>8480</v>
      </c>
    </row>
    <row r="25" spans="2:10" x14ac:dyDescent="0.25">
      <c r="B25" s="276">
        <v>1</v>
      </c>
      <c r="C25" s="275" t="s">
        <v>93</v>
      </c>
      <c r="D25" s="267">
        <v>172</v>
      </c>
      <c r="E25" s="267">
        <v>161</v>
      </c>
      <c r="F25" s="267">
        <v>35</v>
      </c>
      <c r="G25" s="267">
        <v>45</v>
      </c>
      <c r="H25" s="267">
        <v>7</v>
      </c>
      <c r="I25" s="267">
        <v>3</v>
      </c>
      <c r="J25" s="267">
        <v>262</v>
      </c>
    </row>
    <row r="26" spans="2:10" x14ac:dyDescent="0.25">
      <c r="B26" s="276">
        <v>2</v>
      </c>
      <c r="C26" s="275" t="s">
        <v>283</v>
      </c>
      <c r="D26" s="267">
        <v>195</v>
      </c>
      <c r="E26" s="267">
        <v>201</v>
      </c>
      <c r="F26" s="267">
        <v>102</v>
      </c>
      <c r="G26" s="267">
        <v>185</v>
      </c>
      <c r="H26" s="267">
        <v>10</v>
      </c>
      <c r="I26" s="267">
        <v>1</v>
      </c>
      <c r="J26" s="267">
        <v>552</v>
      </c>
    </row>
    <row r="27" spans="2:10" x14ac:dyDescent="0.25">
      <c r="B27" s="276">
        <v>3</v>
      </c>
      <c r="C27" s="275" t="s">
        <v>92</v>
      </c>
      <c r="D27" s="267">
        <v>101</v>
      </c>
      <c r="E27" s="267">
        <v>315</v>
      </c>
      <c r="F27" s="267">
        <v>82</v>
      </c>
      <c r="G27" s="267">
        <v>73</v>
      </c>
      <c r="H27" s="267">
        <v>5</v>
      </c>
      <c r="I27" s="267">
        <v>0</v>
      </c>
      <c r="J27" s="267">
        <v>139</v>
      </c>
    </row>
    <row r="28" spans="2:10" x14ac:dyDescent="0.25">
      <c r="B28" s="276">
        <v>4</v>
      </c>
      <c r="C28" s="275" t="s">
        <v>91</v>
      </c>
      <c r="D28" s="267">
        <v>65</v>
      </c>
      <c r="E28" s="267">
        <v>32</v>
      </c>
      <c r="F28" s="267">
        <v>5</v>
      </c>
      <c r="G28" s="267">
        <v>20</v>
      </c>
      <c r="H28" s="267">
        <v>3</v>
      </c>
      <c r="I28" s="267">
        <v>0</v>
      </c>
      <c r="J28" s="267">
        <v>71</v>
      </c>
    </row>
    <row r="29" spans="2:10" x14ac:dyDescent="0.25">
      <c r="B29" s="277">
        <v>5</v>
      </c>
      <c r="C29" s="275" t="s">
        <v>90</v>
      </c>
      <c r="D29" s="267">
        <v>48</v>
      </c>
      <c r="E29" s="267">
        <v>25</v>
      </c>
      <c r="F29" s="267">
        <v>15</v>
      </c>
      <c r="G29" s="267">
        <v>15</v>
      </c>
      <c r="H29" s="267">
        <v>3</v>
      </c>
      <c r="I29" s="267">
        <v>2</v>
      </c>
      <c r="J29" s="267">
        <v>106</v>
      </c>
    </row>
    <row r="30" spans="2:10" x14ac:dyDescent="0.25">
      <c r="B30" s="277">
        <v>6</v>
      </c>
      <c r="C30" s="239" t="s">
        <v>89</v>
      </c>
      <c r="D30" s="267">
        <v>76</v>
      </c>
      <c r="E30" s="267">
        <v>14</v>
      </c>
      <c r="F30" s="267">
        <v>32</v>
      </c>
      <c r="G30" s="267">
        <v>39</v>
      </c>
      <c r="H30" s="267">
        <v>6</v>
      </c>
      <c r="I30" s="267">
        <v>0</v>
      </c>
      <c r="J30" s="267">
        <v>35</v>
      </c>
    </row>
    <row r="31" spans="2:10" x14ac:dyDescent="0.25">
      <c r="B31" s="277">
        <v>7</v>
      </c>
      <c r="C31" s="239" t="s">
        <v>88</v>
      </c>
      <c r="D31" s="267">
        <v>198</v>
      </c>
      <c r="E31" s="267">
        <v>14</v>
      </c>
      <c r="F31" s="267">
        <v>115</v>
      </c>
      <c r="G31" s="267">
        <v>75</v>
      </c>
      <c r="H31" s="267">
        <v>15</v>
      </c>
      <c r="I31" s="267">
        <v>0</v>
      </c>
      <c r="J31" s="267">
        <v>85</v>
      </c>
    </row>
    <row r="32" spans="2:10" x14ac:dyDescent="0.25">
      <c r="B32" s="277">
        <v>8</v>
      </c>
      <c r="C32" s="239" t="s">
        <v>87</v>
      </c>
      <c r="D32" s="267">
        <v>23</v>
      </c>
      <c r="E32" s="267">
        <v>12</v>
      </c>
      <c r="F32" s="267">
        <v>23</v>
      </c>
      <c r="G32" s="267">
        <v>20</v>
      </c>
      <c r="H32" s="267">
        <v>5</v>
      </c>
      <c r="I32" s="267">
        <v>0</v>
      </c>
      <c r="J32" s="267">
        <v>24</v>
      </c>
    </row>
    <row r="33" spans="2:10" x14ac:dyDescent="0.25">
      <c r="B33" s="277">
        <v>9</v>
      </c>
      <c r="C33" s="239" t="s">
        <v>86</v>
      </c>
      <c r="D33" s="267">
        <v>18</v>
      </c>
      <c r="E33" s="267">
        <v>6</v>
      </c>
      <c r="F33" s="267">
        <v>10</v>
      </c>
      <c r="G33" s="267">
        <v>15</v>
      </c>
      <c r="H33" s="267">
        <v>1</v>
      </c>
      <c r="I33" s="267">
        <v>0</v>
      </c>
      <c r="J33" s="267">
        <v>18</v>
      </c>
    </row>
    <row r="34" spans="2:10" x14ac:dyDescent="0.25">
      <c r="B34" s="277">
        <v>10</v>
      </c>
      <c r="C34" s="239" t="s">
        <v>85</v>
      </c>
      <c r="D34" s="267">
        <v>287</v>
      </c>
      <c r="E34" s="267">
        <v>149</v>
      </c>
      <c r="F34" s="267">
        <v>139</v>
      </c>
      <c r="G34" s="267">
        <v>121</v>
      </c>
      <c r="H34" s="267">
        <v>18</v>
      </c>
      <c r="I34" s="267">
        <v>3</v>
      </c>
      <c r="J34" s="267">
        <v>224</v>
      </c>
    </row>
    <row r="35" spans="2:10" x14ac:dyDescent="0.25">
      <c r="B35" s="277">
        <v>11</v>
      </c>
      <c r="C35" s="239" t="s">
        <v>84</v>
      </c>
      <c r="D35" s="267">
        <v>112</v>
      </c>
      <c r="E35" s="267">
        <v>134</v>
      </c>
      <c r="F35" s="267">
        <v>40</v>
      </c>
      <c r="G35" s="267">
        <v>84</v>
      </c>
      <c r="H35" s="267">
        <v>7</v>
      </c>
      <c r="I35" s="267">
        <v>9</v>
      </c>
      <c r="J35" s="267">
        <v>162</v>
      </c>
    </row>
    <row r="36" spans="2:10" x14ac:dyDescent="0.25">
      <c r="B36" s="277">
        <v>12</v>
      </c>
      <c r="C36" s="239" t="s">
        <v>83</v>
      </c>
      <c r="D36" s="267">
        <v>166</v>
      </c>
      <c r="E36" s="267">
        <v>82</v>
      </c>
      <c r="F36" s="267">
        <v>54</v>
      </c>
      <c r="G36" s="267">
        <v>45</v>
      </c>
      <c r="H36" s="267">
        <v>16</v>
      </c>
      <c r="I36" s="267">
        <v>1</v>
      </c>
      <c r="J36" s="267">
        <v>79</v>
      </c>
    </row>
    <row r="37" spans="2:10" x14ac:dyDescent="0.25">
      <c r="B37" s="277">
        <v>13</v>
      </c>
      <c r="C37" s="239" t="s">
        <v>82</v>
      </c>
      <c r="D37" s="267">
        <v>134</v>
      </c>
      <c r="E37" s="267">
        <v>148</v>
      </c>
      <c r="F37" s="267">
        <v>61</v>
      </c>
      <c r="G37" s="267">
        <v>66</v>
      </c>
      <c r="H37" s="267">
        <v>9</v>
      </c>
      <c r="I37" s="267">
        <v>2</v>
      </c>
      <c r="J37" s="267">
        <v>108</v>
      </c>
    </row>
    <row r="38" spans="2:10" x14ac:dyDescent="0.25">
      <c r="B38" s="277">
        <v>14</v>
      </c>
      <c r="C38" s="239" t="s">
        <v>81</v>
      </c>
      <c r="D38" s="267">
        <v>204</v>
      </c>
      <c r="E38" s="267">
        <v>71</v>
      </c>
      <c r="F38" s="267">
        <v>105</v>
      </c>
      <c r="G38" s="267">
        <v>22</v>
      </c>
      <c r="H38" s="267">
        <v>29</v>
      </c>
      <c r="I38" s="267">
        <v>7</v>
      </c>
      <c r="J38" s="267">
        <v>111</v>
      </c>
    </row>
    <row r="39" spans="2:10" x14ac:dyDescent="0.25">
      <c r="B39" s="277">
        <v>15</v>
      </c>
      <c r="C39" s="239" t="s">
        <v>80</v>
      </c>
      <c r="D39" s="267">
        <v>187</v>
      </c>
      <c r="E39" s="267">
        <v>190</v>
      </c>
      <c r="F39" s="267">
        <v>130</v>
      </c>
      <c r="G39" s="267">
        <v>52</v>
      </c>
      <c r="H39" s="267">
        <v>8</v>
      </c>
      <c r="I39" s="267">
        <v>19</v>
      </c>
      <c r="J39" s="267">
        <v>122</v>
      </c>
    </row>
    <row r="40" spans="2:10" x14ac:dyDescent="0.25">
      <c r="B40" s="277">
        <v>16</v>
      </c>
      <c r="C40" s="239" t="s">
        <v>79</v>
      </c>
      <c r="D40" s="267">
        <v>114</v>
      </c>
      <c r="E40" s="267">
        <v>100</v>
      </c>
      <c r="F40" s="267">
        <v>32</v>
      </c>
      <c r="G40" s="267">
        <v>15</v>
      </c>
      <c r="H40" s="267">
        <v>7</v>
      </c>
      <c r="I40" s="267">
        <v>19</v>
      </c>
      <c r="J40" s="267">
        <v>73</v>
      </c>
    </row>
    <row r="41" spans="2:10" x14ac:dyDescent="0.25">
      <c r="B41" s="277">
        <v>17</v>
      </c>
      <c r="C41" s="239" t="s">
        <v>78</v>
      </c>
      <c r="D41" s="267">
        <v>66</v>
      </c>
      <c r="E41" s="267">
        <v>9</v>
      </c>
      <c r="F41" s="267">
        <v>30</v>
      </c>
      <c r="G41" s="267">
        <v>4</v>
      </c>
      <c r="H41" s="267">
        <v>3</v>
      </c>
      <c r="I41" s="267">
        <v>5</v>
      </c>
      <c r="J41" s="267">
        <v>31</v>
      </c>
    </row>
    <row r="42" spans="2:10" x14ac:dyDescent="0.25">
      <c r="B42" s="277">
        <v>18</v>
      </c>
      <c r="C42" s="239" t="s">
        <v>77</v>
      </c>
      <c r="D42" s="267">
        <v>64</v>
      </c>
      <c r="E42" s="267">
        <v>28</v>
      </c>
      <c r="F42" s="267">
        <v>30</v>
      </c>
      <c r="G42" s="267">
        <v>14</v>
      </c>
      <c r="H42" s="267">
        <v>6</v>
      </c>
      <c r="I42" s="267">
        <v>0</v>
      </c>
      <c r="J42" s="267">
        <v>54</v>
      </c>
    </row>
    <row r="43" spans="2:10" x14ac:dyDescent="0.25">
      <c r="B43" s="277">
        <v>19</v>
      </c>
      <c r="C43" s="239" t="s">
        <v>76</v>
      </c>
      <c r="D43" s="267">
        <v>116</v>
      </c>
      <c r="E43" s="267">
        <v>100</v>
      </c>
      <c r="F43" s="267">
        <v>76</v>
      </c>
      <c r="G43" s="267">
        <v>50</v>
      </c>
      <c r="H43" s="267">
        <v>20</v>
      </c>
      <c r="I43" s="267">
        <v>7</v>
      </c>
      <c r="J43" s="267">
        <v>71</v>
      </c>
    </row>
    <row r="44" spans="2:10" x14ac:dyDescent="0.25">
      <c r="B44" s="277">
        <v>20</v>
      </c>
      <c r="C44" s="239" t="s">
        <v>75</v>
      </c>
      <c r="D44" s="267">
        <v>1202</v>
      </c>
      <c r="E44" s="267">
        <v>689</v>
      </c>
      <c r="F44" s="267">
        <v>466</v>
      </c>
      <c r="G44" s="267">
        <v>344</v>
      </c>
      <c r="H44" s="267">
        <v>88</v>
      </c>
      <c r="I44" s="267">
        <v>10</v>
      </c>
      <c r="J44" s="267">
        <v>775</v>
      </c>
    </row>
    <row r="45" spans="2:10" x14ac:dyDescent="0.25">
      <c r="B45" s="277">
        <v>21</v>
      </c>
      <c r="C45" s="239" t="s">
        <v>74</v>
      </c>
      <c r="D45" s="267">
        <v>118</v>
      </c>
      <c r="E45" s="267">
        <v>38</v>
      </c>
      <c r="F45" s="267">
        <v>33</v>
      </c>
      <c r="G45" s="267">
        <v>28</v>
      </c>
      <c r="H45" s="267">
        <v>6</v>
      </c>
      <c r="I45" s="267">
        <v>4</v>
      </c>
      <c r="J45" s="267">
        <v>55</v>
      </c>
    </row>
    <row r="46" spans="2:10" x14ac:dyDescent="0.25">
      <c r="B46" s="277">
        <v>22</v>
      </c>
      <c r="C46" s="239" t="s">
        <v>73</v>
      </c>
      <c r="D46" s="267">
        <v>138</v>
      </c>
      <c r="E46" s="267">
        <v>57</v>
      </c>
      <c r="F46" s="267">
        <v>42</v>
      </c>
      <c r="G46" s="267">
        <v>35</v>
      </c>
      <c r="H46" s="267">
        <v>18</v>
      </c>
      <c r="I46" s="267">
        <v>4</v>
      </c>
      <c r="J46" s="267">
        <v>87</v>
      </c>
    </row>
    <row r="47" spans="2:10" x14ac:dyDescent="0.25">
      <c r="B47" s="277">
        <v>23</v>
      </c>
      <c r="C47" s="239" t="s">
        <v>72</v>
      </c>
      <c r="D47" s="267">
        <v>104</v>
      </c>
      <c r="E47" s="267">
        <v>30</v>
      </c>
      <c r="F47" s="267">
        <v>59</v>
      </c>
      <c r="G47" s="267">
        <v>32</v>
      </c>
      <c r="H47" s="267">
        <v>14</v>
      </c>
      <c r="I47" s="267">
        <v>7</v>
      </c>
      <c r="J47" s="267">
        <v>77</v>
      </c>
    </row>
    <row r="48" spans="2:10" x14ac:dyDescent="0.25">
      <c r="B48" s="277">
        <v>24</v>
      </c>
      <c r="C48" s="239" t="s">
        <v>71</v>
      </c>
      <c r="D48" s="267">
        <v>777</v>
      </c>
      <c r="E48" s="267">
        <v>352</v>
      </c>
      <c r="F48" s="267">
        <v>170</v>
      </c>
      <c r="G48" s="267">
        <v>135</v>
      </c>
      <c r="H48" s="267">
        <v>40</v>
      </c>
      <c r="I48" s="267">
        <v>2</v>
      </c>
      <c r="J48" s="267">
        <v>326</v>
      </c>
    </row>
    <row r="49" spans="2:10" x14ac:dyDescent="0.25">
      <c r="B49" s="277">
        <v>25</v>
      </c>
      <c r="C49" s="239" t="s">
        <v>70</v>
      </c>
      <c r="D49" s="267">
        <v>802</v>
      </c>
      <c r="E49" s="267">
        <v>188</v>
      </c>
      <c r="F49" s="267">
        <v>385</v>
      </c>
      <c r="G49" s="267">
        <v>178</v>
      </c>
      <c r="H49" s="267">
        <v>37</v>
      </c>
      <c r="I49" s="267">
        <v>2</v>
      </c>
      <c r="J49" s="267">
        <v>412</v>
      </c>
    </row>
    <row r="50" spans="2:10" x14ac:dyDescent="0.25">
      <c r="B50" s="277">
        <v>26</v>
      </c>
      <c r="C50" s="239" t="s">
        <v>69</v>
      </c>
      <c r="D50" s="267">
        <v>54</v>
      </c>
      <c r="E50" s="267">
        <v>26</v>
      </c>
      <c r="F50" s="267">
        <v>10</v>
      </c>
      <c r="G50" s="267">
        <v>20</v>
      </c>
      <c r="H50" s="267">
        <v>2</v>
      </c>
      <c r="I50" s="267">
        <v>0</v>
      </c>
      <c r="J50" s="267">
        <v>755</v>
      </c>
    </row>
    <row r="51" spans="2:10" x14ac:dyDescent="0.25">
      <c r="B51" s="277">
        <v>27</v>
      </c>
      <c r="C51" s="239" t="s">
        <v>68</v>
      </c>
      <c r="D51" s="267">
        <v>48</v>
      </c>
      <c r="E51" s="267">
        <v>6</v>
      </c>
      <c r="F51" s="267">
        <v>26</v>
      </c>
      <c r="G51" s="267">
        <v>22</v>
      </c>
      <c r="H51" s="267">
        <v>5</v>
      </c>
      <c r="I51" s="267">
        <v>0</v>
      </c>
      <c r="J51" s="267">
        <v>35</v>
      </c>
    </row>
    <row r="52" spans="2:10" x14ac:dyDescent="0.25">
      <c r="B52" s="277">
        <v>28</v>
      </c>
      <c r="C52" s="239" t="s">
        <v>67</v>
      </c>
      <c r="D52" s="267">
        <v>28</v>
      </c>
      <c r="E52" s="267">
        <v>9</v>
      </c>
      <c r="F52" s="267">
        <v>11</v>
      </c>
      <c r="G52" s="267">
        <v>12</v>
      </c>
      <c r="H52" s="267">
        <v>3</v>
      </c>
      <c r="I52" s="267">
        <v>0</v>
      </c>
      <c r="J52" s="267">
        <v>30</v>
      </c>
    </row>
    <row r="53" spans="2:10" x14ac:dyDescent="0.25">
      <c r="B53" s="277">
        <v>29</v>
      </c>
      <c r="C53" s="239" t="s">
        <v>66</v>
      </c>
      <c r="D53" s="267">
        <v>28</v>
      </c>
      <c r="E53" s="267">
        <v>11</v>
      </c>
      <c r="F53" s="267">
        <v>18</v>
      </c>
      <c r="G53" s="267">
        <v>3</v>
      </c>
      <c r="H53" s="267">
        <v>5</v>
      </c>
      <c r="I53" s="267">
        <v>0</v>
      </c>
      <c r="J53" s="267">
        <v>15</v>
      </c>
    </row>
    <row r="54" spans="2:10" x14ac:dyDescent="0.25">
      <c r="B54" s="277">
        <v>30</v>
      </c>
      <c r="C54" s="239" t="s">
        <v>65</v>
      </c>
      <c r="D54" s="267">
        <v>57</v>
      </c>
      <c r="E54" s="267">
        <v>26</v>
      </c>
      <c r="F54" s="267">
        <v>34</v>
      </c>
      <c r="G54" s="267">
        <v>30</v>
      </c>
      <c r="H54" s="267">
        <v>6</v>
      </c>
      <c r="I54" s="267">
        <v>0</v>
      </c>
      <c r="J54" s="267">
        <v>57</v>
      </c>
    </row>
    <row r="55" spans="2:10" x14ac:dyDescent="0.25">
      <c r="B55" s="277">
        <v>31</v>
      </c>
      <c r="C55" s="239" t="s">
        <v>64</v>
      </c>
      <c r="D55" s="267">
        <v>43</v>
      </c>
      <c r="E55" s="267">
        <v>28</v>
      </c>
      <c r="F55" s="267">
        <v>11</v>
      </c>
      <c r="G55" s="267">
        <v>15</v>
      </c>
      <c r="H55" s="267">
        <v>7</v>
      </c>
      <c r="I55" s="267">
        <v>0</v>
      </c>
      <c r="J55" s="267">
        <v>104</v>
      </c>
    </row>
    <row r="56" spans="2:10" x14ac:dyDescent="0.25">
      <c r="B56" s="277">
        <v>32</v>
      </c>
      <c r="C56" s="239" t="s">
        <v>63</v>
      </c>
      <c r="D56" s="267">
        <v>27</v>
      </c>
      <c r="E56" s="267">
        <v>6</v>
      </c>
      <c r="F56" s="267">
        <v>8</v>
      </c>
      <c r="G56" s="267">
        <v>12</v>
      </c>
      <c r="H56" s="267">
        <v>4</v>
      </c>
      <c r="I56" s="267">
        <v>0</v>
      </c>
      <c r="J56" s="267">
        <v>13</v>
      </c>
    </row>
    <row r="57" spans="2:10" x14ac:dyDescent="0.25">
      <c r="B57" s="277">
        <v>33</v>
      </c>
      <c r="C57" s="239" t="s">
        <v>62</v>
      </c>
      <c r="D57" s="267">
        <v>257</v>
      </c>
      <c r="E57" s="267">
        <v>222</v>
      </c>
      <c r="F57" s="267">
        <v>123</v>
      </c>
      <c r="G57" s="267">
        <v>89</v>
      </c>
      <c r="H57" s="267">
        <v>24</v>
      </c>
      <c r="I57" s="267">
        <v>0</v>
      </c>
      <c r="J57" s="267">
        <v>209</v>
      </c>
    </row>
    <row r="58" spans="2:10" x14ac:dyDescent="0.25">
      <c r="B58" s="277">
        <v>34</v>
      </c>
      <c r="C58" s="239" t="s">
        <v>61</v>
      </c>
      <c r="D58" s="267">
        <v>474</v>
      </c>
      <c r="E58" s="267">
        <v>536</v>
      </c>
      <c r="F58" s="267">
        <v>266</v>
      </c>
      <c r="G58" s="267">
        <v>67</v>
      </c>
      <c r="H58" s="267">
        <v>35</v>
      </c>
      <c r="I58" s="267">
        <v>1</v>
      </c>
      <c r="J58" s="267">
        <v>331</v>
      </c>
    </row>
    <row r="59" spans="2:10" x14ac:dyDescent="0.25">
      <c r="B59" s="277">
        <v>35</v>
      </c>
      <c r="C59" s="239" t="s">
        <v>60</v>
      </c>
      <c r="D59" s="267">
        <v>28</v>
      </c>
      <c r="E59" s="267">
        <v>34</v>
      </c>
      <c r="F59" s="267">
        <v>7</v>
      </c>
      <c r="G59" s="267">
        <v>2</v>
      </c>
      <c r="H59" s="267">
        <v>1</v>
      </c>
      <c r="I59" s="267">
        <v>0</v>
      </c>
      <c r="J59" s="267">
        <v>22</v>
      </c>
    </row>
    <row r="60" spans="2:10" x14ac:dyDescent="0.25">
      <c r="B60" s="277">
        <v>36</v>
      </c>
      <c r="C60" s="239" t="s">
        <v>59</v>
      </c>
      <c r="D60" s="267">
        <v>135</v>
      </c>
      <c r="E60" s="267">
        <v>127</v>
      </c>
      <c r="F60" s="267">
        <v>46</v>
      </c>
      <c r="G60" s="267">
        <v>19</v>
      </c>
      <c r="H60" s="267">
        <v>8</v>
      </c>
      <c r="I60" s="267">
        <v>1</v>
      </c>
      <c r="J60" s="267">
        <v>126</v>
      </c>
    </row>
    <row r="61" spans="2:10" x14ac:dyDescent="0.25">
      <c r="B61" s="277">
        <v>37</v>
      </c>
      <c r="C61" s="239" t="s">
        <v>58</v>
      </c>
      <c r="D61" s="267">
        <v>181</v>
      </c>
      <c r="E61" s="267">
        <v>78</v>
      </c>
      <c r="F61" s="267">
        <v>89</v>
      </c>
      <c r="G61" s="267">
        <v>30</v>
      </c>
      <c r="H61" s="267">
        <v>11</v>
      </c>
      <c r="I61" s="267">
        <v>6</v>
      </c>
      <c r="J61" s="267">
        <v>45</v>
      </c>
    </row>
    <row r="62" spans="2:10" x14ac:dyDescent="0.25">
      <c r="B62" s="277">
        <v>38</v>
      </c>
      <c r="C62" s="239" t="s">
        <v>57</v>
      </c>
      <c r="D62" s="267">
        <v>369</v>
      </c>
      <c r="E62" s="267">
        <v>190</v>
      </c>
      <c r="F62" s="267">
        <v>91</v>
      </c>
      <c r="G62" s="267">
        <v>37</v>
      </c>
      <c r="H62" s="267">
        <v>10</v>
      </c>
      <c r="I62" s="267">
        <v>0</v>
      </c>
      <c r="J62" s="267">
        <v>240</v>
      </c>
    </row>
    <row r="63" spans="2:10" x14ac:dyDescent="0.25">
      <c r="B63" s="277">
        <v>39</v>
      </c>
      <c r="C63" s="239" t="s">
        <v>56</v>
      </c>
      <c r="D63" s="267">
        <v>165</v>
      </c>
      <c r="E63" s="267">
        <v>38</v>
      </c>
      <c r="F63" s="267">
        <v>66</v>
      </c>
      <c r="G63" s="267">
        <v>84</v>
      </c>
      <c r="H63" s="267">
        <v>2</v>
      </c>
      <c r="I63" s="267">
        <v>2</v>
      </c>
      <c r="J63" s="267">
        <v>88</v>
      </c>
    </row>
    <row r="64" spans="2:10" x14ac:dyDescent="0.25">
      <c r="B64" s="277">
        <v>40</v>
      </c>
      <c r="C64" s="239" t="s">
        <v>55</v>
      </c>
      <c r="D64" s="267">
        <v>95</v>
      </c>
      <c r="E64" s="267">
        <v>120</v>
      </c>
      <c r="F64" s="267">
        <v>90</v>
      </c>
      <c r="G64" s="267">
        <v>40</v>
      </c>
      <c r="H64" s="267">
        <v>5</v>
      </c>
      <c r="I64" s="267">
        <v>5</v>
      </c>
      <c r="J64" s="267">
        <v>70</v>
      </c>
    </row>
    <row r="65" spans="2:10" x14ac:dyDescent="0.25">
      <c r="B65" s="277">
        <v>41</v>
      </c>
      <c r="C65" s="239" t="s">
        <v>54</v>
      </c>
      <c r="D65" s="267">
        <v>58</v>
      </c>
      <c r="E65" s="267">
        <v>26</v>
      </c>
      <c r="F65" s="267">
        <v>35</v>
      </c>
      <c r="G65" s="267">
        <v>23</v>
      </c>
      <c r="H65" s="267">
        <v>5</v>
      </c>
      <c r="I65" s="267"/>
      <c r="J65" s="267">
        <v>17</v>
      </c>
    </row>
    <row r="66" spans="2:10" x14ac:dyDescent="0.25">
      <c r="B66" s="277">
        <v>42</v>
      </c>
      <c r="C66" s="239" t="s">
        <v>53</v>
      </c>
      <c r="D66" s="267">
        <v>144</v>
      </c>
      <c r="E66" s="267">
        <v>108</v>
      </c>
      <c r="F66" s="267">
        <v>79</v>
      </c>
      <c r="G66" s="267">
        <v>136</v>
      </c>
      <c r="H66" s="267">
        <v>8</v>
      </c>
      <c r="I66" s="267">
        <v>1</v>
      </c>
      <c r="J66" s="267">
        <v>268</v>
      </c>
    </row>
    <row r="67" spans="2:10" x14ac:dyDescent="0.25">
      <c r="B67" s="277">
        <v>43</v>
      </c>
      <c r="C67" s="239" t="s">
        <v>52</v>
      </c>
      <c r="D67" s="267">
        <v>320</v>
      </c>
      <c r="E67" s="267">
        <v>150</v>
      </c>
      <c r="F67" s="267">
        <v>160</v>
      </c>
      <c r="G67" s="267">
        <v>115</v>
      </c>
      <c r="H67" s="267">
        <v>13</v>
      </c>
      <c r="I67" s="267">
        <v>1</v>
      </c>
      <c r="J67" s="267">
        <v>155</v>
      </c>
    </row>
    <row r="68" spans="2:10" x14ac:dyDescent="0.25">
      <c r="B68" s="277">
        <v>44</v>
      </c>
      <c r="C68" s="239" t="s">
        <v>51</v>
      </c>
      <c r="D68" s="267">
        <v>20</v>
      </c>
      <c r="E68" s="267">
        <v>12</v>
      </c>
      <c r="F68" s="267">
        <v>18</v>
      </c>
      <c r="G68" s="267">
        <v>12</v>
      </c>
      <c r="H68" s="267">
        <v>2</v>
      </c>
      <c r="I68" s="267">
        <v>1</v>
      </c>
      <c r="J68" s="267">
        <v>20</v>
      </c>
    </row>
    <row r="69" spans="2:10" x14ac:dyDescent="0.25">
      <c r="B69" s="277">
        <v>45</v>
      </c>
      <c r="C69" s="239" t="s">
        <v>50</v>
      </c>
      <c r="D69" s="267">
        <v>213</v>
      </c>
      <c r="E69" s="267">
        <v>83</v>
      </c>
      <c r="F69" s="267">
        <v>11</v>
      </c>
      <c r="G69" s="267">
        <v>59</v>
      </c>
      <c r="H69" s="267">
        <v>10</v>
      </c>
      <c r="I69" s="267">
        <v>6</v>
      </c>
      <c r="J69" s="267">
        <v>103</v>
      </c>
    </row>
    <row r="70" spans="2:10" x14ac:dyDescent="0.25">
      <c r="B70" s="277">
        <v>46</v>
      </c>
      <c r="C70" s="239" t="s">
        <v>49</v>
      </c>
      <c r="D70" s="267">
        <v>31</v>
      </c>
      <c r="E70" s="267">
        <v>5</v>
      </c>
      <c r="F70" s="267">
        <v>5</v>
      </c>
      <c r="G70" s="267">
        <v>6</v>
      </c>
      <c r="H70" s="267">
        <v>3</v>
      </c>
      <c r="I70" s="267">
        <v>3</v>
      </c>
      <c r="J70" s="267">
        <v>8</v>
      </c>
    </row>
    <row r="71" spans="2:10" x14ac:dyDescent="0.25">
      <c r="B71" s="277">
        <v>47</v>
      </c>
      <c r="C71" s="239" t="s">
        <v>48</v>
      </c>
      <c r="D71" s="267">
        <v>508</v>
      </c>
      <c r="E71" s="267">
        <v>166</v>
      </c>
      <c r="F71" s="267">
        <v>102</v>
      </c>
      <c r="G71" s="267">
        <v>186</v>
      </c>
      <c r="H71" s="267">
        <v>15</v>
      </c>
      <c r="I71" s="267">
        <v>2</v>
      </c>
      <c r="J71" s="267">
        <v>216</v>
      </c>
    </row>
    <row r="72" spans="2:10" x14ac:dyDescent="0.25">
      <c r="B72" s="277">
        <v>48</v>
      </c>
      <c r="C72" s="239" t="s">
        <v>47</v>
      </c>
      <c r="D72" s="267">
        <v>332</v>
      </c>
      <c r="E72" s="267">
        <v>127</v>
      </c>
      <c r="F72" s="267">
        <v>80</v>
      </c>
      <c r="G72" s="267">
        <v>98</v>
      </c>
      <c r="H72" s="267">
        <v>24</v>
      </c>
      <c r="I72" s="267"/>
      <c r="J72" s="267">
        <v>101</v>
      </c>
    </row>
    <row r="73" spans="2:10" x14ac:dyDescent="0.25">
      <c r="B73" s="277">
        <v>49</v>
      </c>
      <c r="C73" s="239" t="s">
        <v>46</v>
      </c>
      <c r="D73" s="267">
        <v>9</v>
      </c>
      <c r="E73" s="267"/>
      <c r="F73" s="267"/>
      <c r="G73" s="267"/>
      <c r="H73" s="267"/>
      <c r="I73" s="267"/>
      <c r="J73" s="267">
        <v>3</v>
      </c>
    </row>
    <row r="74" spans="2:10" x14ac:dyDescent="0.25">
      <c r="B74" s="277">
        <v>50</v>
      </c>
      <c r="C74" s="239" t="s">
        <v>45</v>
      </c>
      <c r="D74" s="267">
        <v>231</v>
      </c>
      <c r="E74" s="267">
        <v>113</v>
      </c>
      <c r="F74" s="267">
        <v>121</v>
      </c>
      <c r="G74" s="267">
        <v>86</v>
      </c>
      <c r="H74" s="267">
        <v>18</v>
      </c>
      <c r="I74" s="267">
        <v>8</v>
      </c>
      <c r="J74" s="267">
        <v>212</v>
      </c>
    </row>
    <row r="75" spans="2:10" x14ac:dyDescent="0.25">
      <c r="B75" s="277">
        <v>51</v>
      </c>
      <c r="C75" s="239" t="s">
        <v>44</v>
      </c>
      <c r="D75" s="267">
        <v>29</v>
      </c>
      <c r="E75" s="267">
        <v>23</v>
      </c>
      <c r="F75" s="267">
        <v>34</v>
      </c>
      <c r="G75" s="267">
        <v>23</v>
      </c>
      <c r="H75" s="267">
        <v>3</v>
      </c>
      <c r="I75" s="267"/>
      <c r="J75" s="267">
        <v>39</v>
      </c>
    </row>
    <row r="76" spans="2:10" x14ac:dyDescent="0.25">
      <c r="B76" s="277">
        <v>52</v>
      </c>
      <c r="C76" s="239" t="s">
        <v>43</v>
      </c>
      <c r="D76" s="267">
        <v>7</v>
      </c>
      <c r="E76" s="267">
        <v>3</v>
      </c>
      <c r="F76" s="267">
        <v>19</v>
      </c>
      <c r="G76" s="267">
        <v>7</v>
      </c>
      <c r="H76" s="267">
        <v>7</v>
      </c>
      <c r="I76" s="267">
        <v>3</v>
      </c>
      <c r="J76" s="267">
        <v>14</v>
      </c>
    </row>
    <row r="77" spans="2:10" x14ac:dyDescent="0.25">
      <c r="B77" s="277">
        <v>53</v>
      </c>
      <c r="C77" s="239" t="s">
        <v>42</v>
      </c>
      <c r="D77" s="267">
        <v>151</v>
      </c>
      <c r="E77" s="267">
        <v>172</v>
      </c>
      <c r="F77" s="267">
        <v>108</v>
      </c>
      <c r="G77" s="267">
        <v>79</v>
      </c>
      <c r="H77" s="267">
        <v>23</v>
      </c>
      <c r="I77" s="267">
        <v>10</v>
      </c>
      <c r="J77" s="267">
        <v>405</v>
      </c>
    </row>
    <row r="78" spans="2:10" x14ac:dyDescent="0.25">
      <c r="B78" s="277">
        <v>54</v>
      </c>
      <c r="C78" s="239" t="s">
        <v>41</v>
      </c>
      <c r="D78" s="267">
        <v>168</v>
      </c>
      <c r="E78" s="267">
        <v>78</v>
      </c>
      <c r="F78" s="267">
        <v>132</v>
      </c>
      <c r="G78" s="267">
        <v>59</v>
      </c>
      <c r="H78" s="267">
        <v>16</v>
      </c>
      <c r="I78" s="267">
        <v>5</v>
      </c>
      <c r="J78" s="267">
        <v>235</v>
      </c>
    </row>
    <row r="79" spans="2:10" x14ac:dyDescent="0.25">
      <c r="B79" s="277">
        <v>55</v>
      </c>
      <c r="C79" s="239" t="s">
        <v>40</v>
      </c>
      <c r="D79" s="267">
        <v>222</v>
      </c>
      <c r="E79" s="267">
        <v>126</v>
      </c>
      <c r="F79" s="267">
        <v>71</v>
      </c>
      <c r="G79" s="267">
        <v>48</v>
      </c>
      <c r="H79" s="267">
        <v>12</v>
      </c>
      <c r="I79" s="267">
        <v>3</v>
      </c>
      <c r="J79" s="267">
        <v>120</v>
      </c>
    </row>
    <row r="80" spans="2:10" x14ac:dyDescent="0.25">
      <c r="B80" s="277">
        <v>56</v>
      </c>
      <c r="C80" s="239" t="s">
        <v>39</v>
      </c>
      <c r="D80" s="267">
        <v>120</v>
      </c>
      <c r="E80" s="267">
        <v>108</v>
      </c>
      <c r="F80" s="267">
        <v>90</v>
      </c>
      <c r="G80" s="267">
        <v>51</v>
      </c>
      <c r="H80" s="267">
        <v>13</v>
      </c>
      <c r="I80" s="267"/>
      <c r="J80" s="267">
        <v>110</v>
      </c>
    </row>
    <row r="81" spans="2:10" x14ac:dyDescent="0.25">
      <c r="B81" s="277">
        <v>57</v>
      </c>
      <c r="C81" s="239" t="s">
        <v>38</v>
      </c>
      <c r="D81" s="267">
        <v>18</v>
      </c>
      <c r="E81" s="267">
        <v>35</v>
      </c>
      <c r="F81" s="267">
        <v>34</v>
      </c>
      <c r="G81" s="267">
        <v>11</v>
      </c>
      <c r="H81" s="267"/>
      <c r="I81" s="267"/>
      <c r="J81" s="267">
        <v>12</v>
      </c>
    </row>
    <row r="82" spans="2:10" x14ac:dyDescent="0.25">
      <c r="B82" s="277">
        <v>58</v>
      </c>
      <c r="C82" s="239" t="s">
        <v>37</v>
      </c>
      <c r="D82" s="267">
        <v>90</v>
      </c>
      <c r="E82" s="267">
        <v>10</v>
      </c>
      <c r="F82" s="267">
        <v>56</v>
      </c>
      <c r="G82" s="267">
        <v>14</v>
      </c>
      <c r="H82" s="267">
        <v>10</v>
      </c>
      <c r="I82" s="267">
        <v>1</v>
      </c>
      <c r="J82" s="267">
        <v>80</v>
      </c>
    </row>
    <row r="83" spans="2:10" x14ac:dyDescent="0.25">
      <c r="B83" s="277">
        <v>59</v>
      </c>
      <c r="C83" s="239" t="s">
        <v>36</v>
      </c>
      <c r="D83" s="267">
        <v>17</v>
      </c>
      <c r="E83" s="267">
        <v>2</v>
      </c>
      <c r="F83" s="267">
        <v>8</v>
      </c>
      <c r="G83" s="267">
        <v>4</v>
      </c>
      <c r="H83" s="267"/>
      <c r="I83" s="267">
        <v>1</v>
      </c>
      <c r="J83" s="267">
        <v>12</v>
      </c>
    </row>
    <row r="84" spans="2:10" x14ac:dyDescent="0.25">
      <c r="B84" s="277">
        <v>60</v>
      </c>
      <c r="C84" s="239" t="s">
        <v>35</v>
      </c>
      <c r="D84" s="267">
        <v>160</v>
      </c>
      <c r="E84" s="267">
        <v>120</v>
      </c>
      <c r="F84" s="267">
        <v>15</v>
      </c>
      <c r="G84" s="267">
        <v>20</v>
      </c>
      <c r="H84" s="267">
        <v>2</v>
      </c>
      <c r="I84" s="267">
        <v>1</v>
      </c>
      <c r="J84" s="267">
        <v>100</v>
      </c>
    </row>
    <row r="85" spans="2:10" x14ac:dyDescent="0.25">
      <c r="B85" s="278">
        <v>61</v>
      </c>
      <c r="C85" s="241" t="s">
        <v>34</v>
      </c>
      <c r="D85" s="272">
        <v>80</v>
      </c>
      <c r="E85" s="272">
        <v>13</v>
      </c>
      <c r="F85" s="272">
        <v>21</v>
      </c>
      <c r="G85" s="272">
        <v>19</v>
      </c>
      <c r="H85" s="272">
        <v>4</v>
      </c>
      <c r="I85" s="272"/>
      <c r="J85" s="272">
        <v>51</v>
      </c>
    </row>
    <row r="86" spans="2:10" x14ac:dyDescent="0.25">
      <c r="B86" s="681" t="s">
        <v>1</v>
      </c>
      <c r="C86" s="681"/>
      <c r="D86" s="681"/>
    </row>
    <row r="87" spans="2:10" x14ac:dyDescent="0.25">
      <c r="B87" s="681" t="s">
        <v>0</v>
      </c>
      <c r="C87" s="681"/>
      <c r="D87" s="681"/>
    </row>
  </sheetData>
  <mergeCells count="3">
    <mergeCell ref="B1:F1"/>
    <mergeCell ref="B16:C16"/>
    <mergeCell ref="B24:C2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388F-1D1F-4414-B9DA-403213FBB49F}">
  <sheetPr codeName="Sheet6">
    <tabColor rgb="FF92D050"/>
  </sheetPr>
  <dimension ref="A1:AL156"/>
  <sheetViews>
    <sheetView workbookViewId="0">
      <selection activeCell="L24" sqref="L24"/>
    </sheetView>
  </sheetViews>
  <sheetFormatPr defaultRowHeight="15" x14ac:dyDescent="0.25"/>
  <cols>
    <col min="2" max="2" width="13.42578125" customWidth="1"/>
    <col min="3" max="3" width="13.28515625" customWidth="1"/>
    <col min="4" max="4" width="14.42578125" customWidth="1"/>
    <col min="5" max="5" width="13.42578125" customWidth="1"/>
    <col min="6" max="6" width="12.28515625" customWidth="1"/>
    <col min="7" max="7" width="11.85546875" customWidth="1"/>
    <col min="8" max="8" width="12.5703125" customWidth="1"/>
    <col min="9" max="9" width="14.140625" customWidth="1"/>
    <col min="10" max="10" width="11" bestFit="1" customWidth="1"/>
    <col min="11" max="11" width="10" bestFit="1" customWidth="1"/>
    <col min="12" max="12" width="13.85546875" customWidth="1"/>
    <col min="13" max="14" width="9.28515625" bestFit="1" customWidth="1"/>
    <col min="15" max="15" width="14" customWidth="1"/>
    <col min="16" max="16" width="15" customWidth="1"/>
    <col min="17" max="17" width="13.42578125" customWidth="1"/>
    <col min="18" max="18" width="15.7109375" customWidth="1"/>
  </cols>
  <sheetData>
    <row r="1" spans="1:38" x14ac:dyDescent="0.25">
      <c r="A1" s="379" t="s">
        <v>299</v>
      </c>
      <c r="B1" s="51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</row>
    <row r="2" spans="1:38" x14ac:dyDescent="0.25">
      <c r="A2" s="379" t="s">
        <v>368</v>
      </c>
      <c r="B2" s="51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109" t="s">
        <v>112</v>
      </c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</row>
    <row r="3" spans="1:38" ht="38.25" x14ac:dyDescent="0.25">
      <c r="A3" s="68" t="s">
        <v>179</v>
      </c>
      <c r="B3" s="69" t="s">
        <v>185</v>
      </c>
      <c r="C3" s="70" t="s">
        <v>186</v>
      </c>
      <c r="D3" s="70" t="s">
        <v>187</v>
      </c>
      <c r="E3" s="70" t="s">
        <v>188</v>
      </c>
      <c r="F3" s="70" t="s">
        <v>217</v>
      </c>
      <c r="G3" s="70" t="s">
        <v>190</v>
      </c>
      <c r="H3" s="70" t="s">
        <v>218</v>
      </c>
      <c r="I3" s="70" t="s">
        <v>192</v>
      </c>
      <c r="J3" s="70" t="s">
        <v>194</v>
      </c>
      <c r="K3" s="70" t="s">
        <v>195</v>
      </c>
      <c r="L3" s="70" t="s">
        <v>196</v>
      </c>
      <c r="M3" s="70" t="s">
        <v>220</v>
      </c>
      <c r="N3" s="70" t="s">
        <v>197</v>
      </c>
      <c r="O3" s="70" t="s">
        <v>223</v>
      </c>
      <c r="P3" s="70" t="s">
        <v>222</v>
      </c>
      <c r="Q3" s="70" t="s">
        <v>221</v>
      </c>
      <c r="R3" s="70" t="s">
        <v>219</v>
      </c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</row>
    <row r="4" spans="1:38" x14ac:dyDescent="0.25">
      <c r="A4" s="91">
        <v>1</v>
      </c>
      <c r="B4" s="35" t="s">
        <v>93</v>
      </c>
      <c r="C4" s="92">
        <v>29131</v>
      </c>
      <c r="D4" s="92">
        <v>10360</v>
      </c>
      <c r="E4" s="92">
        <v>14800</v>
      </c>
      <c r="F4" s="92">
        <v>0</v>
      </c>
      <c r="G4" s="92">
        <v>872</v>
      </c>
      <c r="H4" s="92">
        <v>3099</v>
      </c>
      <c r="I4" s="92">
        <v>137831.65</v>
      </c>
      <c r="J4" s="93">
        <v>8248</v>
      </c>
      <c r="K4" s="93">
        <v>650.70000000000005</v>
      </c>
      <c r="L4" s="553">
        <v>0</v>
      </c>
      <c r="M4" s="94">
        <v>40</v>
      </c>
      <c r="N4" s="553">
        <v>0</v>
      </c>
      <c r="O4" s="93">
        <v>452153</v>
      </c>
      <c r="P4" s="93">
        <v>1112</v>
      </c>
      <c r="Q4" s="553">
        <v>0</v>
      </c>
      <c r="R4" s="92">
        <v>0</v>
      </c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</row>
    <row r="5" spans="1:38" x14ac:dyDescent="0.25">
      <c r="A5" s="95">
        <v>2</v>
      </c>
      <c r="B5" s="35" t="s">
        <v>88</v>
      </c>
      <c r="C5" s="92">
        <v>54671</v>
      </c>
      <c r="D5" s="92">
        <v>8950</v>
      </c>
      <c r="E5" s="92">
        <v>44220</v>
      </c>
      <c r="F5" s="92">
        <v>703</v>
      </c>
      <c r="G5" s="92">
        <v>428</v>
      </c>
      <c r="H5" s="92">
        <v>370</v>
      </c>
      <c r="I5" s="92">
        <v>57109</v>
      </c>
      <c r="J5" s="93">
        <v>20465</v>
      </c>
      <c r="K5" s="93">
        <v>2612</v>
      </c>
      <c r="L5" s="553">
        <v>0</v>
      </c>
      <c r="M5" s="94">
        <v>0</v>
      </c>
      <c r="N5" s="94">
        <v>0</v>
      </c>
      <c r="O5" s="93">
        <v>594517</v>
      </c>
      <c r="P5" s="93">
        <v>27.65</v>
      </c>
      <c r="Q5" s="553">
        <v>0</v>
      </c>
      <c r="R5" s="92">
        <v>0</v>
      </c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</row>
    <row r="6" spans="1:38" x14ac:dyDescent="0.25">
      <c r="A6" s="95">
        <v>3</v>
      </c>
      <c r="B6" s="35" t="s">
        <v>85</v>
      </c>
      <c r="C6" s="92">
        <v>44029.4</v>
      </c>
      <c r="D6" s="92">
        <v>11683</v>
      </c>
      <c r="E6" s="92">
        <v>30062</v>
      </c>
      <c r="F6" s="92">
        <v>0</v>
      </c>
      <c r="G6" s="92">
        <v>129.4</v>
      </c>
      <c r="H6" s="92">
        <v>2155</v>
      </c>
      <c r="I6" s="92">
        <v>104262.2</v>
      </c>
      <c r="J6" s="93">
        <v>16396</v>
      </c>
      <c r="K6" s="93">
        <v>2121</v>
      </c>
      <c r="L6" s="94">
        <v>61.5</v>
      </c>
      <c r="M6" s="94">
        <v>0</v>
      </c>
      <c r="N6" s="94">
        <v>42</v>
      </c>
      <c r="O6" s="93">
        <v>674354</v>
      </c>
      <c r="P6" s="93">
        <v>359.5</v>
      </c>
      <c r="Q6" s="553">
        <v>0</v>
      </c>
      <c r="R6" s="92">
        <v>0</v>
      </c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x14ac:dyDescent="0.25">
      <c r="A7" s="91">
        <v>4</v>
      </c>
      <c r="B7" s="35" t="s">
        <v>80</v>
      </c>
      <c r="C7" s="92">
        <v>95572.37999999999</v>
      </c>
      <c r="D7" s="92">
        <v>34220.78</v>
      </c>
      <c r="E7" s="92">
        <v>55419.5</v>
      </c>
      <c r="F7" s="92">
        <v>119.7</v>
      </c>
      <c r="G7" s="92">
        <v>471.9</v>
      </c>
      <c r="H7" s="92">
        <v>5340.5</v>
      </c>
      <c r="I7" s="92">
        <v>111246.9</v>
      </c>
      <c r="J7" s="93">
        <v>29265</v>
      </c>
      <c r="K7" s="93">
        <v>3066.3999999999996</v>
      </c>
      <c r="L7" s="132">
        <v>1128.4000000000001</v>
      </c>
      <c r="M7" s="94">
        <v>100</v>
      </c>
      <c r="N7" s="94">
        <v>0</v>
      </c>
      <c r="O7" s="93">
        <v>853432.6</v>
      </c>
      <c r="P7" s="93">
        <v>2050.1999999999998</v>
      </c>
      <c r="Q7" s="94">
        <v>0</v>
      </c>
      <c r="R7" s="92">
        <v>0</v>
      </c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</row>
    <row r="8" spans="1:38" x14ac:dyDescent="0.25">
      <c r="A8" s="95">
        <v>5</v>
      </c>
      <c r="B8" s="35" t="s">
        <v>75</v>
      </c>
      <c r="C8" s="92">
        <v>176584.8</v>
      </c>
      <c r="D8" s="92">
        <v>67646.100000000006</v>
      </c>
      <c r="E8" s="92">
        <v>87048.7</v>
      </c>
      <c r="F8" s="92">
        <v>0</v>
      </c>
      <c r="G8" s="92">
        <v>10237.5</v>
      </c>
      <c r="H8" s="92">
        <v>11652.5</v>
      </c>
      <c r="I8" s="92">
        <v>543934.56999999995</v>
      </c>
      <c r="J8" s="93">
        <v>53583</v>
      </c>
      <c r="K8" s="93">
        <v>4787.5</v>
      </c>
      <c r="L8" s="94">
        <v>15.5</v>
      </c>
      <c r="M8" s="94">
        <v>630</v>
      </c>
      <c r="N8" s="94">
        <v>381.1</v>
      </c>
      <c r="O8" s="93">
        <v>1755247.25</v>
      </c>
      <c r="P8" s="93">
        <v>405</v>
      </c>
      <c r="Q8" s="94">
        <v>0</v>
      </c>
      <c r="R8" s="92">
        <v>6349.8</v>
      </c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</row>
    <row r="9" spans="1:38" x14ac:dyDescent="0.25">
      <c r="A9" s="95">
        <v>6</v>
      </c>
      <c r="B9" s="35" t="s">
        <v>69</v>
      </c>
      <c r="C9" s="92">
        <v>17577</v>
      </c>
      <c r="D9" s="92">
        <v>7015</v>
      </c>
      <c r="E9" s="92">
        <v>7778</v>
      </c>
      <c r="F9" s="92">
        <v>0</v>
      </c>
      <c r="G9" s="92">
        <v>63</v>
      </c>
      <c r="H9" s="92">
        <v>2721</v>
      </c>
      <c r="I9" s="92">
        <v>14354</v>
      </c>
      <c r="J9" s="93">
        <v>6170</v>
      </c>
      <c r="K9" s="93">
        <v>490</v>
      </c>
      <c r="L9" s="94">
        <v>0</v>
      </c>
      <c r="M9" s="94">
        <v>0</v>
      </c>
      <c r="N9" s="94">
        <v>0</v>
      </c>
      <c r="O9" s="93">
        <v>193242</v>
      </c>
      <c r="P9" s="93">
        <v>680</v>
      </c>
      <c r="Q9" s="94">
        <v>0</v>
      </c>
      <c r="R9" s="92">
        <v>0</v>
      </c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</row>
    <row r="10" spans="1:38" x14ac:dyDescent="0.25">
      <c r="A10" s="91">
        <v>7</v>
      </c>
      <c r="B10" s="35" t="s">
        <v>62</v>
      </c>
      <c r="C10" s="92">
        <v>83889.5</v>
      </c>
      <c r="D10" s="92">
        <v>46803</v>
      </c>
      <c r="E10" s="92">
        <v>24489</v>
      </c>
      <c r="F10" s="92">
        <v>1513</v>
      </c>
      <c r="G10" s="92">
        <v>6696</v>
      </c>
      <c r="H10" s="92">
        <v>4388.5</v>
      </c>
      <c r="I10" s="92">
        <v>84221.9</v>
      </c>
      <c r="J10" s="93">
        <v>68428</v>
      </c>
      <c r="K10" s="93">
        <v>2716</v>
      </c>
      <c r="L10" s="94">
        <v>34.200000000000003</v>
      </c>
      <c r="M10" s="94">
        <v>0</v>
      </c>
      <c r="N10" s="94">
        <v>0</v>
      </c>
      <c r="O10" s="93">
        <v>401592</v>
      </c>
      <c r="P10" s="93">
        <v>498</v>
      </c>
      <c r="Q10" s="132">
        <v>20446</v>
      </c>
      <c r="R10" s="92">
        <v>0</v>
      </c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</row>
    <row r="11" spans="1:38" x14ac:dyDescent="0.25">
      <c r="A11" s="95">
        <v>8</v>
      </c>
      <c r="B11" s="35" t="s">
        <v>55</v>
      </c>
      <c r="C11" s="92">
        <v>12934</v>
      </c>
      <c r="D11" s="92">
        <v>1224</v>
      </c>
      <c r="E11" s="92">
        <v>10500</v>
      </c>
      <c r="F11" s="92">
        <v>660</v>
      </c>
      <c r="G11" s="92">
        <v>0</v>
      </c>
      <c r="H11" s="92">
        <v>550</v>
      </c>
      <c r="I11" s="92">
        <v>14089</v>
      </c>
      <c r="J11" s="93">
        <v>10555</v>
      </c>
      <c r="K11" s="93">
        <v>738</v>
      </c>
      <c r="L11" s="94">
        <v>0</v>
      </c>
      <c r="M11" s="94">
        <v>0</v>
      </c>
      <c r="N11" s="94">
        <v>0</v>
      </c>
      <c r="O11" s="93">
        <v>100638</v>
      </c>
      <c r="P11" s="93">
        <v>24</v>
      </c>
      <c r="Q11" s="94">
        <v>0</v>
      </c>
      <c r="R11" s="92">
        <v>0</v>
      </c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</row>
    <row r="12" spans="1:38" x14ac:dyDescent="0.25">
      <c r="A12" s="95">
        <v>9</v>
      </c>
      <c r="B12" s="35" t="s">
        <v>52</v>
      </c>
      <c r="C12" s="92">
        <v>33445</v>
      </c>
      <c r="D12" s="92">
        <v>11442</v>
      </c>
      <c r="E12" s="92">
        <v>22003</v>
      </c>
      <c r="F12" s="92">
        <v>0</v>
      </c>
      <c r="G12" s="92">
        <v>0</v>
      </c>
      <c r="H12" s="92">
        <v>0</v>
      </c>
      <c r="I12" s="92">
        <v>47098</v>
      </c>
      <c r="J12" s="93">
        <v>13620</v>
      </c>
      <c r="K12" s="93">
        <v>1066</v>
      </c>
      <c r="L12" s="94">
        <v>0</v>
      </c>
      <c r="M12" s="94">
        <v>0</v>
      </c>
      <c r="N12" s="94">
        <v>96</v>
      </c>
      <c r="O12" s="93">
        <v>456342</v>
      </c>
      <c r="P12" s="93">
        <v>142.38</v>
      </c>
      <c r="Q12" s="94">
        <v>0</v>
      </c>
      <c r="R12" s="92">
        <v>0</v>
      </c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</row>
    <row r="13" spans="1:38" x14ac:dyDescent="0.25">
      <c r="A13" s="91">
        <v>10</v>
      </c>
      <c r="B13" s="35" t="s">
        <v>48</v>
      </c>
      <c r="C13" s="92">
        <v>46018</v>
      </c>
      <c r="D13" s="92">
        <v>5053</v>
      </c>
      <c r="E13" s="92">
        <v>40965</v>
      </c>
      <c r="F13" s="92">
        <v>0</v>
      </c>
      <c r="G13" s="92">
        <v>0</v>
      </c>
      <c r="H13" s="92">
        <v>0</v>
      </c>
      <c r="I13" s="92">
        <v>69053</v>
      </c>
      <c r="J13" s="93">
        <v>25938</v>
      </c>
      <c r="K13" s="93">
        <v>946</v>
      </c>
      <c r="L13" s="94">
        <v>474</v>
      </c>
      <c r="M13" s="94">
        <v>0</v>
      </c>
      <c r="N13" s="94">
        <v>0</v>
      </c>
      <c r="O13" s="93">
        <v>550478</v>
      </c>
      <c r="P13" s="93">
        <v>12150</v>
      </c>
      <c r="Q13" s="94">
        <v>0</v>
      </c>
      <c r="R13" s="92">
        <v>0</v>
      </c>
      <c r="S13" s="13"/>
      <c r="T13" s="13"/>
      <c r="U13" s="96">
        <v>274188.2</v>
      </c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</row>
    <row r="14" spans="1:38" x14ac:dyDescent="0.25">
      <c r="A14" s="95">
        <v>11</v>
      </c>
      <c r="B14" s="35" t="s">
        <v>45</v>
      </c>
      <c r="C14" s="92">
        <v>48703.3</v>
      </c>
      <c r="D14" s="92">
        <v>18659.8</v>
      </c>
      <c r="E14" s="92">
        <v>27011.7</v>
      </c>
      <c r="F14" s="92">
        <v>16.8</v>
      </c>
      <c r="G14" s="92">
        <v>1593</v>
      </c>
      <c r="H14" s="92">
        <v>1422</v>
      </c>
      <c r="I14" s="92">
        <v>154098.0493777676</v>
      </c>
      <c r="J14" s="93">
        <v>16493.2</v>
      </c>
      <c r="K14" s="93">
        <v>3167.6</v>
      </c>
      <c r="L14" s="94">
        <v>0</v>
      </c>
      <c r="M14" s="94">
        <v>0</v>
      </c>
      <c r="N14" s="94">
        <v>0</v>
      </c>
      <c r="O14" s="93">
        <v>523073.54289834178</v>
      </c>
      <c r="P14" s="93">
        <v>116.4</v>
      </c>
      <c r="Q14" s="94">
        <v>0</v>
      </c>
      <c r="R14" s="92">
        <v>20.100000000000001</v>
      </c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</row>
    <row r="15" spans="1:38" x14ac:dyDescent="0.25">
      <c r="A15" s="95">
        <v>12</v>
      </c>
      <c r="B15" s="35" t="s">
        <v>40</v>
      </c>
      <c r="C15" s="92">
        <v>58759</v>
      </c>
      <c r="D15" s="92">
        <v>10528</v>
      </c>
      <c r="E15" s="92">
        <v>44819</v>
      </c>
      <c r="F15" s="92">
        <v>0</v>
      </c>
      <c r="G15" s="92">
        <v>688</v>
      </c>
      <c r="H15" s="92">
        <v>2724</v>
      </c>
      <c r="I15" s="92">
        <v>47185</v>
      </c>
      <c r="J15" s="93">
        <v>5027</v>
      </c>
      <c r="K15" s="93">
        <v>946</v>
      </c>
      <c r="L15" s="94">
        <v>1</v>
      </c>
      <c r="M15" s="94">
        <v>0</v>
      </c>
      <c r="N15" s="94">
        <v>0</v>
      </c>
      <c r="O15" s="93">
        <v>385266</v>
      </c>
      <c r="P15" s="93">
        <v>259</v>
      </c>
      <c r="Q15" s="94">
        <v>0</v>
      </c>
      <c r="R15" s="92">
        <v>0</v>
      </c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</row>
    <row r="16" spans="1:38" x14ac:dyDescent="0.25">
      <c r="A16" s="782" t="s">
        <v>104</v>
      </c>
      <c r="B16" s="782"/>
      <c r="C16" s="96">
        <v>701314</v>
      </c>
      <c r="D16" s="572">
        <v>233584.68</v>
      </c>
      <c r="E16" s="96">
        <v>409115.9</v>
      </c>
      <c r="F16" s="96">
        <v>3012.5</v>
      </c>
      <c r="G16" s="96">
        <v>21178.800000000003</v>
      </c>
      <c r="H16" s="96">
        <v>34422.5</v>
      </c>
      <c r="I16" s="96">
        <v>1384483.2693777673</v>
      </c>
      <c r="J16" s="96">
        <v>274188.2</v>
      </c>
      <c r="K16" s="96">
        <v>23307.200000000001</v>
      </c>
      <c r="L16" s="96">
        <v>1714.6000000000001</v>
      </c>
      <c r="M16" s="96">
        <v>770</v>
      </c>
      <c r="N16" s="96">
        <v>519.1</v>
      </c>
      <c r="O16" s="96">
        <v>6940335.3928983416</v>
      </c>
      <c r="P16" s="96">
        <v>17824.13</v>
      </c>
      <c r="Q16" s="96">
        <v>20446</v>
      </c>
      <c r="R16" s="96">
        <v>6369.9000000000005</v>
      </c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</row>
    <row r="17" spans="1:38" x14ac:dyDescent="0.25">
      <c r="A17" s="52"/>
      <c r="B17" s="52"/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</row>
    <row r="18" spans="1:38" x14ac:dyDescent="0.25">
      <c r="A18" s="378" t="s">
        <v>300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</row>
    <row r="19" spans="1:38" x14ac:dyDescent="0.25">
      <c r="A19" s="378" t="s">
        <v>301</v>
      </c>
      <c r="B19" s="15"/>
      <c r="C19" s="15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</row>
    <row r="20" spans="1:38" x14ac:dyDescent="0.25">
      <c r="A20" s="89"/>
      <c r="B20" s="15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110" t="s">
        <v>112</v>
      </c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</row>
    <row r="21" spans="1:38" ht="38.25" x14ac:dyDescent="0.25">
      <c r="A21" s="31" t="s">
        <v>179</v>
      </c>
      <c r="B21" s="72" t="s">
        <v>183</v>
      </c>
      <c r="C21" s="43" t="s">
        <v>186</v>
      </c>
      <c r="D21" s="43" t="s">
        <v>187</v>
      </c>
      <c r="E21" s="43" t="s">
        <v>188</v>
      </c>
      <c r="F21" s="43" t="s">
        <v>217</v>
      </c>
      <c r="G21" s="43" t="s">
        <v>190</v>
      </c>
      <c r="H21" s="43" t="s">
        <v>218</v>
      </c>
      <c r="I21" s="43" t="s">
        <v>192</v>
      </c>
      <c r="J21" s="43" t="s">
        <v>194</v>
      </c>
      <c r="K21" s="43" t="s">
        <v>195</v>
      </c>
      <c r="L21" s="43" t="s">
        <v>196</v>
      </c>
      <c r="M21" s="43" t="s">
        <v>224</v>
      </c>
      <c r="N21" s="43" t="s">
        <v>197</v>
      </c>
      <c r="O21" s="43" t="s">
        <v>198</v>
      </c>
      <c r="P21" s="43" t="s">
        <v>222</v>
      </c>
      <c r="Q21" s="43" t="s">
        <v>225</v>
      </c>
      <c r="R21" s="43" t="s">
        <v>219</v>
      </c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</row>
    <row r="22" spans="1:38" x14ac:dyDescent="0.25">
      <c r="A22" s="782" t="s">
        <v>104</v>
      </c>
      <c r="B22" s="782"/>
      <c r="C22" s="573">
        <v>701314.37999999977</v>
      </c>
      <c r="D22" s="573">
        <v>233584.68</v>
      </c>
      <c r="E22" s="573">
        <v>409115.9</v>
      </c>
      <c r="F22" s="573">
        <v>3012.5</v>
      </c>
      <c r="G22" s="573">
        <v>21178.799999999999</v>
      </c>
      <c r="H22" s="573">
        <v>34422.5</v>
      </c>
      <c r="I22" s="573">
        <v>1384483.2693777678</v>
      </c>
      <c r="J22" s="573">
        <v>274188.2</v>
      </c>
      <c r="K22" s="573">
        <v>23307.200000000004</v>
      </c>
      <c r="L22" s="573">
        <v>1714.6</v>
      </c>
      <c r="M22" s="573">
        <v>770</v>
      </c>
      <c r="N22" s="573">
        <v>519.1</v>
      </c>
      <c r="O22" s="573">
        <v>6940335.3928983416</v>
      </c>
      <c r="P22" s="573">
        <v>17824.13</v>
      </c>
      <c r="Q22" s="573">
        <v>20446</v>
      </c>
      <c r="R22" s="574">
        <v>6369.9000000000005</v>
      </c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</row>
    <row r="23" spans="1:38" x14ac:dyDescent="0.25">
      <c r="A23" s="97">
        <v>1</v>
      </c>
      <c r="B23" s="98" t="s">
        <v>93</v>
      </c>
      <c r="C23" s="99">
        <v>6689</v>
      </c>
      <c r="D23" s="100">
        <v>2410</v>
      </c>
      <c r="E23" s="99">
        <v>3200</v>
      </c>
      <c r="F23" s="100"/>
      <c r="G23" s="99">
        <v>209</v>
      </c>
      <c r="H23" s="100">
        <v>870</v>
      </c>
      <c r="I23" s="99">
        <v>18077.900000000001</v>
      </c>
      <c r="J23" s="99">
        <v>3448</v>
      </c>
      <c r="K23" s="100">
        <v>214.2</v>
      </c>
      <c r="L23" s="99"/>
      <c r="M23" s="100">
        <v>40</v>
      </c>
      <c r="N23" s="99"/>
      <c r="O23" s="100">
        <v>138294</v>
      </c>
      <c r="P23" s="99">
        <v>253</v>
      </c>
      <c r="Q23" s="100"/>
      <c r="R23" s="100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</row>
    <row r="24" spans="1:38" x14ac:dyDescent="0.25">
      <c r="A24" s="97">
        <v>2</v>
      </c>
      <c r="B24" s="98" t="s">
        <v>283</v>
      </c>
      <c r="C24" s="99">
        <v>7564</v>
      </c>
      <c r="D24" s="100">
        <v>2920</v>
      </c>
      <c r="E24" s="99">
        <v>3800</v>
      </c>
      <c r="F24" s="100"/>
      <c r="G24" s="99">
        <v>308</v>
      </c>
      <c r="H24" s="100">
        <v>536</v>
      </c>
      <c r="I24" s="99">
        <v>89003</v>
      </c>
      <c r="J24" s="99">
        <v>2407</v>
      </c>
      <c r="K24" s="100">
        <v>210</v>
      </c>
      <c r="L24" s="99"/>
      <c r="M24" s="100"/>
      <c r="N24" s="99"/>
      <c r="O24" s="100">
        <v>94899</v>
      </c>
      <c r="P24" s="99">
        <v>92</v>
      </c>
      <c r="Q24" s="100"/>
      <c r="R24" s="100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</row>
    <row r="25" spans="1:38" x14ac:dyDescent="0.25">
      <c r="A25" s="97">
        <v>3</v>
      </c>
      <c r="B25" s="98" t="s">
        <v>92</v>
      </c>
      <c r="C25" s="99">
        <v>9010</v>
      </c>
      <c r="D25" s="100">
        <v>2790</v>
      </c>
      <c r="E25" s="99">
        <v>4940</v>
      </c>
      <c r="F25" s="100"/>
      <c r="G25" s="99">
        <v>200</v>
      </c>
      <c r="H25" s="100">
        <v>1080</v>
      </c>
      <c r="I25" s="99">
        <v>23853</v>
      </c>
      <c r="J25" s="99">
        <v>616</v>
      </c>
      <c r="K25" s="100">
        <v>150</v>
      </c>
      <c r="L25" s="99"/>
      <c r="M25" s="100"/>
      <c r="N25" s="99"/>
      <c r="O25" s="100">
        <v>63240</v>
      </c>
      <c r="P25" s="99">
        <v>96</v>
      </c>
      <c r="Q25" s="100"/>
      <c r="R25" s="100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</row>
    <row r="26" spans="1:38" x14ac:dyDescent="0.25">
      <c r="A26" s="97">
        <v>4</v>
      </c>
      <c r="B26" s="98" t="s">
        <v>91</v>
      </c>
      <c r="C26" s="99">
        <v>2910</v>
      </c>
      <c r="D26" s="100">
        <v>1530</v>
      </c>
      <c r="E26" s="99">
        <v>1050</v>
      </c>
      <c r="F26" s="100"/>
      <c r="G26" s="99">
        <v>30</v>
      </c>
      <c r="H26" s="100">
        <v>300</v>
      </c>
      <c r="I26" s="99">
        <v>718.75</v>
      </c>
      <c r="J26" s="99">
        <v>124</v>
      </c>
      <c r="K26" s="100">
        <v>14.5</v>
      </c>
      <c r="L26" s="99"/>
      <c r="M26" s="100"/>
      <c r="N26" s="99"/>
      <c r="O26" s="100">
        <v>89550</v>
      </c>
      <c r="P26" s="99">
        <v>325</v>
      </c>
      <c r="Q26" s="100"/>
      <c r="R26" s="100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</row>
    <row r="27" spans="1:38" x14ac:dyDescent="0.25">
      <c r="A27" s="97">
        <v>5</v>
      </c>
      <c r="B27" s="98" t="s">
        <v>90</v>
      </c>
      <c r="C27" s="99">
        <v>2958</v>
      </c>
      <c r="D27" s="100">
        <v>710</v>
      </c>
      <c r="E27" s="99">
        <v>1810</v>
      </c>
      <c r="F27" s="100"/>
      <c r="G27" s="99">
        <v>125</v>
      </c>
      <c r="H27" s="100">
        <v>313</v>
      </c>
      <c r="I27" s="99">
        <v>6179</v>
      </c>
      <c r="J27" s="99">
        <v>1653</v>
      </c>
      <c r="K27" s="100">
        <v>62</v>
      </c>
      <c r="L27" s="99"/>
      <c r="M27" s="100"/>
      <c r="N27" s="99"/>
      <c r="O27" s="100">
        <v>66170</v>
      </c>
      <c r="P27" s="99">
        <v>346</v>
      </c>
      <c r="Q27" s="100"/>
      <c r="R27" s="100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</row>
    <row r="28" spans="1:38" x14ac:dyDescent="0.25">
      <c r="A28" s="97">
        <v>6</v>
      </c>
      <c r="B28" s="98" t="s">
        <v>89</v>
      </c>
      <c r="C28" s="99">
        <v>8330</v>
      </c>
      <c r="D28" s="100">
        <v>1230</v>
      </c>
      <c r="E28" s="99">
        <v>6870</v>
      </c>
      <c r="F28" s="100">
        <v>154</v>
      </c>
      <c r="G28" s="99">
        <v>15</v>
      </c>
      <c r="H28" s="100">
        <v>61</v>
      </c>
      <c r="I28" s="99">
        <v>7450</v>
      </c>
      <c r="J28" s="99">
        <v>5030</v>
      </c>
      <c r="K28" s="100">
        <v>37</v>
      </c>
      <c r="L28" s="99"/>
      <c r="M28" s="100"/>
      <c r="N28" s="99"/>
      <c r="O28" s="100">
        <v>143225</v>
      </c>
      <c r="P28" s="99">
        <v>9</v>
      </c>
      <c r="Q28" s="100"/>
      <c r="R28" s="100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</row>
    <row r="29" spans="1:38" x14ac:dyDescent="0.25">
      <c r="A29" s="97">
        <v>7</v>
      </c>
      <c r="B29" s="98" t="s">
        <v>88</v>
      </c>
      <c r="C29" s="99">
        <v>30996</v>
      </c>
      <c r="D29" s="100">
        <v>5315</v>
      </c>
      <c r="E29" s="99">
        <v>25170</v>
      </c>
      <c r="F29" s="100">
        <v>296</v>
      </c>
      <c r="G29" s="99">
        <v>150</v>
      </c>
      <c r="H29" s="100">
        <v>65</v>
      </c>
      <c r="I29" s="99">
        <v>17610</v>
      </c>
      <c r="J29" s="99">
        <v>10220</v>
      </c>
      <c r="K29" s="100">
        <v>2420</v>
      </c>
      <c r="L29" s="99"/>
      <c r="M29" s="100"/>
      <c r="N29" s="99"/>
      <c r="O29" s="100">
        <v>233175</v>
      </c>
      <c r="P29" s="99">
        <v>17</v>
      </c>
      <c r="Q29" s="100"/>
      <c r="R29" s="100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</row>
    <row r="30" spans="1:38" x14ac:dyDescent="0.25">
      <c r="A30" s="97">
        <v>8</v>
      </c>
      <c r="B30" s="98" t="s">
        <v>87</v>
      </c>
      <c r="C30" s="99">
        <v>7793</v>
      </c>
      <c r="D30" s="100">
        <v>1150</v>
      </c>
      <c r="E30" s="99">
        <v>6190</v>
      </c>
      <c r="F30" s="100">
        <v>148</v>
      </c>
      <c r="G30" s="99">
        <v>165</v>
      </c>
      <c r="H30" s="100">
        <v>140</v>
      </c>
      <c r="I30" s="99">
        <v>15880</v>
      </c>
      <c r="J30" s="99">
        <v>2610</v>
      </c>
      <c r="K30" s="100">
        <v>90</v>
      </c>
      <c r="L30" s="99"/>
      <c r="M30" s="100"/>
      <c r="N30" s="99"/>
      <c r="O30" s="100">
        <v>106015</v>
      </c>
      <c r="P30" s="99">
        <v>0.75</v>
      </c>
      <c r="Q30" s="100"/>
      <c r="R30" s="100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</row>
    <row r="31" spans="1:38" x14ac:dyDescent="0.25">
      <c r="A31" s="97">
        <v>9</v>
      </c>
      <c r="B31" s="98" t="s">
        <v>86</v>
      </c>
      <c r="C31" s="99">
        <v>7552</v>
      </c>
      <c r="D31" s="100">
        <v>1255</v>
      </c>
      <c r="E31" s="99">
        <v>5990</v>
      </c>
      <c r="F31" s="100">
        <v>105</v>
      </c>
      <c r="G31" s="99">
        <v>98</v>
      </c>
      <c r="H31" s="100">
        <v>104</v>
      </c>
      <c r="I31" s="99">
        <v>16169</v>
      </c>
      <c r="J31" s="99">
        <v>2605</v>
      </c>
      <c r="K31" s="100">
        <v>65</v>
      </c>
      <c r="L31" s="99"/>
      <c r="M31" s="100"/>
      <c r="N31" s="99"/>
      <c r="O31" s="100">
        <v>112102</v>
      </c>
      <c r="P31" s="99">
        <v>0.9</v>
      </c>
      <c r="Q31" s="100"/>
      <c r="R31" s="100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</row>
    <row r="32" spans="1:38" x14ac:dyDescent="0.25">
      <c r="A32" s="97">
        <v>10</v>
      </c>
      <c r="B32" s="98" t="s">
        <v>85</v>
      </c>
      <c r="C32" s="99">
        <v>22223</v>
      </c>
      <c r="D32" s="100">
        <v>5489</v>
      </c>
      <c r="E32" s="99">
        <v>15151</v>
      </c>
      <c r="F32" s="100"/>
      <c r="G32" s="99">
        <v>114</v>
      </c>
      <c r="H32" s="100">
        <v>1469</v>
      </c>
      <c r="I32" s="99">
        <v>52288.2</v>
      </c>
      <c r="J32" s="99">
        <v>8283</v>
      </c>
      <c r="K32" s="100">
        <v>939</v>
      </c>
      <c r="L32" s="99"/>
      <c r="M32" s="100"/>
      <c r="N32" s="99"/>
      <c r="O32" s="100">
        <v>305959</v>
      </c>
      <c r="P32" s="99">
        <v>282</v>
      </c>
      <c r="Q32" s="100"/>
      <c r="R32" s="100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</row>
    <row r="33" spans="1:38" x14ac:dyDescent="0.25">
      <c r="A33" s="97">
        <v>11</v>
      </c>
      <c r="B33" s="98" t="s">
        <v>84</v>
      </c>
      <c r="C33" s="99">
        <v>6029.4</v>
      </c>
      <c r="D33" s="100">
        <v>2815</v>
      </c>
      <c r="E33" s="99">
        <v>2833</v>
      </c>
      <c r="F33" s="100"/>
      <c r="G33" s="99">
        <v>15.4</v>
      </c>
      <c r="H33" s="100">
        <v>366</v>
      </c>
      <c r="I33" s="99">
        <v>26198</v>
      </c>
      <c r="J33" s="99">
        <v>4379</v>
      </c>
      <c r="K33" s="100">
        <v>325</v>
      </c>
      <c r="L33" s="99">
        <v>61.5</v>
      </c>
      <c r="M33" s="100"/>
      <c r="N33" s="99"/>
      <c r="O33" s="100">
        <v>135750</v>
      </c>
      <c r="P33" s="99">
        <v>56</v>
      </c>
      <c r="Q33" s="100"/>
      <c r="R33" s="100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</row>
    <row r="34" spans="1:38" x14ac:dyDescent="0.25">
      <c r="A34" s="97">
        <v>12</v>
      </c>
      <c r="B34" s="98" t="s">
        <v>83</v>
      </c>
      <c r="C34" s="99">
        <v>15777</v>
      </c>
      <c r="D34" s="100">
        <v>3379</v>
      </c>
      <c r="E34" s="99">
        <v>12078</v>
      </c>
      <c r="F34" s="100"/>
      <c r="G34" s="99"/>
      <c r="H34" s="100">
        <v>320</v>
      </c>
      <c r="I34" s="99">
        <v>25776</v>
      </c>
      <c r="J34" s="99">
        <v>3734</v>
      </c>
      <c r="K34" s="100">
        <v>857</v>
      </c>
      <c r="L34" s="99"/>
      <c r="M34" s="100"/>
      <c r="N34" s="99">
        <v>42</v>
      </c>
      <c r="O34" s="100">
        <v>232645</v>
      </c>
      <c r="P34" s="99">
        <v>21.5</v>
      </c>
      <c r="Q34" s="100"/>
      <c r="R34" s="100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</row>
    <row r="35" spans="1:38" x14ac:dyDescent="0.25">
      <c r="A35" s="97">
        <v>13</v>
      </c>
      <c r="B35" s="98" t="s">
        <v>82</v>
      </c>
      <c r="C35" s="99">
        <v>8934.7800000000007</v>
      </c>
      <c r="D35" s="100">
        <v>3814.68</v>
      </c>
      <c r="E35" s="99">
        <v>4618.6000000000004</v>
      </c>
      <c r="F35" s="100">
        <v>0</v>
      </c>
      <c r="G35" s="99">
        <v>341.9</v>
      </c>
      <c r="H35" s="100">
        <v>159.6</v>
      </c>
      <c r="I35" s="99">
        <v>19600</v>
      </c>
      <c r="J35" s="99">
        <v>2090</v>
      </c>
      <c r="K35" s="100">
        <v>264.60000000000002</v>
      </c>
      <c r="L35" s="99">
        <v>44.5</v>
      </c>
      <c r="M35" s="100"/>
      <c r="N35" s="99"/>
      <c r="O35" s="100">
        <v>72940</v>
      </c>
      <c r="P35" s="99">
        <v>176.7</v>
      </c>
      <c r="Q35" s="100"/>
      <c r="R35" s="100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</row>
    <row r="36" spans="1:38" x14ac:dyDescent="0.25">
      <c r="A36" s="97">
        <v>14</v>
      </c>
      <c r="B36" s="98" t="s">
        <v>81</v>
      </c>
      <c r="C36" s="99">
        <v>16552.900000000001</v>
      </c>
      <c r="D36" s="100">
        <v>8450</v>
      </c>
      <c r="E36" s="99">
        <v>5461.9</v>
      </c>
      <c r="F36" s="100">
        <v>0</v>
      </c>
      <c r="G36" s="99">
        <v>25</v>
      </c>
      <c r="H36" s="100">
        <v>2616</v>
      </c>
      <c r="I36" s="99">
        <v>9457.5</v>
      </c>
      <c r="J36" s="99">
        <v>1474</v>
      </c>
      <c r="K36" s="100">
        <v>540</v>
      </c>
      <c r="L36" s="99">
        <v>415.8</v>
      </c>
      <c r="M36" s="100"/>
      <c r="N36" s="99"/>
      <c r="O36" s="100">
        <v>172056</v>
      </c>
      <c r="P36" s="99">
        <v>1048.5999999999999</v>
      </c>
      <c r="Q36" s="100"/>
      <c r="R36" s="100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</row>
    <row r="37" spans="1:38" x14ac:dyDescent="0.25">
      <c r="A37" s="97">
        <v>15</v>
      </c>
      <c r="B37" s="98" t="s">
        <v>80</v>
      </c>
      <c r="C37" s="99">
        <v>21826.799999999999</v>
      </c>
      <c r="D37" s="100">
        <v>7528</v>
      </c>
      <c r="E37" s="99">
        <v>13164</v>
      </c>
      <c r="F37" s="100">
        <v>0</v>
      </c>
      <c r="G37" s="99">
        <v>0</v>
      </c>
      <c r="H37" s="100">
        <v>1134.8</v>
      </c>
      <c r="I37" s="99">
        <v>37600.5</v>
      </c>
      <c r="J37" s="99">
        <v>9825.6</v>
      </c>
      <c r="K37" s="100">
        <v>737.1</v>
      </c>
      <c r="L37" s="99">
        <v>378.8</v>
      </c>
      <c r="M37" s="100"/>
      <c r="N37" s="99"/>
      <c r="O37" s="100">
        <v>244000.1</v>
      </c>
      <c r="P37" s="99">
        <v>129.1</v>
      </c>
      <c r="Q37" s="100"/>
      <c r="R37" s="100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</row>
    <row r="38" spans="1:38" x14ac:dyDescent="0.25">
      <c r="A38" s="97">
        <v>16</v>
      </c>
      <c r="B38" s="98" t="s">
        <v>79</v>
      </c>
      <c r="C38" s="99">
        <v>14000</v>
      </c>
      <c r="D38" s="100">
        <v>4800</v>
      </c>
      <c r="E38" s="99">
        <v>8540</v>
      </c>
      <c r="F38" s="100">
        <v>0</v>
      </c>
      <c r="G38" s="99">
        <v>0</v>
      </c>
      <c r="H38" s="100">
        <v>660</v>
      </c>
      <c r="I38" s="99">
        <v>4407</v>
      </c>
      <c r="J38" s="99">
        <v>3150</v>
      </c>
      <c r="K38" s="100">
        <v>380</v>
      </c>
      <c r="L38" s="99">
        <v>11.9</v>
      </c>
      <c r="M38" s="100"/>
      <c r="N38" s="99"/>
      <c r="O38" s="100">
        <v>73440</v>
      </c>
      <c r="P38" s="99">
        <v>270</v>
      </c>
      <c r="Q38" s="100"/>
      <c r="R38" s="100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</row>
    <row r="39" spans="1:38" x14ac:dyDescent="0.25">
      <c r="A39" s="97">
        <v>17</v>
      </c>
      <c r="B39" s="98" t="s">
        <v>78</v>
      </c>
      <c r="C39" s="99">
        <v>8829.3000000000011</v>
      </c>
      <c r="D39" s="100">
        <v>1396</v>
      </c>
      <c r="E39" s="99">
        <v>7272</v>
      </c>
      <c r="F39" s="100">
        <v>69.7</v>
      </c>
      <c r="G39" s="99">
        <v>35</v>
      </c>
      <c r="H39" s="100">
        <v>56.6</v>
      </c>
      <c r="I39" s="99">
        <v>5168.2</v>
      </c>
      <c r="J39" s="99">
        <v>6837</v>
      </c>
      <c r="K39" s="100">
        <v>551</v>
      </c>
      <c r="L39" s="99">
        <v>0</v>
      </c>
      <c r="M39" s="100"/>
      <c r="N39" s="99"/>
      <c r="O39" s="100">
        <v>80025</v>
      </c>
      <c r="P39" s="99">
        <v>31.2</v>
      </c>
      <c r="Q39" s="100"/>
      <c r="R39" s="100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</row>
    <row r="40" spans="1:38" x14ac:dyDescent="0.25">
      <c r="A40" s="97">
        <v>18</v>
      </c>
      <c r="B40" s="98" t="s">
        <v>77</v>
      </c>
      <c r="C40" s="99">
        <v>7823.3</v>
      </c>
      <c r="D40" s="100">
        <v>1755.3</v>
      </c>
      <c r="E40" s="99">
        <v>5961</v>
      </c>
      <c r="F40" s="100">
        <v>50</v>
      </c>
      <c r="G40" s="99">
        <v>25</v>
      </c>
      <c r="H40" s="100">
        <v>32</v>
      </c>
      <c r="I40" s="99">
        <v>3333</v>
      </c>
      <c r="J40" s="99">
        <v>3448.4</v>
      </c>
      <c r="K40" s="100">
        <v>430</v>
      </c>
      <c r="L40" s="99">
        <v>0</v>
      </c>
      <c r="M40" s="100"/>
      <c r="N40" s="99"/>
      <c r="O40" s="100">
        <v>52015</v>
      </c>
      <c r="P40" s="99">
        <v>28.1</v>
      </c>
      <c r="Q40" s="100"/>
      <c r="R40" s="100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</row>
    <row r="41" spans="1:38" x14ac:dyDescent="0.25">
      <c r="A41" s="97">
        <v>19</v>
      </c>
      <c r="B41" s="98" t="s">
        <v>76</v>
      </c>
      <c r="C41" s="99">
        <v>17605.3</v>
      </c>
      <c r="D41" s="100">
        <v>6476.8</v>
      </c>
      <c r="E41" s="99">
        <v>10402</v>
      </c>
      <c r="F41" s="100">
        <v>0</v>
      </c>
      <c r="G41" s="99">
        <v>45</v>
      </c>
      <c r="H41" s="100">
        <v>681.5</v>
      </c>
      <c r="I41" s="99">
        <v>31680.7</v>
      </c>
      <c r="J41" s="99">
        <v>2440</v>
      </c>
      <c r="K41" s="100">
        <v>163.69999999999999</v>
      </c>
      <c r="L41" s="99">
        <v>277.39999999999998</v>
      </c>
      <c r="M41" s="100">
        <v>100</v>
      </c>
      <c r="N41" s="99"/>
      <c r="O41" s="100">
        <v>158956.5</v>
      </c>
      <c r="P41" s="99">
        <v>366.5</v>
      </c>
      <c r="Q41" s="100"/>
      <c r="R41" s="100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</row>
    <row r="42" spans="1:38" x14ac:dyDescent="0.25">
      <c r="A42" s="97">
        <v>20</v>
      </c>
      <c r="B42" s="98" t="s">
        <v>75</v>
      </c>
      <c r="C42" s="99">
        <v>57070.7</v>
      </c>
      <c r="D42" s="100">
        <v>19103</v>
      </c>
      <c r="E42" s="99">
        <v>29492.7</v>
      </c>
      <c r="F42" s="100">
        <v>0</v>
      </c>
      <c r="G42" s="99">
        <v>2767</v>
      </c>
      <c r="H42" s="100">
        <v>5708</v>
      </c>
      <c r="I42" s="99">
        <v>78952.45</v>
      </c>
      <c r="J42" s="99">
        <v>6007</v>
      </c>
      <c r="K42" s="100">
        <v>2438</v>
      </c>
      <c r="L42" s="99"/>
      <c r="M42" s="100"/>
      <c r="N42" s="99"/>
      <c r="O42" s="100">
        <v>502799</v>
      </c>
      <c r="P42" s="99"/>
      <c r="Q42" s="100"/>
      <c r="R42" s="100">
        <v>5939.8</v>
      </c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</row>
    <row r="43" spans="1:38" x14ac:dyDescent="0.25">
      <c r="A43" s="97">
        <v>21</v>
      </c>
      <c r="B43" s="98" t="s">
        <v>74</v>
      </c>
      <c r="C43" s="99">
        <v>4775</v>
      </c>
      <c r="D43" s="100">
        <v>1645</v>
      </c>
      <c r="E43" s="99">
        <v>2690</v>
      </c>
      <c r="F43" s="100"/>
      <c r="G43" s="99">
        <v>190</v>
      </c>
      <c r="H43" s="100">
        <v>250</v>
      </c>
      <c r="I43" s="99">
        <v>14228</v>
      </c>
      <c r="J43" s="99">
        <v>1600</v>
      </c>
      <c r="K43" s="100">
        <v>150</v>
      </c>
      <c r="L43" s="99"/>
      <c r="M43" s="100"/>
      <c r="N43" s="99"/>
      <c r="O43" s="100">
        <v>37800</v>
      </c>
      <c r="P43" s="99"/>
      <c r="Q43" s="100"/>
      <c r="R43" s="100">
        <v>40</v>
      </c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</row>
    <row r="44" spans="1:38" x14ac:dyDescent="0.25">
      <c r="A44" s="97">
        <v>22</v>
      </c>
      <c r="B44" s="98" t="s">
        <v>73</v>
      </c>
      <c r="C44" s="99">
        <v>10031</v>
      </c>
      <c r="D44" s="100">
        <v>3700</v>
      </c>
      <c r="E44" s="99">
        <v>5670</v>
      </c>
      <c r="F44" s="100"/>
      <c r="G44" s="99">
        <v>236.5</v>
      </c>
      <c r="H44" s="100">
        <v>424.5</v>
      </c>
      <c r="I44" s="99">
        <v>44198.47</v>
      </c>
      <c r="J44" s="99">
        <v>1381</v>
      </c>
      <c r="K44" s="100">
        <v>196.5</v>
      </c>
      <c r="L44" s="99">
        <v>12.5</v>
      </c>
      <c r="M44" s="100"/>
      <c r="N44" s="99"/>
      <c r="O44" s="100">
        <v>115956.25</v>
      </c>
      <c r="P44" s="99"/>
      <c r="Q44" s="100"/>
      <c r="R44" s="100">
        <v>94</v>
      </c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</row>
    <row r="45" spans="1:38" x14ac:dyDescent="0.25">
      <c r="A45" s="97">
        <v>23</v>
      </c>
      <c r="B45" s="98" t="s">
        <v>72</v>
      </c>
      <c r="C45" s="99">
        <v>5908.6</v>
      </c>
      <c r="D45" s="100">
        <v>2481.6000000000004</v>
      </c>
      <c r="E45" s="99">
        <v>2805</v>
      </c>
      <c r="F45" s="100"/>
      <c r="G45" s="99">
        <v>98</v>
      </c>
      <c r="H45" s="100">
        <v>524</v>
      </c>
      <c r="I45" s="99">
        <v>6700.15</v>
      </c>
      <c r="J45" s="99">
        <v>1440</v>
      </c>
      <c r="K45" s="100">
        <v>247</v>
      </c>
      <c r="L45" s="99"/>
      <c r="M45" s="100"/>
      <c r="N45" s="99"/>
      <c r="O45" s="100">
        <v>69165</v>
      </c>
      <c r="P45" s="99">
        <v>50</v>
      </c>
      <c r="Q45" s="100"/>
      <c r="R45" s="100">
        <v>156</v>
      </c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</row>
    <row r="46" spans="1:38" x14ac:dyDescent="0.25">
      <c r="A46" s="97">
        <v>24</v>
      </c>
      <c r="B46" s="98" t="s">
        <v>71</v>
      </c>
      <c r="C46" s="99">
        <v>35897.5</v>
      </c>
      <c r="D46" s="100">
        <v>13295.5</v>
      </c>
      <c r="E46" s="99">
        <v>19101</v>
      </c>
      <c r="F46" s="100"/>
      <c r="G46" s="99">
        <v>1843</v>
      </c>
      <c r="H46" s="100">
        <v>1658</v>
      </c>
      <c r="I46" s="99">
        <v>198852.5</v>
      </c>
      <c r="J46" s="99">
        <v>37392</v>
      </c>
      <c r="K46" s="100">
        <v>686</v>
      </c>
      <c r="L46" s="575" t="s">
        <v>298</v>
      </c>
      <c r="M46" s="100">
        <v>360</v>
      </c>
      <c r="N46" s="99">
        <v>296</v>
      </c>
      <c r="O46" s="100">
        <v>443695</v>
      </c>
      <c r="P46" s="99">
        <v>275</v>
      </c>
      <c r="Q46" s="100"/>
      <c r="R46" s="100">
        <v>120</v>
      </c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</row>
    <row r="47" spans="1:38" x14ac:dyDescent="0.25">
      <c r="A47" s="97">
        <v>25</v>
      </c>
      <c r="B47" s="98" t="s">
        <v>70</v>
      </c>
      <c r="C47" s="99">
        <v>62902</v>
      </c>
      <c r="D47" s="100">
        <v>27421</v>
      </c>
      <c r="E47" s="99">
        <v>27290</v>
      </c>
      <c r="F47" s="100"/>
      <c r="G47" s="99">
        <v>5103</v>
      </c>
      <c r="H47" s="100">
        <v>3088</v>
      </c>
      <c r="I47" s="99">
        <v>201003</v>
      </c>
      <c r="J47" s="99">
        <v>5763</v>
      </c>
      <c r="K47" s="100">
        <v>1070</v>
      </c>
      <c r="L47" s="99">
        <v>3</v>
      </c>
      <c r="M47" s="100">
        <v>270</v>
      </c>
      <c r="N47" s="99">
        <v>85.1</v>
      </c>
      <c r="O47" s="100">
        <v>585832</v>
      </c>
      <c r="P47" s="99">
        <v>80</v>
      </c>
      <c r="Q47" s="100"/>
      <c r="R47" s="100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</row>
    <row r="48" spans="1:38" x14ac:dyDescent="0.25">
      <c r="A48" s="97">
        <v>26</v>
      </c>
      <c r="B48" s="98" t="s">
        <v>69</v>
      </c>
      <c r="C48" s="99">
        <v>1560</v>
      </c>
      <c r="D48" s="100">
        <v>545</v>
      </c>
      <c r="E48" s="99">
        <v>440</v>
      </c>
      <c r="F48" s="100">
        <v>0</v>
      </c>
      <c r="G48" s="99">
        <v>0</v>
      </c>
      <c r="H48" s="100">
        <v>575</v>
      </c>
      <c r="I48" s="99">
        <v>1621</v>
      </c>
      <c r="J48" s="99">
        <v>600</v>
      </c>
      <c r="K48" s="100">
        <v>50</v>
      </c>
      <c r="L48" s="99"/>
      <c r="M48" s="100"/>
      <c r="N48" s="99">
        <v>0</v>
      </c>
      <c r="O48" s="100">
        <v>40998</v>
      </c>
      <c r="P48" s="99">
        <v>90</v>
      </c>
      <c r="Q48" s="100"/>
      <c r="R48" s="100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</row>
    <row r="49" spans="1:38" x14ac:dyDescent="0.25">
      <c r="A49" s="97">
        <v>27</v>
      </c>
      <c r="B49" s="98" t="s">
        <v>68</v>
      </c>
      <c r="C49" s="99">
        <v>3696</v>
      </c>
      <c r="D49" s="100">
        <v>1040</v>
      </c>
      <c r="E49" s="99">
        <v>2278</v>
      </c>
      <c r="F49" s="100">
        <v>0</v>
      </c>
      <c r="G49" s="99">
        <v>28</v>
      </c>
      <c r="H49" s="100">
        <v>350</v>
      </c>
      <c r="I49" s="99">
        <v>1118</v>
      </c>
      <c r="J49" s="99">
        <v>445</v>
      </c>
      <c r="K49" s="100">
        <v>31</v>
      </c>
      <c r="L49" s="99"/>
      <c r="M49" s="100"/>
      <c r="N49" s="99">
        <v>0</v>
      </c>
      <c r="O49" s="100">
        <v>32480</v>
      </c>
      <c r="P49" s="99">
        <v>140</v>
      </c>
      <c r="Q49" s="100"/>
      <c r="R49" s="100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</row>
    <row r="50" spans="1:38" x14ac:dyDescent="0.25">
      <c r="A50" s="97">
        <v>28</v>
      </c>
      <c r="B50" s="98" t="s">
        <v>67</v>
      </c>
      <c r="C50" s="99">
        <v>2766</v>
      </c>
      <c r="D50" s="100">
        <v>1210</v>
      </c>
      <c r="E50" s="99">
        <v>1060</v>
      </c>
      <c r="F50" s="100">
        <v>0</v>
      </c>
      <c r="G50" s="99">
        <v>16</v>
      </c>
      <c r="H50" s="100">
        <v>480</v>
      </c>
      <c r="I50" s="99">
        <v>3030</v>
      </c>
      <c r="J50" s="99">
        <v>1110</v>
      </c>
      <c r="K50" s="100">
        <v>92</v>
      </c>
      <c r="L50" s="99"/>
      <c r="M50" s="100"/>
      <c r="N50" s="99">
        <v>0</v>
      </c>
      <c r="O50" s="100">
        <v>29261</v>
      </c>
      <c r="P50" s="99">
        <v>45</v>
      </c>
      <c r="Q50" s="100"/>
      <c r="R50" s="100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</row>
    <row r="51" spans="1:38" x14ac:dyDescent="0.25">
      <c r="A51" s="97">
        <v>29</v>
      </c>
      <c r="B51" s="98" t="s">
        <v>66</v>
      </c>
      <c r="C51" s="99">
        <v>2049</v>
      </c>
      <c r="D51" s="100">
        <v>400</v>
      </c>
      <c r="E51" s="99">
        <v>1480</v>
      </c>
      <c r="F51" s="100">
        <v>0</v>
      </c>
      <c r="G51" s="99">
        <v>13</v>
      </c>
      <c r="H51" s="100">
        <v>156</v>
      </c>
      <c r="I51" s="99">
        <v>1329</v>
      </c>
      <c r="J51" s="99">
        <v>575</v>
      </c>
      <c r="K51" s="100">
        <v>48</v>
      </c>
      <c r="L51" s="99"/>
      <c r="M51" s="100"/>
      <c r="N51" s="99">
        <v>0</v>
      </c>
      <c r="O51" s="100">
        <v>15120</v>
      </c>
      <c r="P51" s="99">
        <v>150</v>
      </c>
      <c r="Q51" s="100"/>
      <c r="R51" s="100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</row>
    <row r="52" spans="1:38" x14ac:dyDescent="0.25">
      <c r="A52" s="97">
        <v>30</v>
      </c>
      <c r="B52" s="98" t="s">
        <v>65</v>
      </c>
      <c r="C52" s="99">
        <v>4320</v>
      </c>
      <c r="D52" s="100">
        <v>2365</v>
      </c>
      <c r="E52" s="99">
        <v>1410</v>
      </c>
      <c r="F52" s="100">
        <v>0</v>
      </c>
      <c r="G52" s="99"/>
      <c r="H52" s="100">
        <v>545</v>
      </c>
      <c r="I52" s="99">
        <v>2551</v>
      </c>
      <c r="J52" s="99">
        <v>1300</v>
      </c>
      <c r="K52" s="100">
        <v>110</v>
      </c>
      <c r="L52" s="99"/>
      <c r="M52" s="100"/>
      <c r="N52" s="99">
        <v>0</v>
      </c>
      <c r="O52" s="100">
        <v>30939</v>
      </c>
      <c r="P52" s="99">
        <v>95</v>
      </c>
      <c r="Q52" s="100"/>
      <c r="R52" s="100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</row>
    <row r="53" spans="1:38" x14ac:dyDescent="0.25">
      <c r="A53" s="97">
        <v>31</v>
      </c>
      <c r="B53" s="98" t="s">
        <v>64</v>
      </c>
      <c r="C53" s="99">
        <v>2256</v>
      </c>
      <c r="D53" s="100">
        <v>1110</v>
      </c>
      <c r="E53" s="99">
        <v>760</v>
      </c>
      <c r="F53" s="100">
        <v>0</v>
      </c>
      <c r="G53" s="99">
        <v>6</v>
      </c>
      <c r="H53" s="100">
        <v>380</v>
      </c>
      <c r="I53" s="99">
        <v>2469</v>
      </c>
      <c r="J53" s="99">
        <v>880</v>
      </c>
      <c r="K53" s="100">
        <v>78</v>
      </c>
      <c r="L53" s="99"/>
      <c r="M53" s="100"/>
      <c r="N53" s="99">
        <v>0</v>
      </c>
      <c r="O53" s="100">
        <v>24960</v>
      </c>
      <c r="P53" s="99">
        <v>15</v>
      </c>
      <c r="Q53" s="100"/>
      <c r="R53" s="100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</row>
    <row r="54" spans="1:38" x14ac:dyDescent="0.25">
      <c r="A54" s="97">
        <v>32</v>
      </c>
      <c r="B54" s="98" t="s">
        <v>63</v>
      </c>
      <c r="C54" s="99">
        <v>930</v>
      </c>
      <c r="D54" s="100">
        <v>345</v>
      </c>
      <c r="E54" s="99">
        <v>350</v>
      </c>
      <c r="F54" s="100">
        <v>0</v>
      </c>
      <c r="G54" s="99">
        <v>0</v>
      </c>
      <c r="H54" s="100">
        <v>235</v>
      </c>
      <c r="I54" s="99">
        <v>2236</v>
      </c>
      <c r="J54" s="99">
        <v>1260</v>
      </c>
      <c r="K54" s="100">
        <v>81</v>
      </c>
      <c r="L54" s="99"/>
      <c r="M54" s="100"/>
      <c r="N54" s="99">
        <v>0</v>
      </c>
      <c r="O54" s="100">
        <v>19484</v>
      </c>
      <c r="P54" s="99">
        <v>145</v>
      </c>
      <c r="Q54" s="100"/>
      <c r="R54" s="100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</row>
    <row r="55" spans="1:38" x14ac:dyDescent="0.25">
      <c r="A55" s="97">
        <v>33</v>
      </c>
      <c r="B55" s="98" t="s">
        <v>62</v>
      </c>
      <c r="C55" s="99">
        <v>22180.5</v>
      </c>
      <c r="D55" s="100">
        <v>11605</v>
      </c>
      <c r="E55" s="99">
        <v>5125</v>
      </c>
      <c r="F55" s="100">
        <v>554</v>
      </c>
      <c r="G55" s="99">
        <v>2895</v>
      </c>
      <c r="H55" s="100">
        <v>2001.5</v>
      </c>
      <c r="I55" s="99">
        <v>25423</v>
      </c>
      <c r="J55" s="99">
        <v>20250</v>
      </c>
      <c r="K55" s="100">
        <v>290</v>
      </c>
      <c r="L55" s="99">
        <v>4</v>
      </c>
      <c r="M55" s="100"/>
      <c r="N55" s="99"/>
      <c r="O55" s="100">
        <v>77280</v>
      </c>
      <c r="P55" s="99">
        <v>12</v>
      </c>
      <c r="Q55" s="100">
        <v>8550</v>
      </c>
      <c r="R55" s="100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</row>
    <row r="56" spans="1:38" x14ac:dyDescent="0.25">
      <c r="A56" s="97">
        <v>34</v>
      </c>
      <c r="B56" s="98" t="s">
        <v>61</v>
      </c>
      <c r="C56" s="99">
        <v>29485</v>
      </c>
      <c r="D56" s="100">
        <v>16820</v>
      </c>
      <c r="E56" s="99">
        <v>9780</v>
      </c>
      <c r="F56" s="100">
        <v>315</v>
      </c>
      <c r="G56" s="99">
        <v>2012</v>
      </c>
      <c r="H56" s="100">
        <v>558</v>
      </c>
      <c r="I56" s="99">
        <v>31684</v>
      </c>
      <c r="J56" s="99">
        <v>32734</v>
      </c>
      <c r="K56" s="100">
        <v>600</v>
      </c>
      <c r="L56" s="99">
        <v>12</v>
      </c>
      <c r="M56" s="100"/>
      <c r="N56" s="99"/>
      <c r="O56" s="100">
        <v>134682</v>
      </c>
      <c r="P56" s="99">
        <v>204</v>
      </c>
      <c r="Q56" s="100">
        <v>8710</v>
      </c>
      <c r="R56" s="100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</row>
    <row r="57" spans="1:38" x14ac:dyDescent="0.25">
      <c r="A57" s="97">
        <v>35</v>
      </c>
      <c r="B57" s="98" t="s">
        <v>60</v>
      </c>
      <c r="C57" s="99">
        <v>1133</v>
      </c>
      <c r="D57" s="100">
        <v>510</v>
      </c>
      <c r="E57" s="99">
        <v>240</v>
      </c>
      <c r="F57" s="100">
        <v>0</v>
      </c>
      <c r="G57" s="99">
        <v>8</v>
      </c>
      <c r="H57" s="100">
        <v>375</v>
      </c>
      <c r="I57" s="99">
        <v>756</v>
      </c>
      <c r="J57" s="99">
        <v>800</v>
      </c>
      <c r="K57" s="100">
        <v>50</v>
      </c>
      <c r="L57" s="99"/>
      <c r="M57" s="100"/>
      <c r="N57" s="99"/>
      <c r="O57" s="100">
        <v>6810</v>
      </c>
      <c r="P57" s="99">
        <v>12</v>
      </c>
      <c r="Q57" s="100">
        <v>300</v>
      </c>
      <c r="R57" s="100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</row>
    <row r="58" spans="1:38" x14ac:dyDescent="0.25">
      <c r="A58" s="97">
        <v>36</v>
      </c>
      <c r="B58" s="98" t="s">
        <v>59</v>
      </c>
      <c r="C58" s="99">
        <v>12474</v>
      </c>
      <c r="D58" s="100">
        <v>6468</v>
      </c>
      <c r="E58" s="99">
        <v>5344</v>
      </c>
      <c r="F58" s="100">
        <v>110</v>
      </c>
      <c r="G58" s="99">
        <v>138</v>
      </c>
      <c r="H58" s="100">
        <v>414</v>
      </c>
      <c r="I58" s="99">
        <v>14906</v>
      </c>
      <c r="J58" s="99">
        <v>9044</v>
      </c>
      <c r="K58" s="100">
        <v>583</v>
      </c>
      <c r="L58" s="99">
        <v>18.2</v>
      </c>
      <c r="M58" s="100"/>
      <c r="N58" s="99"/>
      <c r="O58" s="100">
        <v>38320</v>
      </c>
      <c r="P58" s="99">
        <v>170</v>
      </c>
      <c r="Q58" s="100">
        <v>186</v>
      </c>
      <c r="R58" s="100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</row>
    <row r="59" spans="1:38" x14ac:dyDescent="0.25">
      <c r="A59" s="97">
        <v>37</v>
      </c>
      <c r="B59" s="98" t="s">
        <v>58</v>
      </c>
      <c r="C59" s="99">
        <v>5660</v>
      </c>
      <c r="D59" s="100">
        <v>2700</v>
      </c>
      <c r="E59" s="99">
        <v>1300</v>
      </c>
      <c r="F59" s="100">
        <v>160</v>
      </c>
      <c r="G59" s="99">
        <v>600</v>
      </c>
      <c r="H59" s="100">
        <v>900</v>
      </c>
      <c r="I59" s="99">
        <v>2510.8999999999996</v>
      </c>
      <c r="J59" s="99">
        <v>2600</v>
      </c>
      <c r="K59" s="100">
        <v>170</v>
      </c>
      <c r="L59" s="99"/>
      <c r="M59" s="100"/>
      <c r="N59" s="99"/>
      <c r="O59" s="100">
        <v>64800</v>
      </c>
      <c r="P59" s="99"/>
      <c r="Q59" s="100"/>
      <c r="R59" s="100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</row>
    <row r="60" spans="1:38" x14ac:dyDescent="0.25">
      <c r="A60" s="97">
        <v>38</v>
      </c>
      <c r="B60" s="98" t="s">
        <v>57</v>
      </c>
      <c r="C60" s="99">
        <v>12957</v>
      </c>
      <c r="D60" s="100">
        <v>8700</v>
      </c>
      <c r="E60" s="99">
        <v>2700</v>
      </c>
      <c r="F60" s="100">
        <v>374</v>
      </c>
      <c r="G60" s="99">
        <v>1043</v>
      </c>
      <c r="H60" s="100">
        <v>140</v>
      </c>
      <c r="I60" s="99">
        <v>8942</v>
      </c>
      <c r="J60" s="99">
        <v>3000</v>
      </c>
      <c r="K60" s="100">
        <v>1023</v>
      </c>
      <c r="L60" s="99"/>
      <c r="M60" s="100"/>
      <c r="N60" s="99"/>
      <c r="O60" s="100">
        <v>79700</v>
      </c>
      <c r="P60" s="99">
        <v>100</v>
      </c>
      <c r="Q60" s="100">
        <v>2700</v>
      </c>
      <c r="R60" s="100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</row>
    <row r="61" spans="1:38" x14ac:dyDescent="0.25">
      <c r="A61" s="97">
        <v>39</v>
      </c>
      <c r="B61" s="98" t="s">
        <v>56</v>
      </c>
      <c r="C61" s="99">
        <v>2400</v>
      </c>
      <c r="D61" s="100">
        <v>200</v>
      </c>
      <c r="E61" s="99">
        <v>2200</v>
      </c>
      <c r="F61" s="100"/>
      <c r="G61" s="99"/>
      <c r="H61" s="100"/>
      <c r="I61" s="99">
        <v>5512</v>
      </c>
      <c r="J61" s="99">
        <v>455</v>
      </c>
      <c r="K61" s="100">
        <v>198</v>
      </c>
      <c r="L61" s="99"/>
      <c r="M61" s="100"/>
      <c r="N61" s="99"/>
      <c r="O61" s="100">
        <v>25000</v>
      </c>
      <c r="P61" s="99"/>
      <c r="Q61" s="100"/>
      <c r="R61" s="100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</row>
    <row r="62" spans="1:38" x14ac:dyDescent="0.25">
      <c r="A62" s="97">
        <v>40</v>
      </c>
      <c r="B62" s="98" t="s">
        <v>55</v>
      </c>
      <c r="C62" s="99">
        <v>6542</v>
      </c>
      <c r="D62" s="100">
        <v>832</v>
      </c>
      <c r="E62" s="99">
        <v>4500</v>
      </c>
      <c r="F62" s="100">
        <v>660</v>
      </c>
      <c r="G62" s="99"/>
      <c r="H62" s="100">
        <v>550</v>
      </c>
      <c r="I62" s="99">
        <v>5602</v>
      </c>
      <c r="J62" s="99">
        <v>9200</v>
      </c>
      <c r="K62" s="100">
        <v>395</v>
      </c>
      <c r="L62" s="99"/>
      <c r="M62" s="100"/>
      <c r="N62" s="99"/>
      <c r="O62" s="100">
        <v>43600</v>
      </c>
      <c r="P62" s="99">
        <v>24</v>
      </c>
      <c r="Q62" s="100"/>
      <c r="R62" s="100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</row>
    <row r="63" spans="1:38" x14ac:dyDescent="0.25">
      <c r="A63" s="97">
        <v>41</v>
      </c>
      <c r="B63" s="98" t="s">
        <v>54</v>
      </c>
      <c r="C63" s="99">
        <v>3992</v>
      </c>
      <c r="D63" s="100">
        <v>192</v>
      </c>
      <c r="E63" s="99">
        <v>3800</v>
      </c>
      <c r="F63" s="100"/>
      <c r="G63" s="99"/>
      <c r="H63" s="100"/>
      <c r="I63" s="99">
        <v>2975</v>
      </c>
      <c r="J63" s="99">
        <v>900</v>
      </c>
      <c r="K63" s="100">
        <v>145</v>
      </c>
      <c r="L63" s="99"/>
      <c r="M63" s="100"/>
      <c r="N63" s="99"/>
      <c r="O63" s="100">
        <v>32038</v>
      </c>
      <c r="P63" s="99"/>
      <c r="Q63" s="100"/>
      <c r="R63" s="100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</row>
    <row r="64" spans="1:38" x14ac:dyDescent="0.25">
      <c r="A64" s="97">
        <v>42</v>
      </c>
      <c r="B64" s="98" t="s">
        <v>53</v>
      </c>
      <c r="C64" s="99">
        <v>8604</v>
      </c>
      <c r="D64" s="100">
        <v>2484</v>
      </c>
      <c r="E64" s="99">
        <v>6120</v>
      </c>
      <c r="F64" s="100"/>
      <c r="G64" s="99"/>
      <c r="H64" s="100"/>
      <c r="I64" s="99">
        <v>15670</v>
      </c>
      <c r="J64" s="99">
        <v>3680</v>
      </c>
      <c r="K64" s="100">
        <v>246</v>
      </c>
      <c r="L64" s="99"/>
      <c r="M64" s="100"/>
      <c r="N64" s="99">
        <v>96</v>
      </c>
      <c r="O64" s="100">
        <v>157462</v>
      </c>
      <c r="P64" s="99">
        <v>120</v>
      </c>
      <c r="Q64" s="100"/>
      <c r="R64" s="100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</row>
    <row r="65" spans="1:38" x14ac:dyDescent="0.25">
      <c r="A65" s="97">
        <v>43</v>
      </c>
      <c r="B65" s="98" t="s">
        <v>52</v>
      </c>
      <c r="C65" s="99">
        <v>21507</v>
      </c>
      <c r="D65" s="100">
        <v>8588</v>
      </c>
      <c r="E65" s="99">
        <v>12919</v>
      </c>
      <c r="F65" s="100"/>
      <c r="G65" s="99"/>
      <c r="H65" s="100"/>
      <c r="I65" s="99">
        <v>27765</v>
      </c>
      <c r="J65" s="99">
        <v>6200</v>
      </c>
      <c r="K65" s="100">
        <v>496</v>
      </c>
      <c r="L65" s="99"/>
      <c r="M65" s="100"/>
      <c r="N65" s="99"/>
      <c r="O65" s="100">
        <v>265700</v>
      </c>
      <c r="P65" s="99">
        <v>22.38</v>
      </c>
      <c r="Q65" s="100"/>
      <c r="R65" s="100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</row>
    <row r="66" spans="1:38" x14ac:dyDescent="0.25">
      <c r="A66" s="97">
        <v>44</v>
      </c>
      <c r="B66" s="98" t="s">
        <v>51</v>
      </c>
      <c r="C66" s="99">
        <v>3334</v>
      </c>
      <c r="D66" s="100">
        <v>370</v>
      </c>
      <c r="E66" s="99">
        <v>2964</v>
      </c>
      <c r="F66" s="100"/>
      <c r="G66" s="99"/>
      <c r="H66" s="100"/>
      <c r="I66" s="99">
        <v>3663</v>
      </c>
      <c r="J66" s="99">
        <v>3740</v>
      </c>
      <c r="K66" s="100">
        <v>324</v>
      </c>
      <c r="L66" s="99"/>
      <c r="M66" s="100"/>
      <c r="N66" s="99"/>
      <c r="O66" s="100">
        <v>33180</v>
      </c>
      <c r="P66" s="99"/>
      <c r="Q66" s="100"/>
      <c r="R66" s="100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</row>
    <row r="67" spans="1:38" x14ac:dyDescent="0.25">
      <c r="A67" s="97">
        <v>45</v>
      </c>
      <c r="B67" s="98" t="s">
        <v>50</v>
      </c>
      <c r="C67" s="99">
        <v>1895</v>
      </c>
      <c r="D67" s="100">
        <v>905</v>
      </c>
      <c r="E67" s="99">
        <v>990</v>
      </c>
      <c r="F67" s="100"/>
      <c r="G67" s="99"/>
      <c r="H67" s="100"/>
      <c r="I67" s="99">
        <v>6678</v>
      </c>
      <c r="J67" s="99">
        <v>11933</v>
      </c>
      <c r="K67" s="100">
        <v>415</v>
      </c>
      <c r="L67" s="99">
        <v>254</v>
      </c>
      <c r="M67" s="100"/>
      <c r="N67" s="99"/>
      <c r="O67" s="100">
        <v>57104</v>
      </c>
      <c r="P67" s="99">
        <v>12150</v>
      </c>
      <c r="Q67" s="100"/>
      <c r="R67" s="100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</row>
    <row r="68" spans="1:38" x14ac:dyDescent="0.25">
      <c r="A68" s="97">
        <v>46</v>
      </c>
      <c r="B68" s="98" t="s">
        <v>49</v>
      </c>
      <c r="C68" s="99">
        <v>3335</v>
      </c>
      <c r="D68" s="100">
        <v>85</v>
      </c>
      <c r="E68" s="99">
        <v>3250</v>
      </c>
      <c r="F68" s="100"/>
      <c r="G68" s="99"/>
      <c r="H68" s="100"/>
      <c r="I68" s="99">
        <v>2529</v>
      </c>
      <c r="J68" s="99">
        <v>3030</v>
      </c>
      <c r="K68" s="100">
        <v>41</v>
      </c>
      <c r="L68" s="99"/>
      <c r="M68" s="100"/>
      <c r="N68" s="99"/>
      <c r="O68" s="100">
        <v>9041</v>
      </c>
      <c r="P68" s="99"/>
      <c r="Q68" s="100"/>
      <c r="R68" s="100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</row>
    <row r="69" spans="1:38" x14ac:dyDescent="0.25">
      <c r="A69" s="97">
        <v>47</v>
      </c>
      <c r="B69" s="98" t="s">
        <v>48</v>
      </c>
      <c r="C69" s="99">
        <v>18292</v>
      </c>
      <c r="D69" s="100">
        <v>1868</v>
      </c>
      <c r="E69" s="99">
        <v>16424</v>
      </c>
      <c r="F69" s="100"/>
      <c r="G69" s="99"/>
      <c r="H69" s="100"/>
      <c r="I69" s="99">
        <v>28327</v>
      </c>
      <c r="J69" s="99">
        <v>5120</v>
      </c>
      <c r="K69" s="100">
        <v>270</v>
      </c>
      <c r="L69" s="99">
        <v>220</v>
      </c>
      <c r="M69" s="100"/>
      <c r="N69" s="99"/>
      <c r="O69" s="100">
        <v>276649</v>
      </c>
      <c r="P69" s="99"/>
      <c r="Q69" s="100"/>
      <c r="R69" s="100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</row>
    <row r="70" spans="1:38" x14ac:dyDescent="0.25">
      <c r="A70" s="97">
        <v>48</v>
      </c>
      <c r="B70" s="98" t="s">
        <v>47</v>
      </c>
      <c r="C70" s="99">
        <v>18906</v>
      </c>
      <c r="D70" s="100">
        <v>2145</v>
      </c>
      <c r="E70" s="99">
        <v>16761</v>
      </c>
      <c r="F70" s="100"/>
      <c r="G70" s="99"/>
      <c r="H70" s="100"/>
      <c r="I70" s="99">
        <v>29739</v>
      </c>
      <c r="J70" s="99">
        <v>2640</v>
      </c>
      <c r="K70" s="100">
        <v>185</v>
      </c>
      <c r="L70" s="99"/>
      <c r="M70" s="100"/>
      <c r="N70" s="99"/>
      <c r="O70" s="100">
        <v>197183</v>
      </c>
      <c r="P70" s="99"/>
      <c r="Q70" s="100"/>
      <c r="R70" s="100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</row>
    <row r="71" spans="1:38" x14ac:dyDescent="0.25">
      <c r="A71" s="97">
        <v>49</v>
      </c>
      <c r="B71" s="98" t="s">
        <v>46</v>
      </c>
      <c r="C71" s="99">
        <v>3590</v>
      </c>
      <c r="D71" s="100">
        <v>50</v>
      </c>
      <c r="E71" s="99">
        <v>3540</v>
      </c>
      <c r="F71" s="100"/>
      <c r="G71" s="99"/>
      <c r="H71" s="100"/>
      <c r="I71" s="99">
        <v>1780</v>
      </c>
      <c r="J71" s="99">
        <v>3215</v>
      </c>
      <c r="K71" s="100">
        <v>35</v>
      </c>
      <c r="L71" s="99"/>
      <c r="M71" s="100"/>
      <c r="N71" s="99"/>
      <c r="O71" s="100">
        <v>10501</v>
      </c>
      <c r="P71" s="99"/>
      <c r="Q71" s="100"/>
      <c r="R71" s="100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</row>
    <row r="72" spans="1:38" x14ac:dyDescent="0.25">
      <c r="A72" s="97">
        <v>50</v>
      </c>
      <c r="B72" s="98" t="s">
        <v>45</v>
      </c>
      <c r="C72" s="99">
        <v>12443.099999999999</v>
      </c>
      <c r="D72" s="100">
        <v>1402.8</v>
      </c>
      <c r="E72" s="99">
        <v>10496.5</v>
      </c>
      <c r="F72" s="100">
        <v>16.8</v>
      </c>
      <c r="G72" s="99"/>
      <c r="H72" s="100">
        <v>527</v>
      </c>
      <c r="I72" s="99">
        <v>63397.599999999999</v>
      </c>
      <c r="J72" s="99">
        <v>9401</v>
      </c>
      <c r="K72" s="100">
        <v>704.9</v>
      </c>
      <c r="L72" s="99"/>
      <c r="M72" s="100"/>
      <c r="N72" s="99"/>
      <c r="O72" s="100">
        <v>209866</v>
      </c>
      <c r="P72" s="99">
        <v>48.4</v>
      </c>
      <c r="Q72" s="100"/>
      <c r="R72" s="100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</row>
    <row r="73" spans="1:38" x14ac:dyDescent="0.25">
      <c r="A73" s="97">
        <v>51</v>
      </c>
      <c r="B73" s="98" t="s">
        <v>44</v>
      </c>
      <c r="C73" s="99">
        <v>1742</v>
      </c>
      <c r="D73" s="100">
        <v>275</v>
      </c>
      <c r="E73" s="99">
        <v>1443</v>
      </c>
      <c r="F73" s="100"/>
      <c r="G73" s="99"/>
      <c r="H73" s="100">
        <v>24</v>
      </c>
      <c r="I73" s="99">
        <v>10675.7</v>
      </c>
      <c r="J73" s="99">
        <v>1936</v>
      </c>
      <c r="K73" s="100">
        <v>86</v>
      </c>
      <c r="L73" s="99"/>
      <c r="M73" s="100"/>
      <c r="N73" s="99"/>
      <c r="O73" s="100">
        <v>39140.542898341744</v>
      </c>
      <c r="P73" s="99"/>
      <c r="Q73" s="100"/>
      <c r="R73" s="100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</row>
    <row r="74" spans="1:38" x14ac:dyDescent="0.25">
      <c r="A74" s="97">
        <v>52</v>
      </c>
      <c r="B74" s="98" t="s">
        <v>43</v>
      </c>
      <c r="C74" s="99">
        <v>180</v>
      </c>
      <c r="D74" s="100">
        <v>34</v>
      </c>
      <c r="E74" s="99">
        <v>140</v>
      </c>
      <c r="F74" s="100"/>
      <c r="G74" s="99"/>
      <c r="H74" s="100">
        <v>6</v>
      </c>
      <c r="I74" s="99">
        <v>1474</v>
      </c>
      <c r="J74" s="99">
        <v>275</v>
      </c>
      <c r="K74" s="100">
        <v>26.4</v>
      </c>
      <c r="L74" s="99"/>
      <c r="M74" s="100"/>
      <c r="N74" s="99"/>
      <c r="O74" s="100">
        <v>6225</v>
      </c>
      <c r="P74" s="99">
        <v>6</v>
      </c>
      <c r="Q74" s="100"/>
      <c r="R74" s="100">
        <v>20.100000000000001</v>
      </c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</row>
    <row r="75" spans="1:38" x14ac:dyDescent="0.25">
      <c r="A75" s="97">
        <v>53</v>
      </c>
      <c r="B75" s="98" t="s">
        <v>42</v>
      </c>
      <c r="C75" s="99">
        <v>15905.2</v>
      </c>
      <c r="D75" s="100">
        <v>7236</v>
      </c>
      <c r="E75" s="99">
        <v>7266.2</v>
      </c>
      <c r="F75" s="100"/>
      <c r="G75" s="99">
        <v>930</v>
      </c>
      <c r="H75" s="100">
        <v>473</v>
      </c>
      <c r="I75" s="99">
        <v>33789.609377767614</v>
      </c>
      <c r="J75" s="99">
        <v>2735</v>
      </c>
      <c r="K75" s="100">
        <v>1058.3</v>
      </c>
      <c r="L75" s="99"/>
      <c r="M75" s="100"/>
      <c r="N75" s="99"/>
      <c r="O75" s="100">
        <v>133400</v>
      </c>
      <c r="P75" s="99">
        <v>12</v>
      </c>
      <c r="Q75" s="100"/>
      <c r="R75" s="100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</row>
    <row r="76" spans="1:38" x14ac:dyDescent="0.25">
      <c r="A76" s="97">
        <v>54</v>
      </c>
      <c r="B76" s="98" t="s">
        <v>41</v>
      </c>
      <c r="C76" s="99">
        <v>18433</v>
      </c>
      <c r="D76" s="100">
        <v>9712</v>
      </c>
      <c r="E76" s="99">
        <v>7666</v>
      </c>
      <c r="F76" s="100"/>
      <c r="G76" s="99">
        <v>663</v>
      </c>
      <c r="H76" s="100">
        <v>392</v>
      </c>
      <c r="I76" s="99">
        <v>44761.14</v>
      </c>
      <c r="J76" s="99">
        <v>2146.1999999999998</v>
      </c>
      <c r="K76" s="100">
        <v>1292</v>
      </c>
      <c r="L76" s="99"/>
      <c r="M76" s="100"/>
      <c r="N76" s="99"/>
      <c r="O76" s="100">
        <v>134442</v>
      </c>
      <c r="P76" s="99">
        <v>50</v>
      </c>
      <c r="Q76" s="100"/>
      <c r="R76" s="100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</row>
    <row r="77" spans="1:38" x14ac:dyDescent="0.25">
      <c r="A77" s="97">
        <v>55</v>
      </c>
      <c r="B77" s="98" t="s">
        <v>40</v>
      </c>
      <c r="C77" s="99">
        <v>15955</v>
      </c>
      <c r="D77" s="100">
        <v>6390</v>
      </c>
      <c r="E77" s="99">
        <v>8027</v>
      </c>
      <c r="F77" s="100"/>
      <c r="G77" s="99">
        <v>428</v>
      </c>
      <c r="H77" s="100">
        <v>1110</v>
      </c>
      <c r="I77" s="99">
        <v>21119</v>
      </c>
      <c r="J77" s="99">
        <v>1721</v>
      </c>
      <c r="K77" s="100">
        <v>572</v>
      </c>
      <c r="L77" s="99"/>
      <c r="M77" s="100"/>
      <c r="N77" s="99"/>
      <c r="O77" s="100">
        <v>120328</v>
      </c>
      <c r="P77" s="99">
        <v>23</v>
      </c>
      <c r="Q77" s="100"/>
      <c r="R77" s="100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</row>
    <row r="78" spans="1:38" x14ac:dyDescent="0.25">
      <c r="A78" s="97">
        <v>56</v>
      </c>
      <c r="B78" s="98" t="s">
        <v>39</v>
      </c>
      <c r="C78" s="99">
        <v>10712</v>
      </c>
      <c r="D78" s="100">
        <v>3802</v>
      </c>
      <c r="E78" s="99">
        <v>5740</v>
      </c>
      <c r="F78" s="100"/>
      <c r="G78" s="99">
        <v>260</v>
      </c>
      <c r="H78" s="100">
        <v>910</v>
      </c>
      <c r="I78" s="99">
        <v>12376</v>
      </c>
      <c r="J78" s="99">
        <v>1683</v>
      </c>
      <c r="K78" s="100">
        <v>214</v>
      </c>
      <c r="L78" s="99"/>
      <c r="M78" s="100"/>
      <c r="N78" s="99"/>
      <c r="O78" s="100">
        <v>66150</v>
      </c>
      <c r="P78" s="99">
        <v>60</v>
      </c>
      <c r="Q78" s="100"/>
      <c r="R78" s="100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</row>
    <row r="79" spans="1:38" x14ac:dyDescent="0.25">
      <c r="A79" s="97">
        <v>57</v>
      </c>
      <c r="B79" s="98" t="s">
        <v>38</v>
      </c>
      <c r="C79" s="99">
        <v>767</v>
      </c>
      <c r="D79" s="100"/>
      <c r="E79" s="99">
        <v>720</v>
      </c>
      <c r="F79" s="100"/>
      <c r="G79" s="99"/>
      <c r="H79" s="100">
        <v>47</v>
      </c>
      <c r="I79" s="99">
        <v>2343</v>
      </c>
      <c r="J79" s="99">
        <v>271</v>
      </c>
      <c r="K79" s="100">
        <v>25</v>
      </c>
      <c r="L79" s="99"/>
      <c r="M79" s="100"/>
      <c r="N79" s="99"/>
      <c r="O79" s="100">
        <v>25075</v>
      </c>
      <c r="P79" s="99">
        <v>21</v>
      </c>
      <c r="Q79" s="100"/>
      <c r="R79" s="100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</row>
    <row r="80" spans="1:38" x14ac:dyDescent="0.25">
      <c r="A80" s="97">
        <v>58</v>
      </c>
      <c r="B80" s="98" t="s">
        <v>37</v>
      </c>
      <c r="C80" s="99">
        <v>9714</v>
      </c>
      <c r="D80" s="100"/>
      <c r="E80" s="99">
        <v>9680</v>
      </c>
      <c r="F80" s="100"/>
      <c r="G80" s="99"/>
      <c r="H80" s="100">
        <v>34</v>
      </c>
      <c r="I80" s="99">
        <v>994</v>
      </c>
      <c r="J80" s="99">
        <v>165</v>
      </c>
      <c r="K80" s="100">
        <v>12</v>
      </c>
      <c r="L80" s="99"/>
      <c r="M80" s="100"/>
      <c r="N80" s="99"/>
      <c r="O80" s="100">
        <v>34316</v>
      </c>
      <c r="P80" s="99">
        <v>7</v>
      </c>
      <c r="Q80" s="100"/>
      <c r="R80" s="100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</row>
    <row r="81" spans="1:38" x14ac:dyDescent="0.25">
      <c r="A81" s="97">
        <v>59</v>
      </c>
      <c r="B81" s="98" t="s">
        <v>36</v>
      </c>
      <c r="C81" s="99">
        <v>1104</v>
      </c>
      <c r="D81" s="100">
        <v>147</v>
      </c>
      <c r="E81" s="99">
        <v>787</v>
      </c>
      <c r="F81" s="100"/>
      <c r="G81" s="99"/>
      <c r="H81" s="100">
        <v>170</v>
      </c>
      <c r="I81" s="99">
        <v>1815</v>
      </c>
      <c r="J81" s="99">
        <v>160</v>
      </c>
      <c r="K81" s="100">
        <v>30</v>
      </c>
      <c r="L81" s="99">
        <v>1</v>
      </c>
      <c r="M81" s="100"/>
      <c r="N81" s="99"/>
      <c r="O81" s="100">
        <v>30466</v>
      </c>
      <c r="P81" s="99">
        <v>85</v>
      </c>
      <c r="Q81" s="100"/>
      <c r="R81" s="100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</row>
    <row r="82" spans="1:38" x14ac:dyDescent="0.25">
      <c r="A82" s="97">
        <v>60</v>
      </c>
      <c r="B82" s="98" t="s">
        <v>35</v>
      </c>
      <c r="C82" s="99">
        <v>2448</v>
      </c>
      <c r="D82" s="100"/>
      <c r="E82" s="99">
        <v>2395</v>
      </c>
      <c r="F82" s="100"/>
      <c r="G82" s="99"/>
      <c r="H82" s="100">
        <v>53</v>
      </c>
      <c r="I82" s="99">
        <v>3447</v>
      </c>
      <c r="J82" s="99">
        <v>306</v>
      </c>
      <c r="K82" s="100">
        <v>51</v>
      </c>
      <c r="L82" s="99"/>
      <c r="M82" s="100"/>
      <c r="N82" s="99"/>
      <c r="O82" s="100">
        <v>40631</v>
      </c>
      <c r="P82" s="99">
        <v>45</v>
      </c>
      <c r="Q82" s="100"/>
      <c r="R82" s="100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</row>
    <row r="83" spans="1:38" x14ac:dyDescent="0.25">
      <c r="A83" s="101">
        <v>61</v>
      </c>
      <c r="B83" s="102" t="s">
        <v>34</v>
      </c>
      <c r="C83" s="103">
        <v>18059</v>
      </c>
      <c r="D83" s="104">
        <v>189</v>
      </c>
      <c r="E83" s="103">
        <v>17470</v>
      </c>
      <c r="F83" s="104"/>
      <c r="G83" s="103"/>
      <c r="H83" s="104">
        <v>400</v>
      </c>
      <c r="I83" s="103">
        <v>5091</v>
      </c>
      <c r="J83" s="103">
        <v>721</v>
      </c>
      <c r="K83" s="104">
        <v>42</v>
      </c>
      <c r="L83" s="103"/>
      <c r="M83" s="104"/>
      <c r="N83" s="103"/>
      <c r="O83" s="104">
        <v>68300</v>
      </c>
      <c r="P83" s="103">
        <v>18</v>
      </c>
      <c r="Q83" s="104"/>
      <c r="R83" s="104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</row>
    <row r="84" spans="1:38" x14ac:dyDescent="0.25">
      <c r="A84" s="13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</row>
    <row r="85" spans="1:38" x14ac:dyDescent="0.25">
      <c r="A85" s="74" t="s">
        <v>1</v>
      </c>
      <c r="B85" s="537"/>
      <c r="C85" s="537"/>
      <c r="D85" s="537"/>
      <c r="E85" s="537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</row>
    <row r="86" spans="1:38" x14ac:dyDescent="0.25">
      <c r="A86" s="74" t="s">
        <v>113</v>
      </c>
      <c r="B86" s="537"/>
      <c r="C86" s="537"/>
      <c r="D86" s="537"/>
      <c r="E86" s="537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</row>
    <row r="87" spans="1:38" x14ac:dyDescent="0.25">
      <c r="A87" s="13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</row>
    <row r="88" spans="1:38" x14ac:dyDescent="0.25">
      <c r="A88" s="13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</row>
    <row r="89" spans="1:38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</row>
    <row r="90" spans="1:38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</row>
    <row r="91" spans="1:38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</row>
    <row r="92" spans="1:38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</row>
    <row r="93" spans="1:38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</row>
    <row r="94" spans="1:38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</row>
    <row r="95" spans="1:38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</row>
    <row r="96" spans="1:38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</row>
    <row r="97" spans="1:23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</row>
    <row r="98" spans="1:23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</row>
    <row r="99" spans="1:23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</row>
    <row r="100" spans="1:23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</row>
    <row r="101" spans="1:23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</row>
    <row r="102" spans="1:23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</row>
    <row r="103" spans="1:23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</row>
    <row r="104" spans="1:23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</row>
    <row r="105" spans="1:23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</row>
    <row r="106" spans="1:23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</row>
    <row r="107" spans="1:23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</row>
    <row r="108" spans="1:23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</row>
    <row r="109" spans="1:23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</row>
    <row r="110" spans="1:23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</row>
    <row r="111" spans="1:23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</row>
    <row r="112" spans="1:23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</row>
    <row r="113" spans="1:23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</row>
    <row r="114" spans="1:23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</row>
    <row r="115" spans="1:23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</row>
    <row r="116" spans="1:23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</row>
    <row r="117" spans="1:23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</row>
    <row r="118" spans="1:23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</row>
    <row r="119" spans="1:23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</row>
    <row r="120" spans="1:23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</row>
    <row r="121" spans="1:23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</row>
    <row r="122" spans="1:23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</row>
    <row r="123" spans="1:23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</row>
    <row r="124" spans="1:23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</row>
    <row r="125" spans="1:23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</row>
    <row r="126" spans="1:23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</row>
    <row r="127" spans="1:23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</row>
    <row r="128" spans="1:23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</row>
    <row r="129" spans="1:23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</row>
    <row r="130" spans="1:23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</row>
    <row r="131" spans="1:23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</row>
    <row r="132" spans="1:23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</row>
    <row r="133" spans="1:23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</row>
    <row r="134" spans="1:23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</row>
    <row r="135" spans="1:23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</row>
    <row r="136" spans="1:23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</row>
    <row r="137" spans="1:23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</row>
    <row r="138" spans="1:23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</row>
    <row r="139" spans="1:23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</row>
    <row r="140" spans="1:23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</row>
    <row r="141" spans="1:23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</row>
    <row r="142" spans="1:23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</row>
    <row r="143" spans="1:23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</row>
    <row r="144" spans="1:23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</row>
    <row r="145" spans="1:23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</row>
    <row r="146" spans="1:23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</row>
    <row r="147" spans="1:23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</row>
    <row r="148" spans="1:23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</row>
    <row r="149" spans="1:23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</row>
    <row r="150" spans="1:23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</row>
    <row r="151" spans="1:23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</row>
    <row r="152" spans="1:23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</row>
    <row r="153" spans="1:23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</row>
    <row r="154" spans="1:23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</row>
    <row r="155" spans="1:23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</row>
    <row r="156" spans="1:23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</row>
  </sheetData>
  <mergeCells count="2">
    <mergeCell ref="A16:B16"/>
    <mergeCell ref="A22:B2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FAA7D5-9F64-45BA-BCB6-B69622401222}">
  <sheetPr codeName="Sheet7">
    <tabColor rgb="FF92D050"/>
  </sheetPr>
  <dimension ref="A1:AH233"/>
  <sheetViews>
    <sheetView workbookViewId="0">
      <selection activeCell="Q15" sqref="Q15"/>
    </sheetView>
  </sheetViews>
  <sheetFormatPr defaultRowHeight="15" x14ac:dyDescent="0.25"/>
  <cols>
    <col min="1" max="1" width="6.85546875" style="13" customWidth="1"/>
    <col min="2" max="2" width="9.140625" customWidth="1"/>
    <col min="3" max="3" width="14.7109375" customWidth="1"/>
    <col min="4" max="8" width="13.5703125" customWidth="1"/>
    <col min="9" max="9" width="18.140625" customWidth="1"/>
    <col min="10" max="34" width="9.140625" style="13"/>
  </cols>
  <sheetData>
    <row r="1" spans="2:9" x14ac:dyDescent="0.25">
      <c r="B1" s="380" t="s">
        <v>427</v>
      </c>
      <c r="C1" s="62"/>
    </row>
    <row r="2" spans="2:9" x14ac:dyDescent="0.25">
      <c r="B2" s="380" t="s">
        <v>428</v>
      </c>
      <c r="C2" s="14"/>
      <c r="D2" s="14"/>
      <c r="E2" s="14"/>
      <c r="F2" s="14"/>
      <c r="G2" s="14"/>
      <c r="H2" s="14"/>
      <c r="I2" s="17" t="s">
        <v>202</v>
      </c>
    </row>
    <row r="3" spans="2:9" ht="25.5" x14ac:dyDescent="0.25">
      <c r="B3" s="43" t="s">
        <v>203</v>
      </c>
      <c r="C3" s="87" t="s">
        <v>32</v>
      </c>
      <c r="D3" s="43">
        <v>2019</v>
      </c>
      <c r="E3" s="43">
        <v>2020</v>
      </c>
      <c r="F3" s="43">
        <v>2021</v>
      </c>
      <c r="G3" s="43">
        <v>2022</v>
      </c>
      <c r="H3" s="43">
        <v>2023</v>
      </c>
      <c r="I3" s="88" t="s">
        <v>31</v>
      </c>
    </row>
    <row r="4" spans="2:9" x14ac:dyDescent="0.25">
      <c r="B4" s="75" t="s">
        <v>204</v>
      </c>
      <c r="C4" s="76" t="s">
        <v>144</v>
      </c>
      <c r="D4" s="78">
        <v>666.06404000000009</v>
      </c>
      <c r="E4" s="78">
        <v>684.02281700000003</v>
      </c>
      <c r="F4" s="78">
        <v>691.35299999999995</v>
      </c>
      <c r="G4" s="78">
        <v>690.85400000000004</v>
      </c>
      <c r="H4" s="78">
        <v>701.31438000000014</v>
      </c>
      <c r="I4" s="79" t="s">
        <v>205</v>
      </c>
    </row>
    <row r="5" spans="2:9" x14ac:dyDescent="0.25">
      <c r="B5" s="75"/>
      <c r="C5" s="76" t="s">
        <v>146</v>
      </c>
      <c r="D5" s="80">
        <v>233.21769999999998</v>
      </c>
      <c r="E5" s="80">
        <v>233.430025</v>
      </c>
      <c r="F5" s="80">
        <v>225.17086</v>
      </c>
      <c r="G5" s="80">
        <v>233.14610000000002</v>
      </c>
      <c r="H5" s="80">
        <v>233.58468000000002</v>
      </c>
      <c r="I5" s="81" t="s">
        <v>147</v>
      </c>
    </row>
    <row r="6" spans="2:9" x14ac:dyDescent="0.25">
      <c r="B6" s="75"/>
      <c r="C6" s="76" t="s">
        <v>148</v>
      </c>
      <c r="D6" s="80">
        <v>388.95049999999998</v>
      </c>
      <c r="E6" s="80">
        <v>399.12540000000001</v>
      </c>
      <c r="F6" s="80">
        <v>414.27077855000005</v>
      </c>
      <c r="G6" s="80">
        <v>401.41899999999998</v>
      </c>
      <c r="H6" s="80">
        <v>409.11590000000001</v>
      </c>
      <c r="I6" s="81" t="s">
        <v>149</v>
      </c>
    </row>
    <row r="7" spans="2:9" x14ac:dyDescent="0.25">
      <c r="B7" s="75"/>
      <c r="C7" s="76" t="s">
        <v>150</v>
      </c>
      <c r="D7" s="80">
        <v>2.5721999999999996</v>
      </c>
      <c r="E7" s="80">
        <v>3.2435999999999998</v>
      </c>
      <c r="F7" s="80">
        <v>3.2930000000000001</v>
      </c>
      <c r="G7" s="80">
        <v>3.1150000000000002</v>
      </c>
      <c r="H7" s="80">
        <v>3.0125000000000002</v>
      </c>
      <c r="I7" s="81" t="s">
        <v>151</v>
      </c>
    </row>
    <row r="8" spans="2:9" x14ac:dyDescent="0.25">
      <c r="B8" s="75"/>
      <c r="C8" s="76" t="s">
        <v>152</v>
      </c>
      <c r="D8" s="80">
        <v>7.9420400000000004</v>
      </c>
      <c r="E8" s="80">
        <v>12.645099999999999</v>
      </c>
      <c r="F8" s="80">
        <v>15.3095</v>
      </c>
      <c r="G8" s="80">
        <v>19.013999999999999</v>
      </c>
      <c r="H8" s="80">
        <v>21.178800000000003</v>
      </c>
      <c r="I8" s="81" t="s">
        <v>153</v>
      </c>
    </row>
    <row r="9" spans="2:9" x14ac:dyDescent="0.25">
      <c r="B9" s="75"/>
      <c r="C9" s="76" t="s">
        <v>154</v>
      </c>
      <c r="D9" s="80">
        <v>33.381599999999999</v>
      </c>
      <c r="E9" s="80">
        <v>35.578691999999997</v>
      </c>
      <c r="F9" s="80">
        <v>33.308999999999997</v>
      </c>
      <c r="G9" s="80">
        <v>34.156999999999996</v>
      </c>
      <c r="H9" s="80">
        <v>34.422499999999999</v>
      </c>
      <c r="I9" s="81" t="s">
        <v>155</v>
      </c>
    </row>
    <row r="10" spans="2:9" x14ac:dyDescent="0.25">
      <c r="B10" s="75">
        <v>2</v>
      </c>
      <c r="C10" s="82" t="s">
        <v>206</v>
      </c>
      <c r="D10" s="80">
        <v>1258.0122699999997</v>
      </c>
      <c r="E10" s="80">
        <v>1295.7258165000001</v>
      </c>
      <c r="F10" s="80">
        <v>1338.2180975669999</v>
      </c>
      <c r="G10" s="80">
        <v>1357.825</v>
      </c>
      <c r="H10" s="80">
        <v>1384.4832693777673</v>
      </c>
      <c r="I10" s="79" t="s">
        <v>207</v>
      </c>
    </row>
    <row r="11" spans="2:9" x14ac:dyDescent="0.25">
      <c r="B11" s="75">
        <v>3</v>
      </c>
      <c r="C11" s="82" t="s">
        <v>157</v>
      </c>
      <c r="D11" s="80">
        <v>5.2725</v>
      </c>
      <c r="E11" s="80">
        <v>5.4459999999999997</v>
      </c>
      <c r="F11" s="80">
        <v>5.7233000000000001</v>
      </c>
      <c r="G11" s="80">
        <v>6.29</v>
      </c>
      <c r="H11" s="80">
        <v>6.3699000000000003</v>
      </c>
      <c r="I11" s="79" t="s">
        <v>158</v>
      </c>
    </row>
    <row r="12" spans="2:9" x14ac:dyDescent="0.25">
      <c r="B12" s="75">
        <v>4</v>
      </c>
      <c r="C12" s="82" t="s">
        <v>159</v>
      </c>
      <c r="D12" s="80">
        <v>260.66120000000001</v>
      </c>
      <c r="E12" s="80">
        <v>254.886438</v>
      </c>
      <c r="F12" s="80">
        <v>258.8621</v>
      </c>
      <c r="G12" s="80">
        <v>262.673</v>
      </c>
      <c r="H12" s="80">
        <v>274.18819999999999</v>
      </c>
      <c r="I12" s="79" t="s">
        <v>208</v>
      </c>
    </row>
    <row r="13" spans="2:9" x14ac:dyDescent="0.25">
      <c r="B13" s="75">
        <v>5</v>
      </c>
      <c r="C13" s="82" t="s">
        <v>161</v>
      </c>
      <c r="D13" s="80">
        <v>24.781500000000001</v>
      </c>
      <c r="E13" s="80">
        <v>25.762</v>
      </c>
      <c r="F13" s="80">
        <v>22.418007000000003</v>
      </c>
      <c r="G13" s="80">
        <v>21.77</v>
      </c>
      <c r="H13" s="80">
        <v>23.307200000000002</v>
      </c>
      <c r="I13" s="79" t="s">
        <v>209</v>
      </c>
    </row>
    <row r="14" spans="2:9" x14ac:dyDescent="0.25">
      <c r="B14" s="75">
        <v>6</v>
      </c>
      <c r="C14" s="82" t="s">
        <v>163</v>
      </c>
      <c r="D14" s="80">
        <v>1.4026200000000002</v>
      </c>
      <c r="E14" s="80">
        <v>1.43767</v>
      </c>
      <c r="F14" s="80">
        <v>1.6203399999999999</v>
      </c>
      <c r="G14" s="80">
        <v>1.792</v>
      </c>
      <c r="H14" s="80">
        <v>1.7146000000000001</v>
      </c>
      <c r="I14" s="79" t="s">
        <v>210</v>
      </c>
    </row>
    <row r="15" spans="2:9" x14ac:dyDescent="0.25">
      <c r="B15" s="75">
        <v>7</v>
      </c>
      <c r="C15" s="82" t="s">
        <v>165</v>
      </c>
      <c r="D15" s="80">
        <v>1.0129999999999999</v>
      </c>
      <c r="E15" s="80">
        <v>1.2589999999999999</v>
      </c>
      <c r="F15" s="80">
        <v>0.92549999999999999</v>
      </c>
      <c r="G15" s="80">
        <v>0.78900000000000003</v>
      </c>
      <c r="H15" s="80">
        <v>0.77</v>
      </c>
      <c r="I15" s="79" t="s">
        <v>211</v>
      </c>
    </row>
    <row r="16" spans="2:9" x14ac:dyDescent="0.25">
      <c r="B16" s="75">
        <v>8</v>
      </c>
      <c r="C16" s="82" t="s">
        <v>167</v>
      </c>
      <c r="D16" s="80">
        <v>0.60529999999999995</v>
      </c>
      <c r="E16" s="80">
        <v>0.441</v>
      </c>
      <c r="F16" s="80">
        <v>0.373</v>
      </c>
      <c r="G16" s="80">
        <v>0.68600000000000005</v>
      </c>
      <c r="H16" s="80">
        <v>0.51910000000000001</v>
      </c>
      <c r="I16" s="77" t="s">
        <v>212</v>
      </c>
    </row>
    <row r="17" spans="2:9" x14ac:dyDescent="0.25">
      <c r="B17" s="75">
        <v>9</v>
      </c>
      <c r="C17" s="82" t="s">
        <v>169</v>
      </c>
      <c r="D17" s="80">
        <v>30.704499999999999</v>
      </c>
      <c r="E17" s="80">
        <v>26.963999999999999</v>
      </c>
      <c r="F17" s="80">
        <v>24.422000000000001</v>
      </c>
      <c r="G17" s="80">
        <v>21.253</v>
      </c>
      <c r="H17" s="80">
        <v>20.446000000000002</v>
      </c>
      <c r="I17" s="77" t="s">
        <v>170</v>
      </c>
    </row>
    <row r="18" spans="2:9" x14ac:dyDescent="0.25">
      <c r="B18" s="75">
        <v>10</v>
      </c>
      <c r="C18" s="82" t="s">
        <v>213</v>
      </c>
      <c r="D18" s="80">
        <v>12.92188</v>
      </c>
      <c r="E18" s="80">
        <v>14.412420000000001</v>
      </c>
      <c r="F18" s="80">
        <v>15.9694</v>
      </c>
      <c r="G18" s="80">
        <v>16.43</v>
      </c>
      <c r="H18" s="80">
        <v>17.82413</v>
      </c>
      <c r="I18" s="77" t="s">
        <v>214</v>
      </c>
    </row>
    <row r="19" spans="2:9" x14ac:dyDescent="0.25">
      <c r="B19" s="83">
        <v>11</v>
      </c>
      <c r="C19" s="84" t="s">
        <v>215</v>
      </c>
      <c r="D19" s="85">
        <v>7115.2337500000003</v>
      </c>
      <c r="E19" s="85">
        <v>7170.5849287000001</v>
      </c>
      <c r="F19" s="85">
        <v>7054.0329547849997</v>
      </c>
      <c r="G19" s="85">
        <v>7138.7979999999998</v>
      </c>
      <c r="H19" s="85">
        <v>6940.3353928983415</v>
      </c>
      <c r="I19" s="86" t="s">
        <v>216</v>
      </c>
    </row>
    <row r="20" spans="2:9" x14ac:dyDescent="0.25">
      <c r="B20" s="13"/>
      <c r="C20" s="13"/>
      <c r="D20" s="13"/>
      <c r="E20" s="13"/>
      <c r="F20" s="13"/>
      <c r="G20" s="13"/>
      <c r="H20" s="13"/>
      <c r="I20" s="13"/>
    </row>
    <row r="21" spans="2:9" x14ac:dyDescent="0.25">
      <c r="B21" s="74" t="s">
        <v>1</v>
      </c>
      <c r="C21" s="537"/>
      <c r="D21" s="537"/>
      <c r="E21" s="13"/>
      <c r="F21" s="13"/>
      <c r="G21" s="13"/>
      <c r="H21" s="13"/>
      <c r="I21" s="13"/>
    </row>
    <row r="22" spans="2:9" x14ac:dyDescent="0.25">
      <c r="B22" s="74" t="s">
        <v>113</v>
      </c>
      <c r="C22" s="537"/>
      <c r="D22" s="537"/>
      <c r="E22" s="13"/>
      <c r="F22" s="13"/>
      <c r="G22" s="13"/>
      <c r="H22" s="13"/>
      <c r="I22" s="13"/>
    </row>
    <row r="23" spans="2:9" x14ac:dyDescent="0.25">
      <c r="B23" s="13"/>
      <c r="C23" s="13"/>
      <c r="D23" s="13"/>
      <c r="E23" s="13"/>
      <c r="F23" s="13"/>
      <c r="G23" s="13"/>
      <c r="H23" s="13"/>
      <c r="I23" s="13"/>
    </row>
    <row r="24" spans="2:9" x14ac:dyDescent="0.25">
      <c r="B24" s="13"/>
      <c r="C24" s="13"/>
      <c r="D24" s="13"/>
      <c r="E24" s="13"/>
      <c r="F24" s="13"/>
      <c r="G24" s="13"/>
      <c r="H24" s="13"/>
      <c r="I24" s="13"/>
    </row>
    <row r="25" spans="2:9" x14ac:dyDescent="0.25">
      <c r="B25" s="13"/>
      <c r="C25" s="13"/>
      <c r="D25" s="13"/>
      <c r="E25" s="13"/>
      <c r="F25" s="13"/>
      <c r="G25" s="13"/>
      <c r="H25" s="13"/>
      <c r="I25" s="13"/>
    </row>
    <row r="26" spans="2:9" x14ac:dyDescent="0.25">
      <c r="B26" s="13"/>
      <c r="C26" s="13"/>
      <c r="D26" s="13"/>
      <c r="E26" s="13"/>
      <c r="F26" s="13"/>
      <c r="G26" s="13"/>
      <c r="H26" s="13"/>
      <c r="I26" s="13"/>
    </row>
    <row r="27" spans="2:9" x14ac:dyDescent="0.25">
      <c r="B27" s="13"/>
      <c r="C27" s="13"/>
      <c r="D27" s="13"/>
      <c r="E27" s="13"/>
      <c r="F27" s="13"/>
      <c r="G27" s="13"/>
      <c r="H27" s="13"/>
      <c r="I27" s="13"/>
    </row>
    <row r="28" spans="2:9" x14ac:dyDescent="0.25">
      <c r="B28" s="13"/>
      <c r="C28" s="13"/>
      <c r="D28" s="13"/>
      <c r="E28" s="13"/>
      <c r="F28" s="13"/>
      <c r="G28" s="13"/>
      <c r="H28" s="13"/>
      <c r="I28" s="13"/>
    </row>
    <row r="29" spans="2:9" x14ac:dyDescent="0.25">
      <c r="B29" s="13"/>
      <c r="C29" s="13"/>
      <c r="D29" s="13"/>
      <c r="E29" s="13"/>
      <c r="F29" s="13"/>
      <c r="G29" s="13"/>
      <c r="H29" s="13"/>
      <c r="I29" s="13"/>
    </row>
    <row r="30" spans="2:9" x14ac:dyDescent="0.25">
      <c r="B30" s="13"/>
      <c r="C30" s="13"/>
      <c r="D30" s="13"/>
      <c r="E30" s="13"/>
      <c r="F30" s="13"/>
      <c r="G30" s="13"/>
      <c r="H30" s="13"/>
      <c r="I30" s="13"/>
    </row>
    <row r="31" spans="2:9" x14ac:dyDescent="0.25">
      <c r="B31" s="13"/>
      <c r="C31" s="13"/>
      <c r="D31" s="13"/>
      <c r="E31" s="13"/>
      <c r="F31" s="13"/>
      <c r="G31" s="13"/>
      <c r="H31" s="13"/>
      <c r="I31" s="13"/>
    </row>
    <row r="32" spans="2:9" x14ac:dyDescent="0.25">
      <c r="B32" s="13"/>
      <c r="C32" s="13"/>
      <c r="D32" s="13"/>
      <c r="E32" s="13"/>
      <c r="F32" s="13"/>
      <c r="G32" s="13"/>
      <c r="H32" s="13"/>
      <c r="I32" s="13"/>
    </row>
    <row r="33" spans="2:9" x14ac:dyDescent="0.25">
      <c r="B33" s="13"/>
      <c r="C33" s="13"/>
      <c r="D33" s="13"/>
      <c r="E33" s="13"/>
      <c r="F33" s="13"/>
      <c r="G33" s="13"/>
      <c r="H33" s="13"/>
      <c r="I33" s="13"/>
    </row>
    <row r="34" spans="2:9" x14ac:dyDescent="0.25">
      <c r="B34" s="13"/>
      <c r="C34" s="13"/>
      <c r="D34" s="13"/>
      <c r="E34" s="13"/>
      <c r="F34" s="13"/>
      <c r="G34" s="13"/>
      <c r="H34" s="13"/>
      <c r="I34" s="13"/>
    </row>
    <row r="35" spans="2:9" x14ac:dyDescent="0.25">
      <c r="B35" s="13"/>
      <c r="C35" s="13"/>
      <c r="D35" s="13"/>
      <c r="E35" s="13"/>
      <c r="F35" s="13"/>
      <c r="G35" s="13"/>
      <c r="H35" s="13"/>
      <c r="I35" s="13"/>
    </row>
    <row r="36" spans="2:9" x14ac:dyDescent="0.25">
      <c r="B36" s="13"/>
      <c r="C36" s="13"/>
      <c r="D36" s="13"/>
      <c r="E36" s="13"/>
      <c r="F36" s="13"/>
      <c r="G36" s="13"/>
      <c r="H36" s="13"/>
      <c r="I36" s="13"/>
    </row>
    <row r="37" spans="2:9" x14ac:dyDescent="0.25">
      <c r="B37" s="13"/>
      <c r="C37" s="13"/>
      <c r="D37" s="13"/>
      <c r="E37" s="13"/>
      <c r="F37" s="13"/>
      <c r="G37" s="13"/>
      <c r="H37" s="13"/>
      <c r="I37" s="13"/>
    </row>
    <row r="38" spans="2:9" x14ac:dyDescent="0.25">
      <c r="B38" s="13"/>
      <c r="C38" s="13"/>
      <c r="D38" s="13"/>
      <c r="E38" s="13"/>
      <c r="F38" s="13"/>
      <c r="G38" s="13"/>
      <c r="H38" s="13"/>
      <c r="I38" s="13"/>
    </row>
    <row r="39" spans="2:9" x14ac:dyDescent="0.25">
      <c r="B39" s="13"/>
      <c r="C39" s="13"/>
      <c r="D39" s="13"/>
      <c r="E39" s="13"/>
      <c r="F39" s="13"/>
      <c r="G39" s="13"/>
      <c r="H39" s="13"/>
      <c r="I39" s="13"/>
    </row>
    <row r="40" spans="2:9" x14ac:dyDescent="0.25">
      <c r="B40" s="13"/>
      <c r="C40" s="13"/>
      <c r="D40" s="13"/>
      <c r="E40" s="13"/>
      <c r="F40" s="13"/>
      <c r="G40" s="13"/>
      <c r="H40" s="13"/>
      <c r="I40" s="13"/>
    </row>
    <row r="41" spans="2:9" x14ac:dyDescent="0.25">
      <c r="B41" s="13"/>
      <c r="C41" s="13"/>
      <c r="D41" s="13"/>
      <c r="E41" s="13"/>
      <c r="F41" s="13"/>
      <c r="G41" s="13"/>
      <c r="H41" s="13"/>
      <c r="I41" s="13"/>
    </row>
    <row r="42" spans="2:9" x14ac:dyDescent="0.25">
      <c r="B42" s="13"/>
      <c r="C42" s="13"/>
      <c r="D42" s="13"/>
      <c r="E42" s="13"/>
      <c r="F42" s="13"/>
      <c r="G42" s="13"/>
      <c r="H42" s="13"/>
      <c r="I42" s="13"/>
    </row>
    <row r="43" spans="2:9" x14ac:dyDescent="0.25">
      <c r="B43" s="13"/>
      <c r="C43" s="13"/>
      <c r="D43" s="13"/>
      <c r="E43" s="13"/>
      <c r="F43" s="13"/>
      <c r="G43" s="13"/>
      <c r="H43" s="13"/>
      <c r="I43" s="13"/>
    </row>
    <row r="44" spans="2:9" x14ac:dyDescent="0.25">
      <c r="B44" s="13"/>
      <c r="C44" s="13"/>
      <c r="D44" s="13"/>
      <c r="E44" s="13"/>
      <c r="F44" s="13"/>
      <c r="G44" s="13"/>
      <c r="H44" s="13"/>
      <c r="I44" s="13"/>
    </row>
    <row r="45" spans="2:9" x14ac:dyDescent="0.25">
      <c r="B45" s="13"/>
      <c r="C45" s="13"/>
      <c r="D45" s="13"/>
      <c r="E45" s="13"/>
      <c r="F45" s="13"/>
      <c r="G45" s="13"/>
      <c r="H45" s="13"/>
      <c r="I45" s="13"/>
    </row>
    <row r="46" spans="2:9" x14ac:dyDescent="0.25">
      <c r="B46" s="13"/>
      <c r="C46" s="13"/>
      <c r="D46" s="13"/>
      <c r="E46" s="13"/>
      <c r="F46" s="13"/>
      <c r="G46" s="13"/>
      <c r="H46" s="13"/>
      <c r="I46" s="13"/>
    </row>
    <row r="47" spans="2:9" x14ac:dyDescent="0.25">
      <c r="B47" s="13"/>
      <c r="C47" s="13"/>
      <c r="D47" s="13"/>
      <c r="E47" s="13"/>
      <c r="F47" s="13"/>
      <c r="G47" s="13"/>
      <c r="H47" s="13"/>
      <c r="I47" s="13"/>
    </row>
    <row r="48" spans="2:9" x14ac:dyDescent="0.25">
      <c r="B48" s="13"/>
      <c r="C48" s="13"/>
      <c r="D48" s="13"/>
      <c r="E48" s="13"/>
      <c r="F48" s="13"/>
      <c r="G48" s="13"/>
      <c r="H48" s="13"/>
      <c r="I48" s="13"/>
    </row>
    <row r="49" spans="2:9" x14ac:dyDescent="0.25">
      <c r="B49" s="13"/>
      <c r="C49" s="13"/>
      <c r="D49" s="13"/>
      <c r="E49" s="13"/>
      <c r="F49" s="13"/>
      <c r="G49" s="13"/>
      <c r="H49" s="13"/>
      <c r="I49" s="13"/>
    </row>
    <row r="50" spans="2:9" x14ac:dyDescent="0.25">
      <c r="B50" s="13"/>
      <c r="C50" s="13"/>
      <c r="D50" s="13"/>
      <c r="E50" s="13"/>
      <c r="F50" s="13"/>
      <c r="G50" s="13"/>
      <c r="H50" s="13"/>
      <c r="I50" s="13"/>
    </row>
    <row r="51" spans="2:9" x14ac:dyDescent="0.25">
      <c r="B51" s="13"/>
      <c r="C51" s="13"/>
      <c r="D51" s="13"/>
      <c r="E51" s="13"/>
      <c r="F51" s="13"/>
      <c r="G51" s="13"/>
      <c r="H51" s="13"/>
      <c r="I51" s="13"/>
    </row>
    <row r="52" spans="2:9" x14ac:dyDescent="0.25">
      <c r="B52" s="13"/>
      <c r="C52" s="13"/>
      <c r="D52" s="13"/>
      <c r="E52" s="13"/>
      <c r="F52" s="13"/>
      <c r="G52" s="13"/>
      <c r="H52" s="13"/>
      <c r="I52" s="13"/>
    </row>
    <row r="53" spans="2:9" x14ac:dyDescent="0.25">
      <c r="B53" s="13"/>
      <c r="C53" s="13"/>
      <c r="D53" s="13"/>
      <c r="E53" s="13"/>
      <c r="F53" s="13"/>
      <c r="G53" s="13"/>
      <c r="H53" s="13"/>
      <c r="I53" s="13"/>
    </row>
    <row r="54" spans="2:9" x14ac:dyDescent="0.25">
      <c r="B54" s="13"/>
      <c r="C54" s="13"/>
      <c r="D54" s="13"/>
      <c r="E54" s="13"/>
      <c r="F54" s="13"/>
      <c r="G54" s="13"/>
      <c r="H54" s="13"/>
      <c r="I54" s="13"/>
    </row>
    <row r="55" spans="2:9" x14ac:dyDescent="0.25">
      <c r="B55" s="13"/>
      <c r="C55" s="13"/>
      <c r="D55" s="13"/>
      <c r="E55" s="13"/>
      <c r="F55" s="13"/>
      <c r="G55" s="13"/>
      <c r="H55" s="13"/>
      <c r="I55" s="13"/>
    </row>
    <row r="56" spans="2:9" x14ac:dyDescent="0.25">
      <c r="B56" s="13"/>
      <c r="C56" s="13"/>
      <c r="D56" s="13"/>
      <c r="E56" s="13"/>
      <c r="F56" s="13"/>
      <c r="G56" s="13"/>
      <c r="H56" s="13"/>
      <c r="I56" s="13"/>
    </row>
    <row r="57" spans="2:9" x14ac:dyDescent="0.25">
      <c r="B57" s="13"/>
      <c r="C57" s="13"/>
      <c r="D57" s="13"/>
      <c r="E57" s="13"/>
      <c r="F57" s="13"/>
      <c r="G57" s="13"/>
      <c r="H57" s="13"/>
      <c r="I57" s="13"/>
    </row>
    <row r="58" spans="2:9" x14ac:dyDescent="0.25">
      <c r="B58" s="13"/>
      <c r="C58" s="13"/>
      <c r="D58" s="13"/>
      <c r="E58" s="13"/>
      <c r="F58" s="13"/>
      <c r="G58" s="13"/>
      <c r="H58" s="13"/>
      <c r="I58" s="13"/>
    </row>
    <row r="59" spans="2:9" x14ac:dyDescent="0.25">
      <c r="B59" s="13"/>
      <c r="C59" s="13"/>
      <c r="D59" s="13"/>
      <c r="E59" s="13"/>
      <c r="F59" s="13"/>
      <c r="G59" s="13"/>
      <c r="H59" s="13"/>
      <c r="I59" s="13"/>
    </row>
    <row r="60" spans="2:9" x14ac:dyDescent="0.25">
      <c r="B60" s="594"/>
      <c r="C60" s="594"/>
      <c r="D60" s="594"/>
      <c r="E60" s="594"/>
      <c r="F60" s="594"/>
      <c r="G60" s="594"/>
      <c r="H60" s="594"/>
      <c r="I60" s="13"/>
    </row>
    <row r="61" spans="2:9" x14ac:dyDescent="0.25">
      <c r="B61" s="594"/>
      <c r="C61" s="594"/>
      <c r="D61" s="594"/>
      <c r="E61" s="594"/>
      <c r="F61" s="594"/>
      <c r="G61" s="594"/>
      <c r="H61" s="594"/>
      <c r="I61" s="13"/>
    </row>
    <row r="62" spans="2:9" x14ac:dyDescent="0.25">
      <c r="B62" s="594"/>
      <c r="C62" s="594"/>
      <c r="D62" s="594"/>
      <c r="E62" s="594"/>
      <c r="F62" s="594"/>
      <c r="G62" s="594"/>
      <c r="H62" s="594"/>
      <c r="I62" s="13"/>
    </row>
    <row r="63" spans="2:9" x14ac:dyDescent="0.25">
      <c r="B63" s="594"/>
      <c r="C63" s="594"/>
      <c r="D63" s="594"/>
      <c r="E63" s="594"/>
      <c r="F63" s="594"/>
      <c r="G63" s="594"/>
      <c r="H63" s="594"/>
      <c r="I63" s="13"/>
    </row>
    <row r="64" spans="2:9" x14ac:dyDescent="0.25">
      <c r="B64" s="594"/>
      <c r="C64" s="594"/>
      <c r="D64" s="594"/>
      <c r="E64" s="594"/>
      <c r="F64" s="594"/>
      <c r="G64" s="594"/>
      <c r="H64" s="594"/>
      <c r="I64" s="13"/>
    </row>
    <row r="65" spans="2:9" x14ac:dyDescent="0.25">
      <c r="B65" s="594"/>
      <c r="C65" s="594"/>
      <c r="D65" s="594"/>
      <c r="E65" s="594"/>
      <c r="F65" s="594"/>
      <c r="G65" s="594"/>
      <c r="H65" s="594"/>
      <c r="I65" s="13"/>
    </row>
    <row r="66" spans="2:9" x14ac:dyDescent="0.25">
      <c r="B66" s="594"/>
      <c r="C66" s="594"/>
      <c r="D66" s="594"/>
      <c r="E66" s="594"/>
      <c r="F66" s="594"/>
      <c r="G66" s="594"/>
      <c r="H66" s="594"/>
      <c r="I66" s="13"/>
    </row>
    <row r="67" spans="2:9" x14ac:dyDescent="0.25">
      <c r="B67" s="594"/>
      <c r="C67" s="594"/>
      <c r="D67" s="594"/>
      <c r="E67" s="594"/>
      <c r="F67" s="594"/>
      <c r="G67" s="594"/>
      <c r="H67" s="594"/>
      <c r="I67" s="13"/>
    </row>
    <row r="68" spans="2:9" x14ac:dyDescent="0.25">
      <c r="B68" s="594"/>
      <c r="C68" s="594"/>
      <c r="D68" s="594"/>
      <c r="E68" s="594"/>
      <c r="F68" s="594"/>
      <c r="G68" s="594"/>
      <c r="H68" s="594"/>
      <c r="I68" s="13"/>
    </row>
    <row r="69" spans="2:9" x14ac:dyDescent="0.25">
      <c r="B69" s="594"/>
      <c r="C69" s="594"/>
      <c r="D69" s="594"/>
      <c r="E69" s="594"/>
      <c r="F69" s="594"/>
      <c r="G69" s="594"/>
      <c r="H69" s="594"/>
      <c r="I69" s="13"/>
    </row>
    <row r="70" spans="2:9" x14ac:dyDescent="0.25">
      <c r="B70" s="594"/>
      <c r="C70" s="594"/>
      <c r="D70" s="594"/>
      <c r="E70" s="594"/>
      <c r="F70" s="594"/>
      <c r="G70" s="594"/>
      <c r="H70" s="594"/>
      <c r="I70" s="13"/>
    </row>
    <row r="71" spans="2:9" x14ac:dyDescent="0.25">
      <c r="B71" s="594"/>
      <c r="C71" s="594"/>
      <c r="D71" s="594"/>
      <c r="E71" s="594"/>
      <c r="F71" s="594"/>
      <c r="G71" s="594"/>
      <c r="H71" s="594"/>
      <c r="I71" s="13"/>
    </row>
    <row r="72" spans="2:9" x14ac:dyDescent="0.25">
      <c r="B72" s="594"/>
      <c r="C72" s="594"/>
      <c r="D72" s="594"/>
      <c r="E72" s="594"/>
      <c r="F72" s="594"/>
      <c r="G72" s="594"/>
      <c r="H72" s="594"/>
      <c r="I72" s="13"/>
    </row>
    <row r="73" spans="2:9" x14ac:dyDescent="0.25">
      <c r="B73" s="594"/>
      <c r="C73" s="594"/>
      <c r="D73" s="594"/>
      <c r="E73" s="594"/>
      <c r="F73" s="594"/>
      <c r="G73" s="594"/>
      <c r="H73" s="594"/>
      <c r="I73" s="13"/>
    </row>
    <row r="74" spans="2:9" x14ac:dyDescent="0.25">
      <c r="B74" s="594"/>
      <c r="C74" s="594"/>
      <c r="D74" s="594"/>
      <c r="E74" s="594"/>
      <c r="F74" s="594"/>
      <c r="G74" s="594"/>
      <c r="H74" s="594"/>
      <c r="I74" s="13"/>
    </row>
    <row r="75" spans="2:9" x14ac:dyDescent="0.25">
      <c r="B75" s="594"/>
      <c r="C75" s="594"/>
      <c r="D75" s="594"/>
      <c r="E75" s="594"/>
      <c r="F75" s="594"/>
      <c r="G75" s="594"/>
      <c r="H75" s="594"/>
      <c r="I75" s="13"/>
    </row>
    <row r="76" spans="2:9" x14ac:dyDescent="0.25">
      <c r="B76" s="594"/>
      <c r="C76" s="594"/>
      <c r="D76" s="594"/>
      <c r="E76" s="594"/>
      <c r="F76" s="594"/>
      <c r="G76" s="594"/>
      <c r="H76" s="594"/>
      <c r="I76" s="13"/>
    </row>
    <row r="77" spans="2:9" x14ac:dyDescent="0.25">
      <c r="B77" s="594"/>
      <c r="C77" s="594"/>
      <c r="D77" s="594"/>
      <c r="E77" s="594"/>
      <c r="F77" s="594"/>
      <c r="G77" s="594"/>
      <c r="H77" s="594"/>
      <c r="I77" s="13"/>
    </row>
    <row r="78" spans="2:9" x14ac:dyDescent="0.25">
      <c r="B78" s="594"/>
      <c r="C78" s="594"/>
      <c r="D78" s="594"/>
      <c r="E78" s="594"/>
      <c r="F78" s="594"/>
      <c r="G78" s="594"/>
      <c r="H78" s="594"/>
      <c r="I78" s="13"/>
    </row>
    <row r="79" spans="2:9" x14ac:dyDescent="0.25">
      <c r="B79" s="594"/>
      <c r="C79" s="594"/>
      <c r="D79" s="594"/>
      <c r="E79" s="594"/>
      <c r="F79" s="594"/>
      <c r="G79" s="594"/>
      <c r="H79" s="594"/>
      <c r="I79" s="13"/>
    </row>
    <row r="80" spans="2:9" x14ac:dyDescent="0.25">
      <c r="B80" s="594"/>
      <c r="C80" s="594"/>
      <c r="D80" s="594"/>
      <c r="E80" s="594"/>
      <c r="F80" s="594"/>
      <c r="G80" s="594"/>
      <c r="H80" s="594"/>
      <c r="I80" s="13"/>
    </row>
    <row r="81" spans="2:9" x14ac:dyDescent="0.25">
      <c r="B81" s="594"/>
      <c r="C81" s="594"/>
      <c r="D81" s="594"/>
      <c r="E81" s="594"/>
      <c r="F81" s="594"/>
      <c r="G81" s="594"/>
      <c r="H81" s="594"/>
      <c r="I81" s="13"/>
    </row>
    <row r="82" spans="2:9" x14ac:dyDescent="0.25">
      <c r="B82" s="594"/>
      <c r="C82" s="594"/>
      <c r="D82" s="594"/>
      <c r="E82" s="594"/>
      <c r="F82" s="594"/>
      <c r="G82" s="594"/>
      <c r="H82" s="594"/>
      <c r="I82" s="13"/>
    </row>
    <row r="83" spans="2:9" x14ac:dyDescent="0.25">
      <c r="B83" s="594"/>
      <c r="C83" s="594"/>
      <c r="D83" s="594"/>
      <c r="E83" s="594"/>
      <c r="F83" s="594"/>
      <c r="G83" s="594"/>
      <c r="H83" s="594"/>
      <c r="I83" s="13"/>
    </row>
    <row r="84" spans="2:9" x14ac:dyDescent="0.25">
      <c r="B84" s="594"/>
      <c r="C84" s="594"/>
      <c r="D84" s="594"/>
      <c r="E84" s="594"/>
      <c r="F84" s="594"/>
      <c r="G84" s="594"/>
      <c r="H84" s="594"/>
      <c r="I84" s="13"/>
    </row>
    <row r="85" spans="2:9" x14ac:dyDescent="0.25">
      <c r="B85" s="594"/>
      <c r="C85" s="594"/>
      <c r="D85" s="594"/>
      <c r="E85" s="594"/>
      <c r="F85" s="594"/>
      <c r="G85" s="594"/>
      <c r="H85" s="594"/>
      <c r="I85" s="13"/>
    </row>
    <row r="86" spans="2:9" x14ac:dyDescent="0.25">
      <c r="B86" s="594"/>
      <c r="C86" s="594"/>
      <c r="D86" s="594"/>
      <c r="E86" s="594"/>
      <c r="F86" s="594"/>
      <c r="G86" s="594"/>
      <c r="H86" s="594"/>
      <c r="I86" s="13"/>
    </row>
    <row r="87" spans="2:9" x14ac:dyDescent="0.25">
      <c r="B87" s="594"/>
      <c r="C87" s="594"/>
      <c r="D87" s="594"/>
      <c r="E87" s="594"/>
      <c r="F87" s="594"/>
      <c r="G87" s="594"/>
      <c r="H87" s="594"/>
      <c r="I87" s="13"/>
    </row>
    <row r="88" spans="2:9" x14ac:dyDescent="0.25">
      <c r="B88" s="594"/>
      <c r="C88" s="594"/>
      <c r="D88" s="594"/>
      <c r="E88" s="594"/>
      <c r="F88" s="594"/>
      <c r="G88" s="594"/>
      <c r="H88" s="594"/>
      <c r="I88" s="13"/>
    </row>
    <row r="89" spans="2:9" x14ac:dyDescent="0.25">
      <c r="B89" s="594"/>
      <c r="C89" s="594"/>
      <c r="D89" s="594"/>
      <c r="E89" s="594"/>
      <c r="F89" s="594"/>
      <c r="G89" s="594"/>
      <c r="H89" s="594"/>
      <c r="I89" s="13"/>
    </row>
    <row r="90" spans="2:9" x14ac:dyDescent="0.25">
      <c r="B90" s="594"/>
      <c r="C90" s="594"/>
      <c r="D90" s="594"/>
      <c r="E90" s="594"/>
      <c r="F90" s="594"/>
      <c r="G90" s="594"/>
      <c r="H90" s="594"/>
      <c r="I90" s="13"/>
    </row>
    <row r="91" spans="2:9" x14ac:dyDescent="0.25">
      <c r="B91" s="594"/>
      <c r="C91" s="594"/>
      <c r="D91" s="594"/>
      <c r="E91" s="594"/>
      <c r="F91" s="594"/>
      <c r="G91" s="594"/>
      <c r="H91" s="594"/>
      <c r="I91" s="13"/>
    </row>
    <row r="92" spans="2:9" x14ac:dyDescent="0.25">
      <c r="B92" s="594"/>
      <c r="C92" s="594"/>
      <c r="D92" s="594"/>
      <c r="E92" s="594"/>
      <c r="F92" s="594"/>
      <c r="G92" s="594"/>
      <c r="H92" s="594"/>
      <c r="I92" s="13"/>
    </row>
    <row r="93" spans="2:9" x14ac:dyDescent="0.25">
      <c r="B93" s="594"/>
      <c r="C93" s="594"/>
      <c r="D93" s="594"/>
      <c r="E93" s="594"/>
      <c r="F93" s="594"/>
      <c r="G93" s="594"/>
      <c r="H93" s="594"/>
      <c r="I93" s="13"/>
    </row>
    <row r="94" spans="2:9" x14ac:dyDescent="0.25">
      <c r="B94" s="594"/>
      <c r="C94" s="594"/>
      <c r="D94" s="594"/>
      <c r="E94" s="594"/>
      <c r="F94" s="594"/>
      <c r="G94" s="594"/>
      <c r="H94" s="594"/>
      <c r="I94" s="13"/>
    </row>
    <row r="95" spans="2:9" x14ac:dyDescent="0.25">
      <c r="B95" s="594"/>
      <c r="C95" s="594"/>
      <c r="D95" s="594"/>
      <c r="E95" s="594"/>
      <c r="F95" s="594"/>
      <c r="G95" s="594"/>
      <c r="H95" s="594"/>
      <c r="I95" s="13"/>
    </row>
    <row r="96" spans="2:9" x14ac:dyDescent="0.25">
      <c r="B96" s="594"/>
      <c r="C96" s="594"/>
      <c r="D96" s="594"/>
      <c r="E96" s="594"/>
      <c r="F96" s="594"/>
      <c r="G96" s="594"/>
      <c r="H96" s="594"/>
      <c r="I96" s="13"/>
    </row>
    <row r="97" spans="2:9" x14ac:dyDescent="0.25">
      <c r="B97" s="594"/>
      <c r="C97" s="594"/>
      <c r="D97" s="594"/>
      <c r="E97" s="594"/>
      <c r="F97" s="594"/>
      <c r="G97" s="594"/>
      <c r="H97" s="594"/>
      <c r="I97" s="13"/>
    </row>
    <row r="98" spans="2:9" x14ac:dyDescent="0.25">
      <c r="B98" s="594"/>
      <c r="C98" s="594"/>
      <c r="D98" s="594"/>
      <c r="E98" s="594"/>
      <c r="F98" s="594"/>
      <c r="G98" s="594"/>
      <c r="H98" s="594"/>
      <c r="I98" s="13"/>
    </row>
    <row r="99" spans="2:9" x14ac:dyDescent="0.25">
      <c r="B99" s="594"/>
      <c r="C99" s="594"/>
      <c r="D99" s="594"/>
      <c r="E99" s="594"/>
      <c r="F99" s="594"/>
      <c r="G99" s="594"/>
      <c r="H99" s="594"/>
      <c r="I99" s="13"/>
    </row>
    <row r="100" spans="2:9" x14ac:dyDescent="0.25">
      <c r="B100" s="594"/>
      <c r="C100" s="594"/>
      <c r="D100" s="594"/>
      <c r="E100" s="594"/>
      <c r="F100" s="594"/>
      <c r="G100" s="594"/>
      <c r="H100" s="594"/>
      <c r="I100" s="13"/>
    </row>
    <row r="101" spans="2:9" x14ac:dyDescent="0.25">
      <c r="B101" s="594"/>
      <c r="C101" s="594"/>
      <c r="D101" s="594"/>
      <c r="E101" s="594"/>
      <c r="F101" s="594"/>
      <c r="G101" s="594"/>
      <c r="H101" s="594"/>
      <c r="I101" s="13"/>
    </row>
    <row r="102" spans="2:9" x14ac:dyDescent="0.25">
      <c r="B102" s="594"/>
      <c r="C102" s="594"/>
      <c r="D102" s="594"/>
      <c r="E102" s="594"/>
      <c r="F102" s="594"/>
      <c r="G102" s="594"/>
      <c r="H102" s="594"/>
      <c r="I102" s="13"/>
    </row>
    <row r="103" spans="2:9" x14ac:dyDescent="0.25">
      <c r="B103" s="594"/>
      <c r="C103" s="594"/>
      <c r="D103" s="594"/>
      <c r="E103" s="594"/>
      <c r="F103" s="594"/>
      <c r="G103" s="594"/>
      <c r="H103" s="594"/>
      <c r="I103" s="13"/>
    </row>
    <row r="104" spans="2:9" x14ac:dyDescent="0.25">
      <c r="B104" s="594"/>
      <c r="C104" s="594"/>
      <c r="D104" s="594"/>
      <c r="E104" s="594"/>
      <c r="F104" s="594"/>
      <c r="G104" s="594"/>
      <c r="H104" s="594"/>
      <c r="I104" s="13"/>
    </row>
    <row r="105" spans="2:9" x14ac:dyDescent="0.25">
      <c r="B105" s="594"/>
      <c r="C105" s="594"/>
      <c r="D105" s="594"/>
      <c r="E105" s="594"/>
      <c r="F105" s="594"/>
      <c r="G105" s="594"/>
      <c r="H105" s="594"/>
      <c r="I105" s="13"/>
    </row>
    <row r="106" spans="2:9" x14ac:dyDescent="0.25">
      <c r="B106" s="594"/>
      <c r="C106" s="594"/>
      <c r="D106" s="594"/>
      <c r="E106" s="594"/>
      <c r="F106" s="594"/>
      <c r="G106" s="594"/>
      <c r="H106" s="594"/>
      <c r="I106" s="13"/>
    </row>
    <row r="107" spans="2:9" x14ac:dyDescent="0.25">
      <c r="B107" s="594"/>
      <c r="C107" s="594"/>
      <c r="D107" s="594"/>
      <c r="E107" s="594"/>
      <c r="F107" s="594"/>
      <c r="G107" s="594"/>
      <c r="H107" s="594"/>
      <c r="I107" s="13"/>
    </row>
    <row r="108" spans="2:9" x14ac:dyDescent="0.25">
      <c r="B108" s="594"/>
      <c r="C108" s="594"/>
      <c r="D108" s="594"/>
      <c r="E108" s="594"/>
      <c r="F108" s="594"/>
      <c r="G108" s="594"/>
      <c r="H108" s="594"/>
      <c r="I108" s="13"/>
    </row>
    <row r="109" spans="2:9" x14ac:dyDescent="0.25">
      <c r="B109" s="594"/>
      <c r="C109" s="594"/>
      <c r="D109" s="594"/>
      <c r="E109" s="594"/>
      <c r="F109" s="594"/>
      <c r="G109" s="594"/>
      <c r="H109" s="594"/>
      <c r="I109" s="13"/>
    </row>
    <row r="110" spans="2:9" x14ac:dyDescent="0.25">
      <c r="B110" s="594"/>
      <c r="C110" s="594"/>
      <c r="D110" s="594"/>
      <c r="E110" s="594"/>
      <c r="F110" s="594"/>
      <c r="G110" s="594"/>
      <c r="H110" s="594"/>
      <c r="I110" s="595"/>
    </row>
    <row r="111" spans="2:9" x14ac:dyDescent="0.25">
      <c r="B111" s="594"/>
      <c r="C111" s="594"/>
      <c r="D111" s="594"/>
      <c r="E111" s="594"/>
      <c r="F111" s="594"/>
      <c r="G111" s="594"/>
      <c r="H111" s="594"/>
      <c r="I111" s="595"/>
    </row>
    <row r="112" spans="2:9" x14ac:dyDescent="0.25">
      <c r="B112" s="594"/>
      <c r="C112" s="594"/>
      <c r="D112" s="594"/>
      <c r="E112" s="594"/>
      <c r="F112" s="594"/>
      <c r="G112" s="594"/>
      <c r="H112" s="594"/>
      <c r="I112" s="595"/>
    </row>
    <row r="113" spans="2:9" x14ac:dyDescent="0.25">
      <c r="B113" s="594"/>
      <c r="C113" s="594"/>
      <c r="D113" s="594"/>
      <c r="E113" s="594"/>
      <c r="F113" s="594"/>
      <c r="G113" s="594"/>
      <c r="H113" s="594"/>
      <c r="I113" s="595"/>
    </row>
    <row r="114" spans="2:9" x14ac:dyDescent="0.25">
      <c r="B114" s="594"/>
      <c r="C114" s="594"/>
      <c r="D114" s="594"/>
      <c r="E114" s="594"/>
      <c r="F114" s="594"/>
      <c r="G114" s="594"/>
      <c r="H114" s="594"/>
      <c r="I114" s="595"/>
    </row>
    <row r="115" spans="2:9" x14ac:dyDescent="0.25">
      <c r="B115" s="594"/>
      <c r="C115" s="594"/>
      <c r="D115" s="594"/>
      <c r="E115" s="594"/>
      <c r="F115" s="594"/>
      <c r="G115" s="594"/>
      <c r="H115" s="594"/>
      <c r="I115" s="595"/>
    </row>
    <row r="116" spans="2:9" x14ac:dyDescent="0.25">
      <c r="B116" s="594"/>
      <c r="C116" s="594"/>
      <c r="D116" s="594"/>
      <c r="E116" s="594"/>
      <c r="F116" s="594"/>
      <c r="G116" s="594"/>
      <c r="H116" s="594"/>
      <c r="I116" s="595"/>
    </row>
    <row r="117" spans="2:9" x14ac:dyDescent="0.25">
      <c r="B117" s="594"/>
      <c r="C117" s="594"/>
      <c r="D117" s="594"/>
      <c r="E117" s="594"/>
      <c r="F117" s="594"/>
      <c r="G117" s="594"/>
      <c r="H117" s="594"/>
      <c r="I117" s="595"/>
    </row>
    <row r="118" spans="2:9" x14ac:dyDescent="0.25">
      <c r="B118" s="594"/>
      <c r="C118" s="594"/>
      <c r="D118" s="594"/>
      <c r="E118" s="594"/>
      <c r="F118" s="594"/>
      <c r="G118" s="594"/>
      <c r="H118" s="594"/>
      <c r="I118" s="595"/>
    </row>
    <row r="119" spans="2:9" x14ac:dyDescent="0.25">
      <c r="B119" s="594"/>
      <c r="C119" s="594"/>
      <c r="D119" s="594"/>
      <c r="E119" s="594"/>
      <c r="F119" s="594"/>
      <c r="G119" s="594"/>
      <c r="H119" s="594"/>
      <c r="I119" s="595"/>
    </row>
    <row r="120" spans="2:9" x14ac:dyDescent="0.25">
      <c r="B120" s="594"/>
      <c r="C120" s="594"/>
      <c r="D120" s="594"/>
      <c r="E120" s="594"/>
      <c r="F120" s="594"/>
      <c r="G120" s="594"/>
      <c r="H120" s="594"/>
      <c r="I120" s="595"/>
    </row>
    <row r="121" spans="2:9" x14ac:dyDescent="0.25">
      <c r="B121" s="594"/>
      <c r="C121" s="594"/>
      <c r="D121" s="594"/>
      <c r="E121" s="594"/>
      <c r="F121" s="594"/>
      <c r="G121" s="594"/>
      <c r="H121" s="594"/>
      <c r="I121" s="595"/>
    </row>
    <row r="122" spans="2:9" x14ac:dyDescent="0.25">
      <c r="B122" s="594"/>
      <c r="C122" s="594"/>
      <c r="D122" s="594"/>
      <c r="E122" s="594"/>
      <c r="F122" s="594"/>
      <c r="G122" s="594"/>
      <c r="H122" s="594"/>
      <c r="I122" s="595"/>
    </row>
    <row r="123" spans="2:9" x14ac:dyDescent="0.25">
      <c r="B123" s="594"/>
      <c r="C123" s="594"/>
      <c r="D123" s="594"/>
      <c r="E123" s="594"/>
      <c r="F123" s="594"/>
      <c r="G123" s="594"/>
      <c r="H123" s="594"/>
      <c r="I123" s="595"/>
    </row>
    <row r="124" spans="2:9" x14ac:dyDescent="0.25">
      <c r="B124" s="594"/>
      <c r="C124" s="594"/>
      <c r="D124" s="594"/>
      <c r="E124" s="594"/>
      <c r="F124" s="594"/>
      <c r="G124" s="594"/>
      <c r="H124" s="594"/>
      <c r="I124" s="595"/>
    </row>
    <row r="125" spans="2:9" x14ac:dyDescent="0.25">
      <c r="B125" s="594"/>
      <c r="C125" s="594"/>
      <c r="D125" s="594"/>
      <c r="E125" s="594"/>
      <c r="F125" s="594"/>
      <c r="G125" s="594"/>
      <c r="H125" s="594"/>
      <c r="I125" s="595"/>
    </row>
    <row r="126" spans="2:9" x14ac:dyDescent="0.25">
      <c r="B126" s="594"/>
      <c r="C126" s="594"/>
      <c r="D126" s="594"/>
      <c r="E126" s="594"/>
      <c r="F126" s="594"/>
      <c r="G126" s="594"/>
      <c r="H126" s="594"/>
      <c r="I126" s="595"/>
    </row>
    <row r="127" spans="2:9" x14ac:dyDescent="0.25">
      <c r="B127" s="594"/>
      <c r="C127" s="594"/>
      <c r="D127" s="594"/>
      <c r="E127" s="594"/>
      <c r="F127" s="594"/>
      <c r="G127" s="594"/>
      <c r="H127" s="594"/>
      <c r="I127" s="595"/>
    </row>
    <row r="128" spans="2:9" x14ac:dyDescent="0.25">
      <c r="B128" s="594"/>
      <c r="C128" s="594"/>
      <c r="D128" s="594"/>
      <c r="E128" s="594"/>
      <c r="F128" s="594"/>
      <c r="G128" s="594"/>
      <c r="H128" s="594"/>
      <c r="I128" s="595"/>
    </row>
    <row r="129" spans="2:9" x14ac:dyDescent="0.25">
      <c r="B129" s="594"/>
      <c r="C129" s="594"/>
      <c r="D129" s="594"/>
      <c r="E129" s="594"/>
      <c r="F129" s="594"/>
      <c r="G129" s="594"/>
      <c r="H129" s="594"/>
      <c r="I129" s="595"/>
    </row>
    <row r="130" spans="2:9" x14ac:dyDescent="0.25">
      <c r="B130" s="594"/>
      <c r="C130" s="594"/>
      <c r="D130" s="594"/>
      <c r="E130" s="594"/>
      <c r="F130" s="594"/>
      <c r="G130" s="594"/>
      <c r="H130" s="594"/>
      <c r="I130" s="595"/>
    </row>
    <row r="131" spans="2:9" x14ac:dyDescent="0.25">
      <c r="B131" s="594"/>
      <c r="C131" s="594"/>
      <c r="D131" s="594"/>
      <c r="E131" s="594"/>
      <c r="F131" s="594"/>
      <c r="G131" s="594"/>
      <c r="H131" s="594"/>
      <c r="I131" s="595"/>
    </row>
    <row r="132" spans="2:9" x14ac:dyDescent="0.25">
      <c r="B132" s="594"/>
      <c r="C132" s="594"/>
      <c r="D132" s="594"/>
      <c r="E132" s="594"/>
      <c r="F132" s="594"/>
      <c r="G132" s="594"/>
      <c r="H132" s="594"/>
      <c r="I132" s="595"/>
    </row>
    <row r="133" spans="2:9" x14ac:dyDescent="0.25">
      <c r="B133" s="594"/>
      <c r="C133" s="594"/>
      <c r="D133" s="594"/>
      <c r="E133" s="594"/>
      <c r="F133" s="594"/>
      <c r="G133" s="594"/>
      <c r="H133" s="594"/>
      <c r="I133" s="595"/>
    </row>
    <row r="134" spans="2:9" x14ac:dyDescent="0.25">
      <c r="B134" s="594"/>
      <c r="C134" s="594"/>
      <c r="D134" s="594"/>
      <c r="E134" s="594"/>
      <c r="F134" s="594"/>
      <c r="G134" s="594"/>
      <c r="H134" s="594"/>
      <c r="I134" s="595"/>
    </row>
    <row r="135" spans="2:9" x14ac:dyDescent="0.25">
      <c r="B135" s="594"/>
      <c r="C135" s="594"/>
      <c r="D135" s="594"/>
      <c r="E135" s="594"/>
      <c r="F135" s="594"/>
      <c r="G135" s="594"/>
      <c r="H135" s="594"/>
      <c r="I135" s="595"/>
    </row>
    <row r="136" spans="2:9" x14ac:dyDescent="0.25">
      <c r="B136" s="594"/>
      <c r="C136" s="594"/>
      <c r="D136" s="594"/>
      <c r="E136" s="594"/>
      <c r="F136" s="594"/>
      <c r="G136" s="594"/>
      <c r="H136" s="594"/>
      <c r="I136" s="595"/>
    </row>
    <row r="137" spans="2:9" x14ac:dyDescent="0.25">
      <c r="B137" s="594"/>
      <c r="C137" s="594"/>
      <c r="D137" s="594"/>
      <c r="E137" s="594"/>
      <c r="F137" s="594"/>
      <c r="G137" s="594"/>
      <c r="H137" s="594"/>
      <c r="I137" s="595"/>
    </row>
    <row r="138" spans="2:9" x14ac:dyDescent="0.25">
      <c r="B138" s="594"/>
      <c r="C138" s="594"/>
      <c r="D138" s="594"/>
      <c r="E138" s="594"/>
      <c r="F138" s="594"/>
      <c r="G138" s="594"/>
      <c r="H138" s="594"/>
      <c r="I138" s="595"/>
    </row>
    <row r="139" spans="2:9" x14ac:dyDescent="0.25">
      <c r="B139" s="594"/>
      <c r="C139" s="594"/>
      <c r="D139" s="594"/>
      <c r="E139" s="594"/>
      <c r="F139" s="594"/>
      <c r="G139" s="594"/>
      <c r="H139" s="594"/>
      <c r="I139" s="595"/>
    </row>
    <row r="140" spans="2:9" x14ac:dyDescent="0.25">
      <c r="B140" s="594"/>
      <c r="C140" s="594"/>
      <c r="D140" s="594"/>
      <c r="E140" s="594"/>
      <c r="F140" s="594"/>
      <c r="G140" s="594"/>
      <c r="H140" s="594"/>
      <c r="I140" s="595"/>
    </row>
    <row r="141" spans="2:9" x14ac:dyDescent="0.25">
      <c r="B141" s="594"/>
      <c r="C141" s="594"/>
      <c r="D141" s="594"/>
      <c r="E141" s="594"/>
      <c r="F141" s="594"/>
      <c r="G141" s="594"/>
      <c r="H141" s="594"/>
      <c r="I141" s="595"/>
    </row>
    <row r="142" spans="2:9" x14ac:dyDescent="0.25">
      <c r="B142" s="594"/>
      <c r="C142" s="594"/>
      <c r="D142" s="594"/>
      <c r="E142" s="594"/>
      <c r="F142" s="594"/>
      <c r="G142" s="594"/>
      <c r="H142" s="594"/>
      <c r="I142" s="595"/>
    </row>
    <row r="143" spans="2:9" x14ac:dyDescent="0.25">
      <c r="B143" s="594"/>
      <c r="C143" s="594"/>
      <c r="D143" s="594"/>
      <c r="E143" s="594"/>
      <c r="F143" s="594"/>
      <c r="G143" s="594"/>
      <c r="H143" s="594"/>
      <c r="I143" s="595"/>
    </row>
    <row r="144" spans="2:9" x14ac:dyDescent="0.25">
      <c r="B144" s="594"/>
      <c r="C144" s="594"/>
      <c r="D144" s="594"/>
      <c r="E144" s="594"/>
      <c r="F144" s="594"/>
      <c r="G144" s="594"/>
      <c r="H144" s="594"/>
      <c r="I144" s="595"/>
    </row>
    <row r="145" spans="2:9" x14ac:dyDescent="0.25">
      <c r="B145" s="594"/>
      <c r="C145" s="594"/>
      <c r="D145" s="594"/>
      <c r="E145" s="594"/>
      <c r="F145" s="594"/>
      <c r="G145" s="594"/>
      <c r="H145" s="594"/>
      <c r="I145" s="595"/>
    </row>
    <row r="146" spans="2:9" x14ac:dyDescent="0.25">
      <c r="B146" s="594"/>
      <c r="C146" s="594"/>
      <c r="D146" s="594"/>
      <c r="E146" s="594"/>
      <c r="F146" s="594"/>
      <c r="G146" s="594"/>
      <c r="H146" s="594"/>
      <c r="I146" s="595"/>
    </row>
    <row r="147" spans="2:9" x14ac:dyDescent="0.25">
      <c r="B147" s="594"/>
      <c r="C147" s="594"/>
      <c r="D147" s="594"/>
      <c r="E147" s="594"/>
      <c r="F147" s="594"/>
      <c r="G147" s="594"/>
      <c r="H147" s="594"/>
      <c r="I147" s="595"/>
    </row>
    <row r="148" spans="2:9" x14ac:dyDescent="0.25">
      <c r="B148" s="594"/>
      <c r="C148" s="594"/>
      <c r="D148" s="594"/>
      <c r="E148" s="594"/>
      <c r="F148" s="594"/>
      <c r="G148" s="594"/>
      <c r="H148" s="594"/>
      <c r="I148" s="595"/>
    </row>
    <row r="149" spans="2:9" x14ac:dyDescent="0.25">
      <c r="B149" s="594"/>
      <c r="C149" s="594"/>
      <c r="D149" s="594"/>
      <c r="E149" s="594"/>
      <c r="F149" s="594"/>
      <c r="G149" s="594"/>
      <c r="H149" s="594"/>
      <c r="I149" s="595"/>
    </row>
    <row r="150" spans="2:9" x14ac:dyDescent="0.25">
      <c r="B150" s="594"/>
      <c r="C150" s="594"/>
      <c r="D150" s="594"/>
      <c r="E150" s="594"/>
      <c r="F150" s="594"/>
      <c r="G150" s="594"/>
      <c r="H150" s="594"/>
      <c r="I150" s="595"/>
    </row>
    <row r="151" spans="2:9" x14ac:dyDescent="0.25">
      <c r="B151" s="594"/>
      <c r="C151" s="594"/>
      <c r="D151" s="594"/>
      <c r="E151" s="594"/>
      <c r="F151" s="594"/>
      <c r="G151" s="594"/>
      <c r="H151" s="594"/>
      <c r="I151" s="595"/>
    </row>
    <row r="152" spans="2:9" x14ac:dyDescent="0.25">
      <c r="B152" s="594"/>
      <c r="C152" s="594"/>
      <c r="D152" s="594"/>
      <c r="E152" s="594"/>
      <c r="F152" s="594"/>
      <c r="G152" s="594"/>
      <c r="H152" s="594"/>
      <c r="I152" s="595"/>
    </row>
    <row r="153" spans="2:9" x14ac:dyDescent="0.25">
      <c r="B153" s="594"/>
      <c r="C153" s="594"/>
      <c r="D153" s="594"/>
      <c r="E153" s="594"/>
      <c r="F153" s="594"/>
      <c r="G153" s="594"/>
      <c r="H153" s="594"/>
      <c r="I153" s="595"/>
    </row>
    <row r="154" spans="2:9" x14ac:dyDescent="0.25">
      <c r="B154" s="594"/>
      <c r="C154" s="594"/>
      <c r="D154" s="594"/>
      <c r="E154" s="594"/>
      <c r="F154" s="594"/>
      <c r="G154" s="594"/>
      <c r="H154" s="594"/>
      <c r="I154" s="595"/>
    </row>
    <row r="155" spans="2:9" x14ac:dyDescent="0.25">
      <c r="B155" s="594"/>
      <c r="C155" s="594"/>
      <c r="D155" s="594"/>
      <c r="E155" s="594"/>
      <c r="F155" s="594"/>
      <c r="G155" s="594"/>
      <c r="H155" s="594"/>
      <c r="I155" s="595"/>
    </row>
    <row r="156" spans="2:9" x14ac:dyDescent="0.25">
      <c r="B156" s="594"/>
      <c r="C156" s="594"/>
      <c r="D156" s="594"/>
      <c r="E156" s="594"/>
      <c r="F156" s="594"/>
      <c r="G156" s="594"/>
      <c r="H156" s="594"/>
      <c r="I156" s="595"/>
    </row>
    <row r="157" spans="2:9" x14ac:dyDescent="0.25">
      <c r="B157" s="594"/>
      <c r="C157" s="594"/>
      <c r="D157" s="594"/>
      <c r="E157" s="594"/>
      <c r="F157" s="594"/>
      <c r="G157" s="594"/>
      <c r="H157" s="594"/>
      <c r="I157" s="595"/>
    </row>
    <row r="158" spans="2:9" x14ac:dyDescent="0.25">
      <c r="B158" s="594"/>
      <c r="C158" s="594"/>
      <c r="D158" s="594"/>
      <c r="E158" s="594"/>
      <c r="F158" s="594"/>
      <c r="G158" s="594"/>
      <c r="H158" s="594"/>
      <c r="I158" s="595"/>
    </row>
    <row r="159" spans="2:9" x14ac:dyDescent="0.25">
      <c r="B159" s="594"/>
      <c r="C159" s="594"/>
      <c r="D159" s="594"/>
      <c r="E159" s="594"/>
      <c r="F159" s="594"/>
      <c r="G159" s="594"/>
      <c r="H159" s="594"/>
      <c r="I159" s="595"/>
    </row>
    <row r="160" spans="2:9" x14ac:dyDescent="0.25">
      <c r="B160" s="594"/>
      <c r="C160" s="594"/>
      <c r="D160" s="594"/>
      <c r="E160" s="594"/>
      <c r="F160" s="594"/>
      <c r="G160" s="594"/>
      <c r="H160" s="594"/>
      <c r="I160" s="595"/>
    </row>
    <row r="161" spans="2:9" x14ac:dyDescent="0.25">
      <c r="B161" s="594"/>
      <c r="C161" s="594"/>
      <c r="D161" s="594"/>
      <c r="E161" s="594"/>
      <c r="F161" s="594"/>
      <c r="G161" s="594"/>
      <c r="H161" s="594"/>
      <c r="I161" s="595"/>
    </row>
    <row r="162" spans="2:9" x14ac:dyDescent="0.25">
      <c r="B162" s="594"/>
      <c r="C162" s="594"/>
      <c r="D162" s="594"/>
      <c r="E162" s="594"/>
      <c r="F162" s="594"/>
      <c r="G162" s="594"/>
      <c r="H162" s="594"/>
      <c r="I162" s="595"/>
    </row>
    <row r="163" spans="2:9" x14ac:dyDescent="0.25">
      <c r="B163" s="594"/>
      <c r="C163" s="594"/>
      <c r="D163" s="594"/>
      <c r="E163" s="594"/>
      <c r="F163" s="594"/>
      <c r="G163" s="594"/>
      <c r="H163" s="594"/>
      <c r="I163" s="595"/>
    </row>
    <row r="164" spans="2:9" x14ac:dyDescent="0.25">
      <c r="B164" s="594"/>
      <c r="C164" s="594"/>
      <c r="D164" s="594"/>
      <c r="E164" s="594"/>
      <c r="F164" s="594"/>
      <c r="G164" s="594"/>
      <c r="H164" s="594"/>
      <c r="I164" s="595"/>
    </row>
    <row r="165" spans="2:9" x14ac:dyDescent="0.25">
      <c r="B165" s="594"/>
      <c r="C165" s="594"/>
      <c r="D165" s="594"/>
      <c r="E165" s="594"/>
      <c r="F165" s="594"/>
      <c r="G165" s="594"/>
      <c r="H165" s="594"/>
      <c r="I165" s="595"/>
    </row>
    <row r="166" spans="2:9" x14ac:dyDescent="0.25">
      <c r="B166" s="594"/>
      <c r="C166" s="594"/>
      <c r="D166" s="594"/>
      <c r="E166" s="594"/>
      <c r="F166" s="594"/>
      <c r="G166" s="594"/>
      <c r="H166" s="594"/>
      <c r="I166" s="595"/>
    </row>
    <row r="167" spans="2:9" x14ac:dyDescent="0.25">
      <c r="B167" s="594"/>
      <c r="C167" s="594"/>
      <c r="D167" s="594"/>
      <c r="E167" s="594"/>
      <c r="F167" s="594"/>
      <c r="G167" s="594"/>
      <c r="H167" s="594"/>
      <c r="I167" s="595"/>
    </row>
    <row r="168" spans="2:9" x14ac:dyDescent="0.25">
      <c r="B168" s="594"/>
      <c r="C168" s="594"/>
      <c r="D168" s="594"/>
      <c r="E168" s="594"/>
      <c r="F168" s="594"/>
      <c r="G168" s="594"/>
      <c r="H168" s="594"/>
      <c r="I168" s="595"/>
    </row>
    <row r="169" spans="2:9" x14ac:dyDescent="0.25">
      <c r="B169" s="594"/>
      <c r="C169" s="594"/>
      <c r="D169" s="594"/>
      <c r="E169" s="594"/>
      <c r="F169" s="594"/>
      <c r="G169" s="594"/>
      <c r="H169" s="594"/>
      <c r="I169" s="595"/>
    </row>
    <row r="170" spans="2:9" x14ac:dyDescent="0.25">
      <c r="B170" s="594"/>
      <c r="C170" s="594"/>
      <c r="D170" s="594"/>
      <c r="E170" s="594"/>
      <c r="F170" s="594"/>
      <c r="G170" s="594"/>
      <c r="H170" s="594"/>
      <c r="I170" s="595"/>
    </row>
    <row r="171" spans="2:9" x14ac:dyDescent="0.25">
      <c r="B171" s="594"/>
      <c r="C171" s="594"/>
      <c r="D171" s="594"/>
      <c r="E171" s="594"/>
      <c r="F171" s="594"/>
      <c r="G171" s="594"/>
      <c r="H171" s="594"/>
      <c r="I171" s="595"/>
    </row>
    <row r="172" spans="2:9" x14ac:dyDescent="0.25">
      <c r="B172" s="594"/>
      <c r="C172" s="594"/>
      <c r="D172" s="594"/>
      <c r="E172" s="594"/>
      <c r="F172" s="594"/>
      <c r="G172" s="594"/>
      <c r="H172" s="594"/>
      <c r="I172" s="595"/>
    </row>
    <row r="173" spans="2:9" x14ac:dyDescent="0.25">
      <c r="B173" s="594"/>
      <c r="C173" s="594"/>
      <c r="D173" s="594"/>
      <c r="E173" s="594"/>
      <c r="F173" s="594"/>
      <c r="G173" s="594"/>
      <c r="H173" s="594"/>
      <c r="I173" s="595"/>
    </row>
    <row r="174" spans="2:9" x14ac:dyDescent="0.25">
      <c r="B174" s="594"/>
      <c r="C174" s="594"/>
      <c r="D174" s="594"/>
      <c r="E174" s="594"/>
      <c r="F174" s="594"/>
      <c r="G174" s="594"/>
      <c r="H174" s="594"/>
      <c r="I174" s="595"/>
    </row>
    <row r="175" spans="2:9" x14ac:dyDescent="0.25">
      <c r="B175" s="594"/>
      <c r="C175" s="594"/>
      <c r="D175" s="594"/>
      <c r="E175" s="594"/>
      <c r="F175" s="594"/>
      <c r="G175" s="594"/>
      <c r="H175" s="594"/>
      <c r="I175" s="595"/>
    </row>
    <row r="176" spans="2:9" x14ac:dyDescent="0.25">
      <c r="B176" s="594"/>
      <c r="C176" s="594"/>
      <c r="D176" s="594"/>
      <c r="E176" s="594"/>
      <c r="F176" s="594"/>
      <c r="G176" s="594"/>
      <c r="H176" s="594"/>
      <c r="I176" s="595"/>
    </row>
    <row r="177" spans="2:9" x14ac:dyDescent="0.25">
      <c r="B177" s="594"/>
      <c r="C177" s="594"/>
      <c r="D177" s="594"/>
      <c r="E177" s="594"/>
      <c r="F177" s="594"/>
      <c r="G177" s="594"/>
      <c r="H177" s="594"/>
      <c r="I177" s="595"/>
    </row>
    <row r="178" spans="2:9" x14ac:dyDescent="0.25">
      <c r="B178" s="594"/>
      <c r="C178" s="594"/>
      <c r="D178" s="594"/>
      <c r="E178" s="594"/>
      <c r="F178" s="594"/>
      <c r="G178" s="594"/>
      <c r="H178" s="594"/>
      <c r="I178" s="595"/>
    </row>
    <row r="179" spans="2:9" x14ac:dyDescent="0.25">
      <c r="B179" s="594"/>
      <c r="C179" s="594"/>
      <c r="D179" s="594"/>
      <c r="E179" s="594"/>
      <c r="F179" s="594"/>
      <c r="G179" s="594"/>
      <c r="H179" s="594"/>
      <c r="I179" s="595"/>
    </row>
    <row r="180" spans="2:9" x14ac:dyDescent="0.25">
      <c r="B180" s="594"/>
      <c r="C180" s="594"/>
      <c r="D180" s="594"/>
      <c r="E180" s="594"/>
      <c r="F180" s="594"/>
      <c r="G180" s="594"/>
      <c r="H180" s="594"/>
      <c r="I180" s="595"/>
    </row>
    <row r="181" spans="2:9" x14ac:dyDescent="0.25">
      <c r="B181" s="594"/>
      <c r="C181" s="594"/>
      <c r="D181" s="594"/>
      <c r="E181" s="594"/>
      <c r="F181" s="594"/>
      <c r="G181" s="594"/>
      <c r="H181" s="594"/>
      <c r="I181" s="595"/>
    </row>
    <row r="182" spans="2:9" x14ac:dyDescent="0.25">
      <c r="B182" s="594"/>
      <c r="C182" s="594"/>
      <c r="D182" s="594"/>
      <c r="E182" s="594"/>
      <c r="F182" s="594"/>
      <c r="G182" s="594"/>
      <c r="H182" s="594"/>
      <c r="I182" s="595"/>
    </row>
    <row r="183" spans="2:9" x14ac:dyDescent="0.25">
      <c r="B183" s="594"/>
      <c r="C183" s="594"/>
      <c r="D183" s="594"/>
      <c r="E183" s="594"/>
      <c r="F183" s="594"/>
      <c r="G183" s="594"/>
      <c r="H183" s="594"/>
      <c r="I183" s="595"/>
    </row>
    <row r="184" spans="2:9" x14ac:dyDescent="0.25">
      <c r="B184" s="594"/>
      <c r="C184" s="594"/>
      <c r="D184" s="594"/>
      <c r="E184" s="594"/>
      <c r="F184" s="594"/>
      <c r="G184" s="594"/>
      <c r="H184" s="594"/>
      <c r="I184" s="595"/>
    </row>
    <row r="185" spans="2:9" x14ac:dyDescent="0.25">
      <c r="B185" s="594"/>
      <c r="C185" s="594"/>
      <c r="D185" s="594"/>
      <c r="E185" s="594"/>
      <c r="F185" s="594"/>
      <c r="G185" s="594"/>
      <c r="H185" s="594"/>
      <c r="I185" s="595"/>
    </row>
    <row r="186" spans="2:9" x14ac:dyDescent="0.25">
      <c r="B186" s="594"/>
      <c r="C186" s="594"/>
      <c r="D186" s="594"/>
      <c r="E186" s="594"/>
      <c r="F186" s="594"/>
      <c r="G186" s="594"/>
      <c r="H186" s="594"/>
      <c r="I186" s="595"/>
    </row>
    <row r="187" spans="2:9" x14ac:dyDescent="0.25">
      <c r="B187" s="594"/>
      <c r="C187" s="594"/>
      <c r="D187" s="594"/>
      <c r="E187" s="594"/>
      <c r="F187" s="594"/>
      <c r="G187" s="594"/>
      <c r="H187" s="594"/>
      <c r="I187" s="595"/>
    </row>
    <row r="188" spans="2:9" x14ac:dyDescent="0.25">
      <c r="B188" s="594"/>
      <c r="C188" s="594"/>
      <c r="D188" s="594"/>
      <c r="E188" s="594"/>
      <c r="F188" s="594"/>
      <c r="G188" s="594"/>
      <c r="H188" s="594"/>
      <c r="I188" s="595"/>
    </row>
    <row r="189" spans="2:9" x14ac:dyDescent="0.25">
      <c r="B189" s="594"/>
      <c r="C189" s="594"/>
      <c r="D189" s="594"/>
      <c r="E189" s="594"/>
      <c r="F189" s="594"/>
      <c r="G189" s="594"/>
      <c r="H189" s="594"/>
      <c r="I189" s="595"/>
    </row>
    <row r="190" spans="2:9" x14ac:dyDescent="0.25">
      <c r="B190" s="594"/>
      <c r="C190" s="594"/>
      <c r="D190" s="594"/>
      <c r="E190" s="594"/>
      <c r="F190" s="594"/>
      <c r="G190" s="594"/>
      <c r="H190" s="594"/>
      <c r="I190" s="595"/>
    </row>
    <row r="191" spans="2:9" x14ac:dyDescent="0.25">
      <c r="B191" s="594"/>
      <c r="C191" s="594"/>
      <c r="D191" s="594"/>
      <c r="E191" s="594"/>
      <c r="F191" s="594"/>
      <c r="G191" s="594"/>
      <c r="H191" s="594"/>
      <c r="I191" s="595"/>
    </row>
    <row r="192" spans="2:9" x14ac:dyDescent="0.25">
      <c r="B192" s="594"/>
      <c r="C192" s="594"/>
      <c r="D192" s="594"/>
      <c r="E192" s="594"/>
      <c r="F192" s="594"/>
      <c r="G192" s="594"/>
      <c r="H192" s="594"/>
      <c r="I192" s="595"/>
    </row>
    <row r="193" spans="2:9" x14ac:dyDescent="0.25">
      <c r="B193" s="594"/>
      <c r="C193" s="594"/>
      <c r="D193" s="594"/>
      <c r="E193" s="594"/>
      <c r="F193" s="594"/>
      <c r="G193" s="594"/>
      <c r="H193" s="594"/>
      <c r="I193" s="595"/>
    </row>
    <row r="194" spans="2:9" x14ac:dyDescent="0.25">
      <c r="B194" s="594"/>
      <c r="C194" s="594"/>
      <c r="D194" s="594"/>
      <c r="E194" s="594"/>
      <c r="F194" s="594"/>
      <c r="G194" s="594"/>
      <c r="H194" s="594"/>
      <c r="I194" s="595"/>
    </row>
    <row r="195" spans="2:9" x14ac:dyDescent="0.25">
      <c r="B195" s="594"/>
      <c r="C195" s="594"/>
      <c r="D195" s="594"/>
      <c r="E195" s="594"/>
      <c r="F195" s="594"/>
      <c r="G195" s="594"/>
      <c r="H195" s="594"/>
      <c r="I195" s="595"/>
    </row>
    <row r="196" spans="2:9" x14ac:dyDescent="0.25">
      <c r="B196" s="594"/>
      <c r="C196" s="594"/>
      <c r="D196" s="594"/>
      <c r="E196" s="594"/>
      <c r="F196" s="594"/>
      <c r="G196" s="594"/>
      <c r="H196" s="594"/>
      <c r="I196" s="595"/>
    </row>
    <row r="197" spans="2:9" x14ac:dyDescent="0.25">
      <c r="B197" s="594"/>
      <c r="C197" s="594"/>
      <c r="D197" s="594"/>
      <c r="E197" s="594"/>
      <c r="F197" s="594"/>
      <c r="G197" s="594"/>
      <c r="H197" s="594"/>
      <c r="I197" s="595"/>
    </row>
    <row r="198" spans="2:9" x14ac:dyDescent="0.25">
      <c r="B198" s="594"/>
      <c r="C198" s="594"/>
      <c r="D198" s="594"/>
      <c r="E198" s="594"/>
      <c r="F198" s="594"/>
      <c r="G198" s="594"/>
      <c r="H198" s="594"/>
      <c r="I198" s="595"/>
    </row>
    <row r="199" spans="2:9" x14ac:dyDescent="0.25">
      <c r="B199" s="594"/>
      <c r="C199" s="594"/>
      <c r="D199" s="594"/>
      <c r="E199" s="594"/>
      <c r="F199" s="594"/>
      <c r="G199" s="594"/>
      <c r="H199" s="594"/>
      <c r="I199" s="595"/>
    </row>
    <row r="200" spans="2:9" x14ac:dyDescent="0.25">
      <c r="B200" s="594"/>
      <c r="C200" s="594"/>
      <c r="D200" s="594"/>
      <c r="E200" s="594"/>
      <c r="F200" s="594"/>
      <c r="G200" s="594"/>
      <c r="H200" s="594"/>
      <c r="I200" s="595"/>
    </row>
    <row r="201" spans="2:9" x14ac:dyDescent="0.25">
      <c r="B201" s="594"/>
      <c r="C201" s="594"/>
      <c r="D201" s="594"/>
      <c r="E201" s="594"/>
      <c r="F201" s="594"/>
      <c r="G201" s="594"/>
      <c r="H201" s="594"/>
      <c r="I201" s="595"/>
    </row>
    <row r="202" spans="2:9" x14ac:dyDescent="0.25">
      <c r="B202" s="594"/>
      <c r="C202" s="594"/>
      <c r="D202" s="594"/>
      <c r="E202" s="594"/>
      <c r="F202" s="594"/>
      <c r="G202" s="594"/>
      <c r="H202" s="594"/>
      <c r="I202" s="595"/>
    </row>
    <row r="203" spans="2:9" x14ac:dyDescent="0.25">
      <c r="B203" s="594"/>
      <c r="C203" s="594"/>
      <c r="D203" s="594"/>
      <c r="E203" s="594"/>
      <c r="F203" s="594"/>
      <c r="G203" s="594"/>
      <c r="H203" s="594"/>
      <c r="I203" s="595"/>
    </row>
    <row r="204" spans="2:9" x14ac:dyDescent="0.25">
      <c r="B204" s="594"/>
      <c r="C204" s="594"/>
      <c r="D204" s="594"/>
      <c r="E204" s="594"/>
      <c r="F204" s="594"/>
      <c r="G204" s="594"/>
      <c r="H204" s="594"/>
      <c r="I204" s="595"/>
    </row>
    <row r="205" spans="2:9" x14ac:dyDescent="0.25">
      <c r="B205" s="594"/>
      <c r="C205" s="594"/>
      <c r="D205" s="594"/>
      <c r="E205" s="594"/>
      <c r="F205" s="594"/>
      <c r="G205" s="594"/>
      <c r="H205" s="594"/>
      <c r="I205" s="595"/>
    </row>
    <row r="206" spans="2:9" x14ac:dyDescent="0.25">
      <c r="B206" s="594"/>
      <c r="C206" s="594"/>
      <c r="D206" s="594"/>
      <c r="E206" s="594"/>
      <c r="F206" s="594"/>
      <c r="G206" s="594"/>
      <c r="H206" s="594"/>
      <c r="I206" s="595"/>
    </row>
    <row r="207" spans="2:9" x14ac:dyDescent="0.25">
      <c r="B207" s="594"/>
      <c r="C207" s="594"/>
      <c r="D207" s="594"/>
      <c r="E207" s="594"/>
      <c r="F207" s="594"/>
      <c r="G207" s="594"/>
      <c r="H207" s="594"/>
      <c r="I207" s="595"/>
    </row>
    <row r="208" spans="2:9" x14ac:dyDescent="0.25">
      <c r="B208" s="594"/>
      <c r="C208" s="594"/>
      <c r="D208" s="594"/>
      <c r="E208" s="594"/>
      <c r="F208" s="594"/>
      <c r="G208" s="594"/>
      <c r="H208" s="594"/>
      <c r="I208" s="595"/>
    </row>
    <row r="209" spans="2:9" x14ac:dyDescent="0.25">
      <c r="B209" s="594"/>
      <c r="C209" s="594"/>
      <c r="D209" s="594"/>
      <c r="E209" s="594"/>
      <c r="F209" s="594"/>
      <c r="G209" s="594"/>
      <c r="H209" s="594"/>
      <c r="I209" s="595"/>
    </row>
    <row r="210" spans="2:9" x14ac:dyDescent="0.25">
      <c r="B210" s="594"/>
      <c r="C210" s="594"/>
      <c r="D210" s="594"/>
      <c r="E210" s="594"/>
      <c r="F210" s="594"/>
      <c r="G210" s="594"/>
      <c r="H210" s="594"/>
      <c r="I210" s="595"/>
    </row>
    <row r="211" spans="2:9" x14ac:dyDescent="0.25">
      <c r="B211" s="594"/>
      <c r="C211" s="594"/>
      <c r="D211" s="594"/>
      <c r="E211" s="594"/>
      <c r="F211" s="594"/>
      <c r="G211" s="594"/>
      <c r="H211" s="594"/>
      <c r="I211" s="595"/>
    </row>
    <row r="212" spans="2:9" x14ac:dyDescent="0.25">
      <c r="B212" s="594"/>
      <c r="C212" s="594"/>
      <c r="D212" s="594"/>
      <c r="E212" s="594"/>
      <c r="F212" s="594"/>
      <c r="G212" s="594"/>
      <c r="H212" s="594"/>
      <c r="I212" s="595"/>
    </row>
    <row r="213" spans="2:9" x14ac:dyDescent="0.25">
      <c r="B213" s="594"/>
      <c r="C213" s="594"/>
      <c r="D213" s="594"/>
      <c r="E213" s="594"/>
      <c r="F213" s="594"/>
      <c r="G213" s="594"/>
      <c r="H213" s="594"/>
      <c r="I213" s="595"/>
    </row>
    <row r="214" spans="2:9" x14ac:dyDescent="0.25">
      <c r="B214" s="594"/>
      <c r="C214" s="594"/>
      <c r="D214" s="594"/>
      <c r="E214" s="594"/>
      <c r="F214" s="594"/>
      <c r="G214" s="594"/>
      <c r="H214" s="594"/>
      <c r="I214" s="595"/>
    </row>
    <row r="215" spans="2:9" x14ac:dyDescent="0.25">
      <c r="B215" s="594"/>
      <c r="C215" s="594"/>
      <c r="D215" s="594"/>
      <c r="E215" s="594"/>
      <c r="F215" s="594"/>
      <c r="G215" s="594"/>
      <c r="H215" s="594"/>
      <c r="I215" s="595"/>
    </row>
    <row r="216" spans="2:9" x14ac:dyDescent="0.25">
      <c r="B216" s="594"/>
      <c r="C216" s="594"/>
      <c r="D216" s="594"/>
      <c r="E216" s="594"/>
      <c r="F216" s="594"/>
      <c r="G216" s="594"/>
      <c r="H216" s="594"/>
      <c r="I216" s="595"/>
    </row>
    <row r="217" spans="2:9" x14ac:dyDescent="0.25">
      <c r="B217" s="594"/>
      <c r="C217" s="594"/>
      <c r="D217" s="594"/>
      <c r="E217" s="594"/>
      <c r="F217" s="594"/>
      <c r="G217" s="594"/>
      <c r="H217" s="594"/>
      <c r="I217" s="595"/>
    </row>
    <row r="218" spans="2:9" x14ac:dyDescent="0.25">
      <c r="B218" s="594"/>
      <c r="C218" s="594"/>
      <c r="D218" s="594"/>
      <c r="E218" s="594"/>
      <c r="F218" s="594"/>
      <c r="G218" s="594"/>
      <c r="H218" s="594"/>
      <c r="I218" s="595"/>
    </row>
    <row r="219" spans="2:9" x14ac:dyDescent="0.25">
      <c r="B219" s="594"/>
      <c r="C219" s="594"/>
      <c r="D219" s="594"/>
      <c r="E219" s="594"/>
      <c r="F219" s="594"/>
      <c r="G219" s="594"/>
      <c r="H219" s="594"/>
      <c r="I219" s="595"/>
    </row>
    <row r="220" spans="2:9" x14ac:dyDescent="0.25">
      <c r="B220" s="594"/>
      <c r="C220" s="594"/>
      <c r="D220" s="594"/>
      <c r="E220" s="594"/>
      <c r="F220" s="594"/>
      <c r="G220" s="594"/>
      <c r="H220" s="594"/>
      <c r="I220" s="595"/>
    </row>
    <row r="221" spans="2:9" x14ac:dyDescent="0.25">
      <c r="B221" s="594"/>
      <c r="C221" s="594"/>
      <c r="D221" s="594"/>
      <c r="E221" s="594"/>
      <c r="F221" s="594"/>
      <c r="G221" s="594"/>
      <c r="H221" s="594"/>
      <c r="I221" s="595"/>
    </row>
    <row r="222" spans="2:9" x14ac:dyDescent="0.25">
      <c r="B222" s="594"/>
      <c r="C222" s="594"/>
      <c r="D222" s="594"/>
      <c r="E222" s="594"/>
      <c r="F222" s="594"/>
      <c r="G222" s="594"/>
      <c r="H222" s="594"/>
      <c r="I222" s="595"/>
    </row>
    <row r="223" spans="2:9" x14ac:dyDescent="0.25">
      <c r="B223" s="594"/>
      <c r="C223" s="594"/>
      <c r="D223" s="594"/>
      <c r="E223" s="594"/>
      <c r="F223" s="594"/>
      <c r="G223" s="594"/>
      <c r="H223" s="594"/>
      <c r="I223" s="595"/>
    </row>
    <row r="224" spans="2:9" x14ac:dyDescent="0.25">
      <c r="B224" s="594"/>
      <c r="C224" s="594"/>
      <c r="D224" s="594"/>
      <c r="E224" s="594"/>
      <c r="F224" s="594"/>
      <c r="G224" s="594"/>
      <c r="H224" s="594"/>
      <c r="I224" s="595"/>
    </row>
    <row r="225" spans="2:9" x14ac:dyDescent="0.25">
      <c r="B225" s="594"/>
      <c r="C225" s="594"/>
      <c r="D225" s="594"/>
      <c r="E225" s="594"/>
      <c r="F225" s="594"/>
      <c r="G225" s="594"/>
      <c r="H225" s="594"/>
      <c r="I225" s="595"/>
    </row>
    <row r="226" spans="2:9" x14ac:dyDescent="0.25">
      <c r="B226" s="594"/>
      <c r="C226" s="594"/>
      <c r="D226" s="594"/>
      <c r="E226" s="594"/>
      <c r="F226" s="594"/>
      <c r="G226" s="594"/>
      <c r="H226" s="594"/>
      <c r="I226" s="595"/>
    </row>
    <row r="227" spans="2:9" x14ac:dyDescent="0.25">
      <c r="B227" s="594"/>
      <c r="C227" s="594"/>
      <c r="D227" s="594"/>
      <c r="E227" s="594"/>
      <c r="F227" s="594"/>
      <c r="G227" s="594"/>
      <c r="H227" s="594"/>
      <c r="I227" s="595"/>
    </row>
    <row r="228" spans="2:9" x14ac:dyDescent="0.25">
      <c r="B228" s="594"/>
      <c r="C228" s="594"/>
      <c r="D228" s="594"/>
      <c r="E228" s="594"/>
      <c r="F228" s="594"/>
      <c r="G228" s="594"/>
      <c r="H228" s="594"/>
      <c r="I228" s="595"/>
    </row>
    <row r="229" spans="2:9" x14ac:dyDescent="0.25">
      <c r="B229" s="594"/>
      <c r="C229" s="594"/>
      <c r="D229" s="594"/>
      <c r="E229" s="594"/>
      <c r="F229" s="594"/>
      <c r="G229" s="594"/>
      <c r="H229" s="594"/>
      <c r="I229" s="595"/>
    </row>
    <row r="230" spans="2:9" x14ac:dyDescent="0.25">
      <c r="B230" s="594"/>
      <c r="C230" s="594"/>
      <c r="D230" s="594"/>
      <c r="E230" s="594"/>
      <c r="F230" s="594"/>
      <c r="G230" s="594"/>
      <c r="H230" s="594"/>
      <c r="I230" s="595"/>
    </row>
    <row r="231" spans="2:9" x14ac:dyDescent="0.25">
      <c r="B231" s="594"/>
      <c r="C231" s="594"/>
      <c r="D231" s="594"/>
      <c r="E231" s="594"/>
      <c r="F231" s="594"/>
      <c r="G231" s="594"/>
      <c r="H231" s="594"/>
      <c r="I231" s="595"/>
    </row>
    <row r="232" spans="2:9" x14ac:dyDescent="0.25">
      <c r="B232" s="594"/>
      <c r="C232" s="594"/>
      <c r="D232" s="594"/>
      <c r="E232" s="594"/>
      <c r="F232" s="594"/>
      <c r="G232" s="594"/>
      <c r="H232" s="594"/>
      <c r="I232" s="595"/>
    </row>
    <row r="233" spans="2:9" x14ac:dyDescent="0.25">
      <c r="B233" s="594"/>
      <c r="C233" s="594"/>
      <c r="D233" s="594"/>
      <c r="E233" s="594"/>
      <c r="F233" s="594"/>
      <c r="G233" s="594"/>
      <c r="H233" s="594"/>
      <c r="I233" s="595"/>
    </row>
  </sheetData>
  <pageMargins left="0.7" right="0.7" top="0.75" bottom="0.75" header="0.3" footer="0.3"/>
  <ignoredErrors>
    <ignoredError sqref="B4:C4 O4:XFD4 D4:K4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DA294-071C-4ED7-BF00-D8A8B3F120AE}">
  <sheetPr codeName="Sheet8">
    <tabColor rgb="FF92D050"/>
  </sheetPr>
  <dimension ref="A1:BA362"/>
  <sheetViews>
    <sheetView workbookViewId="0"/>
  </sheetViews>
  <sheetFormatPr defaultRowHeight="15" x14ac:dyDescent="0.25"/>
  <cols>
    <col min="1" max="1" width="12.42578125" customWidth="1"/>
    <col min="2" max="2" width="12.5703125" customWidth="1"/>
    <col min="3" max="3" width="13.28515625" customWidth="1"/>
    <col min="4" max="4" width="12.85546875" customWidth="1"/>
    <col min="5" max="5" width="12.5703125" customWidth="1"/>
    <col min="6" max="6" width="14" customWidth="1"/>
    <col min="7" max="7" width="17" customWidth="1"/>
    <col min="8" max="8" width="14.42578125" customWidth="1"/>
    <col min="9" max="9" width="12.85546875" customWidth="1"/>
    <col min="10" max="10" width="16.5703125" customWidth="1"/>
    <col min="11" max="12" width="14.42578125" customWidth="1"/>
    <col min="13" max="53" width="9.140625" style="13"/>
  </cols>
  <sheetData>
    <row r="1" spans="1:12" x14ac:dyDescent="0.25">
      <c r="A1" s="376" t="s">
        <v>366</v>
      </c>
      <c r="B1" s="90"/>
      <c r="C1" s="90"/>
      <c r="D1" s="376"/>
      <c r="E1" s="90"/>
      <c r="F1" s="90"/>
      <c r="G1" s="105"/>
      <c r="H1" s="105"/>
      <c r="I1" s="105"/>
      <c r="J1" s="105"/>
      <c r="K1" s="105"/>
      <c r="L1" s="105"/>
    </row>
    <row r="2" spans="1:12" x14ac:dyDescent="0.25">
      <c r="A2" s="377" t="s">
        <v>369</v>
      </c>
      <c r="B2" s="50"/>
      <c r="C2" s="106"/>
      <c r="D2" s="377"/>
      <c r="E2" s="50"/>
      <c r="F2" s="106"/>
      <c r="G2" s="52"/>
      <c r="H2" s="52"/>
      <c r="I2" s="52"/>
      <c r="J2" s="52"/>
      <c r="K2" s="52"/>
      <c r="L2" s="52"/>
    </row>
    <row r="3" spans="1:12" x14ac:dyDescent="0.25">
      <c r="A3" s="107"/>
      <c r="B3" s="51"/>
      <c r="C3" s="108"/>
      <c r="D3" s="52"/>
      <c r="E3" s="52"/>
      <c r="F3" s="52"/>
      <c r="G3" s="52"/>
      <c r="H3" s="52"/>
      <c r="I3" s="52"/>
      <c r="J3" s="52"/>
      <c r="K3" s="52"/>
      <c r="L3" s="109" t="s">
        <v>226</v>
      </c>
    </row>
    <row r="4" spans="1:12" x14ac:dyDescent="0.25">
      <c r="A4" s="15"/>
      <c r="B4" s="51"/>
      <c r="C4" s="52"/>
      <c r="D4" s="52"/>
      <c r="E4" s="52"/>
      <c r="F4" s="52"/>
      <c r="G4" s="52"/>
      <c r="H4" s="52"/>
      <c r="I4" s="52"/>
      <c r="J4" s="52"/>
      <c r="K4" s="15"/>
      <c r="L4" s="110" t="s">
        <v>227</v>
      </c>
    </row>
    <row r="5" spans="1:12" ht="25.5" x14ac:dyDescent="0.25">
      <c r="A5" s="31" t="s">
        <v>179</v>
      </c>
      <c r="B5" s="146" t="s">
        <v>185</v>
      </c>
      <c r="C5" s="43" t="s">
        <v>187</v>
      </c>
      <c r="D5" s="43" t="s">
        <v>188</v>
      </c>
      <c r="E5" s="43" t="s">
        <v>217</v>
      </c>
      <c r="F5" s="43" t="s">
        <v>190</v>
      </c>
      <c r="G5" s="43" t="s">
        <v>218</v>
      </c>
      <c r="H5" s="43" t="s">
        <v>194</v>
      </c>
      <c r="I5" s="43" t="s">
        <v>195</v>
      </c>
      <c r="J5" s="43" t="s">
        <v>196</v>
      </c>
      <c r="K5" s="43" t="s">
        <v>224</v>
      </c>
      <c r="L5" s="43" t="s">
        <v>197</v>
      </c>
    </row>
    <row r="6" spans="1:12" x14ac:dyDescent="0.25">
      <c r="A6" s="112">
        <v>1</v>
      </c>
      <c r="B6" s="35" t="s">
        <v>93</v>
      </c>
      <c r="C6" s="113">
        <v>37.199281867145423</v>
      </c>
      <c r="D6" s="113">
        <v>47.476851851851848</v>
      </c>
      <c r="E6" s="576" t="s">
        <v>302</v>
      </c>
      <c r="F6" s="113">
        <v>37.58620689655173</v>
      </c>
      <c r="G6" s="113">
        <v>29.942028985507246</v>
      </c>
      <c r="H6" s="113">
        <v>275.66844919786098</v>
      </c>
      <c r="I6" s="113">
        <v>18.639358350042968</v>
      </c>
      <c r="J6" s="147" t="s">
        <v>302</v>
      </c>
      <c r="K6" s="113">
        <v>40</v>
      </c>
      <c r="L6" s="147" t="s">
        <v>302</v>
      </c>
    </row>
    <row r="7" spans="1:12" x14ac:dyDescent="0.25">
      <c r="A7" s="114">
        <v>2</v>
      </c>
      <c r="B7" s="35" t="s">
        <v>88</v>
      </c>
      <c r="C7" s="113">
        <v>46.373056994818647</v>
      </c>
      <c r="D7" s="113">
        <v>73.638634471273946</v>
      </c>
      <c r="E7" s="113">
        <v>30.042735042735043</v>
      </c>
      <c r="F7" s="113">
        <v>38.909090909090914</v>
      </c>
      <c r="G7" s="113">
        <v>33.944954128440365</v>
      </c>
      <c r="H7" s="113">
        <v>327.44</v>
      </c>
      <c r="I7" s="113">
        <v>15</v>
      </c>
      <c r="J7" s="147" t="s">
        <v>302</v>
      </c>
      <c r="K7" s="147" t="s">
        <v>302</v>
      </c>
      <c r="L7" s="147" t="s">
        <v>302</v>
      </c>
    </row>
    <row r="8" spans="1:12" x14ac:dyDescent="0.25">
      <c r="A8" s="114">
        <v>3</v>
      </c>
      <c r="B8" s="35" t="s">
        <v>85</v>
      </c>
      <c r="C8" s="113">
        <v>44.831158864159633</v>
      </c>
      <c r="D8" s="113">
        <v>69.336332958380197</v>
      </c>
      <c r="E8" s="147" t="s">
        <v>302</v>
      </c>
      <c r="F8" s="113">
        <v>35.944444444444443</v>
      </c>
      <c r="G8" s="113">
        <v>21.593186372745489</v>
      </c>
      <c r="H8" s="113">
        <v>283.17789291882553</v>
      </c>
      <c r="I8" s="113">
        <v>19.194570135746606</v>
      </c>
      <c r="J8" s="113">
        <v>15</v>
      </c>
      <c r="K8" s="147" t="s">
        <v>302</v>
      </c>
      <c r="L8" s="113">
        <v>22.950819672131146</v>
      </c>
    </row>
    <row r="9" spans="1:12" x14ac:dyDescent="0.25">
      <c r="A9" s="112">
        <v>4</v>
      </c>
      <c r="B9" s="35" t="s">
        <v>80</v>
      </c>
      <c r="C9" s="113">
        <v>44.31021623721351</v>
      </c>
      <c r="D9" s="113">
        <v>64.306407051703729</v>
      </c>
      <c r="E9" s="113">
        <v>26.6</v>
      </c>
      <c r="F9" s="113">
        <v>38.056451612903224</v>
      </c>
      <c r="G9" s="113">
        <v>24.430466605672461</v>
      </c>
      <c r="H9" s="113">
        <v>248.42954159592529</v>
      </c>
      <c r="I9" s="113">
        <v>23.551459293394778</v>
      </c>
      <c r="J9" s="113">
        <v>21.961852861035425</v>
      </c>
      <c r="K9" s="147" t="s">
        <v>302</v>
      </c>
      <c r="L9" s="113" t="s">
        <v>302</v>
      </c>
    </row>
    <row r="10" spans="1:12" x14ac:dyDescent="0.25">
      <c r="A10" s="114">
        <v>5</v>
      </c>
      <c r="B10" s="35" t="s">
        <v>75</v>
      </c>
      <c r="C10" s="113">
        <v>43.592022167805133</v>
      </c>
      <c r="D10" s="113">
        <v>74.349171164225126</v>
      </c>
      <c r="E10" s="147" t="s">
        <v>302</v>
      </c>
      <c r="F10" s="113">
        <v>38.807808946171342</v>
      </c>
      <c r="G10" s="113">
        <v>26.144267444469374</v>
      </c>
      <c r="H10" s="113">
        <v>317.38693467336685</v>
      </c>
      <c r="I10" s="113">
        <v>18.018441851712456</v>
      </c>
      <c r="J10" s="113">
        <v>22.142857142857146</v>
      </c>
      <c r="K10" s="113">
        <v>23.59550561797753</v>
      </c>
      <c r="L10" s="113">
        <v>37</v>
      </c>
    </row>
    <row r="11" spans="1:12" x14ac:dyDescent="0.25">
      <c r="A11" s="114">
        <v>6</v>
      </c>
      <c r="B11" s="35" t="s">
        <v>69</v>
      </c>
      <c r="C11" s="113">
        <v>32.002737226277375</v>
      </c>
      <c r="D11" s="113">
        <v>65.416316232127841</v>
      </c>
      <c r="E11" s="147" t="s">
        <v>302</v>
      </c>
      <c r="F11" s="113">
        <v>22.5</v>
      </c>
      <c r="G11" s="113">
        <v>12.644052044609666</v>
      </c>
      <c r="H11" s="113">
        <v>184.17910447761193</v>
      </c>
      <c r="I11" s="113">
        <v>17.625899280575538</v>
      </c>
      <c r="J11" s="147" t="s">
        <v>302</v>
      </c>
      <c r="K11" s="147" t="s">
        <v>302</v>
      </c>
      <c r="L11" s="147" t="s">
        <v>302</v>
      </c>
    </row>
    <row r="12" spans="1:12" x14ac:dyDescent="0.25">
      <c r="A12" s="112">
        <v>7</v>
      </c>
      <c r="B12" s="35" t="s">
        <v>62</v>
      </c>
      <c r="C12" s="113">
        <v>34.849590469099027</v>
      </c>
      <c r="D12" s="113">
        <v>43.847806624888094</v>
      </c>
      <c r="E12" s="113">
        <v>21.832611832611835</v>
      </c>
      <c r="F12" s="113">
        <v>27.646573080099092</v>
      </c>
      <c r="G12" s="113">
        <v>25.148997134670488</v>
      </c>
      <c r="H12" s="113">
        <v>312.31401186672753</v>
      </c>
      <c r="I12" s="113">
        <v>11.117478510028654</v>
      </c>
      <c r="J12" s="113">
        <v>15.545454545454547</v>
      </c>
      <c r="K12" s="147" t="s">
        <v>302</v>
      </c>
      <c r="L12" s="147" t="s">
        <v>302</v>
      </c>
    </row>
    <row r="13" spans="1:12" x14ac:dyDescent="0.25">
      <c r="A13" s="114">
        <v>8</v>
      </c>
      <c r="B13" s="35" t="s">
        <v>55</v>
      </c>
      <c r="C13" s="113">
        <v>30.368932038834949</v>
      </c>
      <c r="D13" s="113">
        <v>57.377049180327866</v>
      </c>
      <c r="E13" s="113">
        <v>22</v>
      </c>
      <c r="F13" s="147" t="s">
        <v>302</v>
      </c>
      <c r="G13" s="113">
        <v>22</v>
      </c>
      <c r="H13" s="113">
        <v>219.89583333333331</v>
      </c>
      <c r="I13" s="113">
        <v>15.492957746478872</v>
      </c>
      <c r="J13" s="147" t="s">
        <v>302</v>
      </c>
      <c r="K13" s="147" t="s">
        <v>302</v>
      </c>
      <c r="L13" s="147" t="s">
        <v>302</v>
      </c>
    </row>
    <row r="14" spans="1:12" x14ac:dyDescent="0.25">
      <c r="A14" s="114">
        <v>9</v>
      </c>
      <c r="B14" s="35" t="s">
        <v>52</v>
      </c>
      <c r="C14" s="113">
        <v>37.662936142198816</v>
      </c>
      <c r="D14" s="113">
        <v>66.599078341013822</v>
      </c>
      <c r="E14" s="147" t="s">
        <v>302</v>
      </c>
      <c r="F14" s="147" t="s">
        <v>302</v>
      </c>
      <c r="G14" s="147" t="s">
        <v>302</v>
      </c>
      <c r="H14" s="113">
        <v>228.9075630252101</v>
      </c>
      <c r="I14" s="113">
        <v>16.476190476190474</v>
      </c>
      <c r="J14" s="147" t="s">
        <v>302</v>
      </c>
      <c r="K14" s="147" t="s">
        <v>302</v>
      </c>
      <c r="L14" s="113">
        <v>16</v>
      </c>
    </row>
    <row r="15" spans="1:12" x14ac:dyDescent="0.25">
      <c r="A15" s="112">
        <v>10</v>
      </c>
      <c r="B15" s="35" t="s">
        <v>48</v>
      </c>
      <c r="C15" s="113">
        <v>33.574750830564788</v>
      </c>
      <c r="D15" s="113">
        <v>72.787846481876329</v>
      </c>
      <c r="E15" s="147" t="s">
        <v>302</v>
      </c>
      <c r="F15" s="147" t="s">
        <v>302</v>
      </c>
      <c r="G15" s="147" t="s">
        <v>302</v>
      </c>
      <c r="H15" s="113">
        <v>223.98963730569949</v>
      </c>
      <c r="I15" s="113">
        <v>12.066326530612246</v>
      </c>
      <c r="J15" s="113">
        <v>15.695364238410596</v>
      </c>
      <c r="K15" s="147" t="s">
        <v>302</v>
      </c>
      <c r="L15" s="147" t="s">
        <v>302</v>
      </c>
    </row>
    <row r="16" spans="1:12" x14ac:dyDescent="0.25">
      <c r="A16" s="114">
        <v>11</v>
      </c>
      <c r="B16" s="35" t="s">
        <v>45</v>
      </c>
      <c r="C16" s="113">
        <v>46.325223435948359</v>
      </c>
      <c r="D16" s="113">
        <v>66.741557354172471</v>
      </c>
      <c r="E16" s="93">
        <v>33.6</v>
      </c>
      <c r="F16" s="113">
        <v>37.570754716981135</v>
      </c>
      <c r="G16" s="113">
        <v>22.5</v>
      </c>
      <c r="H16" s="113">
        <v>174.05117270788912</v>
      </c>
      <c r="I16" s="113">
        <v>19.445058317986494</v>
      </c>
      <c r="J16" s="147" t="s">
        <v>302</v>
      </c>
      <c r="K16" s="147" t="s">
        <v>302</v>
      </c>
      <c r="L16" s="147" t="s">
        <v>302</v>
      </c>
    </row>
    <row r="17" spans="1:12" x14ac:dyDescent="0.25">
      <c r="A17" s="114">
        <v>12</v>
      </c>
      <c r="B17" s="35" t="s">
        <v>40</v>
      </c>
      <c r="C17" s="113">
        <v>44.893617021276597</v>
      </c>
      <c r="D17" s="113">
        <v>91.605581007913358</v>
      </c>
      <c r="E17" s="147" t="s">
        <v>302</v>
      </c>
      <c r="F17" s="113">
        <v>27.967479674796749</v>
      </c>
      <c r="G17" s="113">
        <v>19.985326485693324</v>
      </c>
      <c r="H17" s="113">
        <v>100.22177419354838</v>
      </c>
      <c r="I17" s="113">
        <v>17.551020408163264</v>
      </c>
      <c r="J17" s="113">
        <v>10</v>
      </c>
      <c r="K17" s="147" t="s">
        <v>302</v>
      </c>
      <c r="L17" s="147" t="s">
        <v>302</v>
      </c>
    </row>
    <row r="18" spans="1:12" x14ac:dyDescent="0.25">
      <c r="A18" s="782" t="s">
        <v>104</v>
      </c>
      <c r="B18" s="782"/>
      <c r="C18" s="115">
        <v>40.601645262061787</v>
      </c>
      <c r="D18" s="115">
        <v>68.106442324995498</v>
      </c>
      <c r="E18" s="115">
        <v>23.590446358653093</v>
      </c>
      <c r="F18" s="115">
        <v>33.831948881789138</v>
      </c>
      <c r="G18" s="115">
        <v>23.060561398807529</v>
      </c>
      <c r="H18" s="115">
        <v>256.52847579507755</v>
      </c>
      <c r="I18" s="115">
        <v>16.939436423412122</v>
      </c>
      <c r="J18" s="115">
        <v>19.334686513306274</v>
      </c>
      <c r="K18" s="115">
        <v>23.547400611620795</v>
      </c>
      <c r="L18" s="115">
        <v>28.632101489244345</v>
      </c>
    </row>
    <row r="19" spans="1:12" x14ac:dyDescent="0.25">
      <c r="A19" s="15"/>
      <c r="B19" s="15"/>
      <c r="C19" s="52"/>
      <c r="D19" s="15"/>
      <c r="E19" s="15"/>
      <c r="F19" s="52"/>
      <c r="G19" s="15"/>
      <c r="H19" s="15"/>
      <c r="I19" s="52"/>
      <c r="J19" s="15"/>
      <c r="K19" s="15"/>
      <c r="L19" s="52"/>
    </row>
    <row r="20" spans="1:12" x14ac:dyDescent="0.25">
      <c r="A20" s="376" t="s">
        <v>423</v>
      </c>
      <c r="B20" s="376"/>
      <c r="C20" s="381"/>
      <c r="D20" s="376"/>
      <c r="E20" s="90"/>
      <c r="F20" s="90"/>
      <c r="G20" s="15"/>
      <c r="H20" s="15"/>
      <c r="I20" s="52"/>
      <c r="J20" s="15"/>
      <c r="K20" s="15"/>
      <c r="L20" s="52"/>
    </row>
    <row r="21" spans="1:12" x14ac:dyDescent="0.25">
      <c r="A21" s="377" t="s">
        <v>370</v>
      </c>
      <c r="B21" s="376"/>
      <c r="C21" s="376"/>
      <c r="D21" s="377"/>
      <c r="E21" s="50"/>
      <c r="F21" s="106"/>
      <c r="G21" s="15"/>
      <c r="H21" s="15"/>
      <c r="I21" s="19"/>
      <c r="J21" s="19"/>
      <c r="K21" s="19"/>
      <c r="L21" s="109" t="s">
        <v>226</v>
      </c>
    </row>
    <row r="22" spans="1:12" x14ac:dyDescent="0.25">
      <c r="A22" s="15"/>
      <c r="B22" s="15"/>
      <c r="C22" s="15"/>
      <c r="D22" s="15"/>
      <c r="E22" s="15"/>
      <c r="F22" s="15"/>
      <c r="G22" s="15"/>
      <c r="H22" s="15"/>
      <c r="I22" s="19"/>
      <c r="J22" s="19"/>
      <c r="K22" s="19"/>
      <c r="L22" s="110" t="s">
        <v>227</v>
      </c>
    </row>
    <row r="23" spans="1:12" ht="25.5" x14ac:dyDescent="0.25">
      <c r="A23" s="31" t="s">
        <v>179</v>
      </c>
      <c r="B23" s="31" t="s">
        <v>110</v>
      </c>
      <c r="C23" s="43" t="s">
        <v>187</v>
      </c>
      <c r="D23" s="43" t="s">
        <v>188</v>
      </c>
      <c r="E23" s="43" t="s">
        <v>217</v>
      </c>
      <c r="F23" s="43" t="s">
        <v>190</v>
      </c>
      <c r="G23" s="43" t="s">
        <v>218</v>
      </c>
      <c r="H23" s="43" t="s">
        <v>194</v>
      </c>
      <c r="I23" s="43" t="s">
        <v>195</v>
      </c>
      <c r="J23" s="43" t="s">
        <v>196</v>
      </c>
      <c r="K23" s="43" t="s">
        <v>224</v>
      </c>
      <c r="L23" s="43" t="s">
        <v>197</v>
      </c>
    </row>
    <row r="24" spans="1:12" x14ac:dyDescent="0.25">
      <c r="A24" s="782" t="s">
        <v>104</v>
      </c>
      <c r="B24" s="782"/>
      <c r="C24" s="115">
        <v>40.601645262061787</v>
      </c>
      <c r="D24" s="115">
        <v>68.106442324995498</v>
      </c>
      <c r="E24" s="115">
        <v>23.590446358653093</v>
      </c>
      <c r="F24" s="115">
        <v>33.831948881789138</v>
      </c>
      <c r="G24" s="115">
        <v>23.060561398807529</v>
      </c>
      <c r="H24" s="115">
        <v>256.52847579507755</v>
      </c>
      <c r="I24" s="115">
        <v>16.939436423412122</v>
      </c>
      <c r="J24" s="115">
        <v>19.334686513306274</v>
      </c>
      <c r="K24" s="115">
        <v>23.547400611620795</v>
      </c>
      <c r="L24" s="115">
        <v>28.632101489244345</v>
      </c>
    </row>
    <row r="25" spans="1:12" x14ac:dyDescent="0.25">
      <c r="A25" s="97">
        <v>1</v>
      </c>
      <c r="B25" s="116" t="s">
        <v>93</v>
      </c>
      <c r="C25" s="117">
        <v>36.515151515151516</v>
      </c>
      <c r="D25" s="117">
        <v>50</v>
      </c>
      <c r="E25" s="147" t="s">
        <v>302</v>
      </c>
      <c r="F25" s="117">
        <v>38</v>
      </c>
      <c r="G25" s="117">
        <v>30</v>
      </c>
      <c r="H25" s="117">
        <v>284.95867768595042</v>
      </c>
      <c r="I25" s="117">
        <v>21</v>
      </c>
      <c r="J25" s="147" t="s">
        <v>302</v>
      </c>
      <c r="K25" s="117">
        <v>40</v>
      </c>
      <c r="L25" s="147" t="s">
        <v>302</v>
      </c>
    </row>
    <row r="26" spans="1:12" x14ac:dyDescent="0.25">
      <c r="A26" s="97">
        <v>2</v>
      </c>
      <c r="B26" s="116" t="s">
        <v>283</v>
      </c>
      <c r="C26" s="117">
        <v>40.83916083916084</v>
      </c>
      <c r="D26" s="117">
        <v>55</v>
      </c>
      <c r="E26" s="147" t="s">
        <v>302</v>
      </c>
      <c r="F26" s="117">
        <v>40</v>
      </c>
      <c r="G26" s="117">
        <v>33.5</v>
      </c>
      <c r="H26" s="117">
        <v>290</v>
      </c>
      <c r="I26" s="117">
        <v>18.75</v>
      </c>
      <c r="J26" s="147" t="s">
        <v>302</v>
      </c>
      <c r="K26" s="117" t="s">
        <v>302</v>
      </c>
      <c r="L26" s="147" t="s">
        <v>302</v>
      </c>
    </row>
    <row r="27" spans="1:12" x14ac:dyDescent="0.25">
      <c r="A27" s="97">
        <v>3</v>
      </c>
      <c r="B27" s="116" t="s">
        <v>92</v>
      </c>
      <c r="C27" s="117">
        <v>37.702702702702702</v>
      </c>
      <c r="D27" s="117">
        <v>47</v>
      </c>
      <c r="E27" s="147" t="s">
        <v>302</v>
      </c>
      <c r="F27" s="117">
        <v>40</v>
      </c>
      <c r="G27" s="117">
        <v>30</v>
      </c>
      <c r="H27" s="117">
        <v>220</v>
      </c>
      <c r="I27" s="117">
        <v>16.304347826086957</v>
      </c>
      <c r="J27" s="147" t="s">
        <v>302</v>
      </c>
      <c r="K27" s="147" t="s">
        <v>302</v>
      </c>
      <c r="L27" s="147" t="s">
        <v>302</v>
      </c>
    </row>
    <row r="28" spans="1:12" x14ac:dyDescent="0.25">
      <c r="A28" s="97">
        <v>4</v>
      </c>
      <c r="B28" s="116" t="s">
        <v>91</v>
      </c>
      <c r="C28" s="117">
        <v>32.553191489361701</v>
      </c>
      <c r="D28" s="117">
        <v>31.304347826086957</v>
      </c>
      <c r="E28" s="147" t="s">
        <v>302</v>
      </c>
      <c r="F28" s="147">
        <v>30</v>
      </c>
      <c r="G28" s="117">
        <v>30</v>
      </c>
      <c r="H28" s="117">
        <v>124</v>
      </c>
      <c r="I28" s="117">
        <v>13.80952380952381</v>
      </c>
      <c r="J28" s="147" t="s">
        <v>302</v>
      </c>
      <c r="K28" s="147" t="s">
        <v>302</v>
      </c>
      <c r="L28" s="147" t="s">
        <v>302</v>
      </c>
    </row>
    <row r="29" spans="1:12" x14ac:dyDescent="0.25">
      <c r="A29" s="97">
        <v>5</v>
      </c>
      <c r="B29" s="116" t="s">
        <v>90</v>
      </c>
      <c r="C29" s="117">
        <v>35.5</v>
      </c>
      <c r="D29" s="117">
        <v>47</v>
      </c>
      <c r="E29" s="147" t="s">
        <v>302</v>
      </c>
      <c r="F29" s="117">
        <v>31.25</v>
      </c>
      <c r="G29" s="117">
        <v>25.04</v>
      </c>
      <c r="H29" s="117">
        <v>288.98601398601397</v>
      </c>
      <c r="I29" s="117">
        <v>19.018404907975459</v>
      </c>
      <c r="J29" s="147" t="s">
        <v>302</v>
      </c>
      <c r="K29" s="147" t="s">
        <v>302</v>
      </c>
      <c r="L29" s="147" t="s">
        <v>302</v>
      </c>
    </row>
    <row r="30" spans="1:12" x14ac:dyDescent="0.25">
      <c r="A30" s="97">
        <v>6</v>
      </c>
      <c r="B30" s="116" t="s">
        <v>89</v>
      </c>
      <c r="C30" s="117">
        <v>45.555555555555557</v>
      </c>
      <c r="D30" s="117">
        <v>71.5625</v>
      </c>
      <c r="E30" s="117">
        <v>29.902912621359224</v>
      </c>
      <c r="F30" s="147">
        <v>37.5</v>
      </c>
      <c r="G30" s="117">
        <v>30.5</v>
      </c>
      <c r="H30" s="117">
        <v>324.51612903225805</v>
      </c>
      <c r="I30" s="117">
        <v>14.8</v>
      </c>
      <c r="J30" s="147" t="s">
        <v>302</v>
      </c>
      <c r="K30" s="147" t="s">
        <v>302</v>
      </c>
      <c r="L30" s="147" t="s">
        <v>302</v>
      </c>
    </row>
    <row r="31" spans="1:12" x14ac:dyDescent="0.25">
      <c r="A31" s="97">
        <v>7</v>
      </c>
      <c r="B31" s="116" t="s">
        <v>88</v>
      </c>
      <c r="C31" s="117">
        <v>46.622807017543863</v>
      </c>
      <c r="D31" s="117">
        <v>74.467455621301781</v>
      </c>
      <c r="E31" s="117">
        <v>30.050761421319798</v>
      </c>
      <c r="F31" s="117">
        <v>40.540540540540547</v>
      </c>
      <c r="G31" s="117">
        <v>34.210526315789473</v>
      </c>
      <c r="H31" s="117">
        <v>329.67741935483872</v>
      </c>
      <c r="I31" s="117">
        <v>15</v>
      </c>
      <c r="J31" s="147" t="s">
        <v>302</v>
      </c>
      <c r="K31" s="118" t="s">
        <v>302</v>
      </c>
      <c r="L31" s="147" t="s">
        <v>302</v>
      </c>
    </row>
    <row r="32" spans="1:12" x14ac:dyDescent="0.25">
      <c r="A32" s="97">
        <v>8</v>
      </c>
      <c r="B32" s="116" t="s">
        <v>87</v>
      </c>
      <c r="C32" s="117">
        <v>46</v>
      </c>
      <c r="D32" s="117">
        <v>72.82352941176471</v>
      </c>
      <c r="E32" s="117">
        <v>30.204081632653057</v>
      </c>
      <c r="F32" s="117">
        <v>37.5</v>
      </c>
      <c r="G32" s="117">
        <v>35</v>
      </c>
      <c r="H32" s="117">
        <v>326.25</v>
      </c>
      <c r="I32" s="117">
        <v>15</v>
      </c>
      <c r="J32" s="147" t="s">
        <v>302</v>
      </c>
      <c r="K32" s="147" t="s">
        <v>302</v>
      </c>
      <c r="L32" s="147" t="s">
        <v>302</v>
      </c>
    </row>
    <row r="33" spans="1:12" x14ac:dyDescent="0.25">
      <c r="A33" s="97">
        <v>9</v>
      </c>
      <c r="B33" s="116" t="s">
        <v>86</v>
      </c>
      <c r="C33" s="117">
        <v>46.481481481481481</v>
      </c>
      <c r="D33" s="117">
        <v>73.49693251533742</v>
      </c>
      <c r="E33" s="117">
        <v>30</v>
      </c>
      <c r="F33" s="117">
        <v>39.200000000000003</v>
      </c>
      <c r="G33" s="117">
        <v>34.666666666666664</v>
      </c>
      <c r="H33" s="117">
        <v>325.625</v>
      </c>
      <c r="I33" s="117">
        <v>15.116279069767442</v>
      </c>
      <c r="J33" s="147" t="s">
        <v>302</v>
      </c>
      <c r="K33" s="147" t="s">
        <v>302</v>
      </c>
      <c r="L33" s="147" t="s">
        <v>302</v>
      </c>
    </row>
    <row r="34" spans="1:12" x14ac:dyDescent="0.25">
      <c r="A34" s="97">
        <v>10</v>
      </c>
      <c r="B34" s="116" t="s">
        <v>85</v>
      </c>
      <c r="C34" s="117">
        <v>44.771615008156608</v>
      </c>
      <c r="D34" s="117">
        <v>73.692033293697975</v>
      </c>
      <c r="E34" s="147" t="s">
        <v>302</v>
      </c>
      <c r="F34" s="117">
        <v>39.310344827586206</v>
      </c>
      <c r="G34" s="117">
        <v>22.257575757575758</v>
      </c>
      <c r="H34" s="117">
        <v>307.91821561338287</v>
      </c>
      <c r="I34" s="117">
        <v>20.959821428571427</v>
      </c>
      <c r="J34" s="147" t="s">
        <v>302</v>
      </c>
      <c r="K34" s="147" t="s">
        <v>302</v>
      </c>
      <c r="L34" s="147" t="s">
        <v>302</v>
      </c>
    </row>
    <row r="35" spans="1:12" x14ac:dyDescent="0.25">
      <c r="A35" s="97">
        <v>11</v>
      </c>
      <c r="B35" s="116" t="s">
        <v>84</v>
      </c>
      <c r="C35" s="117">
        <v>48.53448275862069</v>
      </c>
      <c r="D35" s="117">
        <v>68.088235294117652</v>
      </c>
      <c r="E35" s="147" t="s">
        <v>302</v>
      </c>
      <c r="F35" s="117">
        <v>22</v>
      </c>
      <c r="G35" s="117">
        <v>20</v>
      </c>
      <c r="H35" s="117">
        <v>331.74242424242425</v>
      </c>
      <c r="I35" s="117">
        <v>20.061728395061728</v>
      </c>
      <c r="J35" s="117">
        <v>15</v>
      </c>
      <c r="K35" s="147" t="s">
        <v>302</v>
      </c>
      <c r="L35" s="147" t="s">
        <v>302</v>
      </c>
    </row>
    <row r="36" spans="1:12" x14ac:dyDescent="0.25">
      <c r="A36" s="97">
        <v>12</v>
      </c>
      <c r="B36" s="116" t="s">
        <v>83</v>
      </c>
      <c r="C36" s="117">
        <v>42.237499999999997</v>
      </c>
      <c r="D36" s="117">
        <v>64.975031210986273</v>
      </c>
      <c r="E36" s="147" t="s">
        <v>302</v>
      </c>
      <c r="F36" s="147" t="s">
        <v>302</v>
      </c>
      <c r="G36" s="117">
        <v>20.64516129032258</v>
      </c>
      <c r="H36" s="117">
        <v>209.77528089887642</v>
      </c>
      <c r="I36" s="117">
        <v>17.313131313131315</v>
      </c>
      <c r="J36" s="147" t="s">
        <v>302</v>
      </c>
      <c r="K36" s="147" t="s">
        <v>302</v>
      </c>
      <c r="L36" s="118">
        <v>22.950819672131146</v>
      </c>
    </row>
    <row r="37" spans="1:12" x14ac:dyDescent="0.25">
      <c r="A37" s="97">
        <v>13</v>
      </c>
      <c r="B37" s="116" t="s">
        <v>82</v>
      </c>
      <c r="C37" s="117">
        <v>47.803007518796989</v>
      </c>
      <c r="D37" s="117">
        <v>57.930817610062896</v>
      </c>
      <c r="E37" s="147" t="s">
        <v>302</v>
      </c>
      <c r="F37" s="117">
        <v>46.202702702702695</v>
      </c>
      <c r="G37" s="117">
        <v>38</v>
      </c>
      <c r="H37" s="117">
        <v>190</v>
      </c>
      <c r="I37" s="117">
        <v>20.198473282442748</v>
      </c>
      <c r="J37" s="117">
        <v>21.19047619047619</v>
      </c>
      <c r="K37" s="147" t="s">
        <v>302</v>
      </c>
      <c r="L37" s="118" t="s">
        <v>302</v>
      </c>
    </row>
    <row r="38" spans="1:12" x14ac:dyDescent="0.25">
      <c r="A38" s="97">
        <v>14</v>
      </c>
      <c r="B38" s="116" t="s">
        <v>81</v>
      </c>
      <c r="C38" s="117">
        <v>40.238095238095241</v>
      </c>
      <c r="D38" s="117">
        <v>63.143352601156067</v>
      </c>
      <c r="E38" s="147" t="s">
        <v>302</v>
      </c>
      <c r="F38" s="117">
        <v>25</v>
      </c>
      <c r="G38" s="117">
        <v>22.94736842105263</v>
      </c>
      <c r="H38" s="117">
        <v>220</v>
      </c>
      <c r="I38" s="117">
        <v>20</v>
      </c>
      <c r="J38" s="117">
        <v>21</v>
      </c>
      <c r="K38" s="147" t="s">
        <v>302</v>
      </c>
      <c r="L38" s="118" t="s">
        <v>302</v>
      </c>
    </row>
    <row r="39" spans="1:12" x14ac:dyDescent="0.25">
      <c r="A39" s="97">
        <v>15</v>
      </c>
      <c r="B39" s="116" t="s">
        <v>80</v>
      </c>
      <c r="C39" s="117">
        <v>43.091013165426446</v>
      </c>
      <c r="D39" s="117">
        <v>67.538461538461533</v>
      </c>
      <c r="E39" s="147" t="s">
        <v>302</v>
      </c>
      <c r="F39" s="147" t="s">
        <v>302</v>
      </c>
      <c r="G39" s="117">
        <v>24.562770562770563</v>
      </c>
      <c r="H39" s="117">
        <v>319.01298701298703</v>
      </c>
      <c r="I39" s="117">
        <v>38.591623036649217</v>
      </c>
      <c r="J39" s="117">
        <v>19.495625321667525</v>
      </c>
      <c r="K39" s="147" t="s">
        <v>302</v>
      </c>
      <c r="L39" s="118" t="s">
        <v>302</v>
      </c>
    </row>
    <row r="40" spans="1:12" x14ac:dyDescent="0.25">
      <c r="A40" s="97">
        <v>16</v>
      </c>
      <c r="B40" s="116" t="s">
        <v>79</v>
      </c>
      <c r="C40" s="117">
        <v>43.636363636363633</v>
      </c>
      <c r="D40" s="117">
        <v>68.909090909090907</v>
      </c>
      <c r="E40" s="147" t="s">
        <v>302</v>
      </c>
      <c r="F40" s="147" t="s">
        <v>302</v>
      </c>
      <c r="G40" s="117">
        <v>22</v>
      </c>
      <c r="H40" s="117">
        <v>175</v>
      </c>
      <c r="I40" s="117">
        <v>20</v>
      </c>
      <c r="J40" s="117">
        <v>17</v>
      </c>
      <c r="K40" s="147" t="s">
        <v>302</v>
      </c>
      <c r="L40" s="118" t="s">
        <v>302</v>
      </c>
    </row>
    <row r="41" spans="1:12" x14ac:dyDescent="0.25">
      <c r="A41" s="97">
        <v>17</v>
      </c>
      <c r="B41" s="116" t="s">
        <v>78</v>
      </c>
      <c r="C41" s="117">
        <v>42.95384615384615</v>
      </c>
      <c r="D41" s="117">
        <v>60.43333333333333</v>
      </c>
      <c r="E41" s="117">
        <v>27.880000000000003</v>
      </c>
      <c r="F41" s="117">
        <v>25</v>
      </c>
      <c r="G41" s="117">
        <v>28.3</v>
      </c>
      <c r="H41" s="117">
        <v>253.22222222222223</v>
      </c>
      <c r="I41" s="117">
        <v>23.956521739130437</v>
      </c>
      <c r="J41" s="147" t="s">
        <v>302</v>
      </c>
      <c r="K41" s="147" t="s">
        <v>302</v>
      </c>
      <c r="L41" s="118" t="s">
        <v>302</v>
      </c>
    </row>
    <row r="42" spans="1:12" x14ac:dyDescent="0.25">
      <c r="A42" s="97">
        <v>18</v>
      </c>
      <c r="B42" s="116" t="s">
        <v>77</v>
      </c>
      <c r="C42" s="117">
        <v>36.953684210526319</v>
      </c>
      <c r="D42" s="117">
        <v>54</v>
      </c>
      <c r="E42" s="117">
        <v>25</v>
      </c>
      <c r="F42" s="117">
        <v>31.25</v>
      </c>
      <c r="G42" s="117">
        <v>32</v>
      </c>
      <c r="H42" s="117">
        <v>233</v>
      </c>
      <c r="I42" s="117">
        <v>20.187793427230044</v>
      </c>
      <c r="J42" s="147" t="s">
        <v>302</v>
      </c>
      <c r="K42" s="147" t="s">
        <v>302</v>
      </c>
      <c r="L42" s="118" t="s">
        <v>302</v>
      </c>
    </row>
    <row r="43" spans="1:12" x14ac:dyDescent="0.25">
      <c r="A43" s="97">
        <v>19</v>
      </c>
      <c r="B43" s="116" t="s">
        <v>76</v>
      </c>
      <c r="C43" s="117">
        <v>54.981324278438031</v>
      </c>
      <c r="D43" s="117">
        <v>73.903508771929822</v>
      </c>
      <c r="E43" s="147" t="s">
        <v>302</v>
      </c>
      <c r="F43" s="117">
        <v>25</v>
      </c>
      <c r="G43" s="117">
        <v>32.14622641509434</v>
      </c>
      <c r="H43" s="117">
        <v>256.84210526315792</v>
      </c>
      <c r="I43" s="117">
        <v>21.259740259740258</v>
      </c>
      <c r="J43" s="117">
        <v>29.668449197860962</v>
      </c>
      <c r="K43" s="147">
        <v>20</v>
      </c>
      <c r="L43" s="118" t="s">
        <v>302</v>
      </c>
    </row>
    <row r="44" spans="1:12" x14ac:dyDescent="0.25">
      <c r="A44" s="97">
        <v>20</v>
      </c>
      <c r="B44" s="116" t="s">
        <v>75</v>
      </c>
      <c r="C44" s="117">
        <v>40.098656591099918</v>
      </c>
      <c r="D44" s="117">
        <v>72.640712197714592</v>
      </c>
      <c r="E44" s="147" t="s">
        <v>302</v>
      </c>
      <c r="F44" s="117">
        <v>33.743902439024389</v>
      </c>
      <c r="G44" s="117">
        <v>25.59641255605381</v>
      </c>
      <c r="H44" s="117">
        <v>210.7719298245614</v>
      </c>
      <c r="I44" s="117">
        <v>18.624904507257448</v>
      </c>
      <c r="J44" s="147" t="s">
        <v>302</v>
      </c>
      <c r="K44" s="147" t="s">
        <v>302</v>
      </c>
      <c r="L44" s="118" t="s">
        <v>302</v>
      </c>
    </row>
    <row r="45" spans="1:12" x14ac:dyDescent="0.25">
      <c r="A45" s="97">
        <v>21</v>
      </c>
      <c r="B45" s="116" t="s">
        <v>74</v>
      </c>
      <c r="C45" s="117">
        <v>35</v>
      </c>
      <c r="D45" s="117">
        <v>57.10526315789474</v>
      </c>
      <c r="E45" s="147" t="s">
        <v>302</v>
      </c>
      <c r="F45" s="117">
        <v>38</v>
      </c>
      <c r="G45" s="117">
        <v>25</v>
      </c>
      <c r="H45" s="117">
        <v>200</v>
      </c>
      <c r="I45" s="117">
        <v>14.285714285714286</v>
      </c>
      <c r="J45" s="147" t="s">
        <v>302</v>
      </c>
      <c r="K45" s="147" t="s">
        <v>302</v>
      </c>
      <c r="L45" s="118" t="s">
        <v>302</v>
      </c>
    </row>
    <row r="46" spans="1:12" x14ac:dyDescent="0.25">
      <c r="A46" s="97">
        <v>22</v>
      </c>
      <c r="B46" s="116" t="s">
        <v>73</v>
      </c>
      <c r="C46" s="117">
        <v>40.659340659340657</v>
      </c>
      <c r="D46" s="117">
        <v>64.248366013071902</v>
      </c>
      <c r="E46" s="147" t="s">
        <v>302</v>
      </c>
      <c r="F46" s="117">
        <v>39.416666666666671</v>
      </c>
      <c r="G46" s="117">
        <v>23.583333333333332</v>
      </c>
      <c r="H46" s="117">
        <v>162.47058823529412</v>
      </c>
      <c r="I46" s="117">
        <v>11.228571428571428</v>
      </c>
      <c r="J46" s="117">
        <v>25</v>
      </c>
      <c r="K46" s="147" t="s">
        <v>302</v>
      </c>
      <c r="L46" s="118" t="s">
        <v>302</v>
      </c>
    </row>
    <row r="47" spans="1:12" x14ac:dyDescent="0.25">
      <c r="A47" s="97">
        <v>23</v>
      </c>
      <c r="B47" s="116" t="s">
        <v>72</v>
      </c>
      <c r="C47" s="117">
        <v>44.000000000000007</v>
      </c>
      <c r="D47" s="117">
        <v>75</v>
      </c>
      <c r="E47" s="147" t="s">
        <v>302</v>
      </c>
      <c r="F47" s="117">
        <v>28</v>
      </c>
      <c r="G47" s="117">
        <v>20</v>
      </c>
      <c r="H47" s="117">
        <v>160</v>
      </c>
      <c r="I47" s="117">
        <v>13</v>
      </c>
      <c r="J47" s="147" t="s">
        <v>302</v>
      </c>
      <c r="K47" s="147" t="s">
        <v>302</v>
      </c>
      <c r="L47" s="118" t="s">
        <v>302</v>
      </c>
    </row>
    <row r="48" spans="1:12" x14ac:dyDescent="0.25">
      <c r="A48" s="97">
        <v>24</v>
      </c>
      <c r="B48" s="116" t="s">
        <v>71</v>
      </c>
      <c r="C48" s="117">
        <v>46.245217391304351</v>
      </c>
      <c r="D48" s="117">
        <v>78.498845265588912</v>
      </c>
      <c r="E48" s="147" t="s">
        <v>302</v>
      </c>
      <c r="F48" s="117">
        <v>40.24017467248909</v>
      </c>
      <c r="G48" s="117">
        <v>28.101694915254239</v>
      </c>
      <c r="H48" s="117">
        <v>420</v>
      </c>
      <c r="I48" s="117">
        <v>20</v>
      </c>
      <c r="J48" s="147" t="s">
        <v>302</v>
      </c>
      <c r="K48" s="117">
        <v>23.076923076923073</v>
      </c>
      <c r="L48" s="117">
        <v>37</v>
      </c>
    </row>
    <row r="49" spans="1:12" x14ac:dyDescent="0.25">
      <c r="A49" s="97">
        <v>25</v>
      </c>
      <c r="B49" s="116" t="s">
        <v>70</v>
      </c>
      <c r="C49" s="117">
        <v>46.202190395956194</v>
      </c>
      <c r="D49" s="117">
        <v>78.25348284063881</v>
      </c>
      <c r="E49" s="147" t="s">
        <v>302</v>
      </c>
      <c r="F49" s="117">
        <v>42</v>
      </c>
      <c r="G49" s="117">
        <v>28.200913242009133</v>
      </c>
      <c r="H49" s="117">
        <v>420</v>
      </c>
      <c r="I49" s="117">
        <v>20</v>
      </c>
      <c r="J49" s="117">
        <v>15</v>
      </c>
      <c r="K49" s="117">
        <v>24.324324324324323</v>
      </c>
      <c r="L49" s="117">
        <v>37</v>
      </c>
    </row>
    <row r="50" spans="1:12" x14ac:dyDescent="0.25">
      <c r="A50" s="97">
        <v>26</v>
      </c>
      <c r="B50" s="116" t="s">
        <v>69</v>
      </c>
      <c r="C50" s="117">
        <v>31.321839080459771</v>
      </c>
      <c r="D50" s="117">
        <v>62.857142857142854</v>
      </c>
      <c r="E50" s="147" t="s">
        <v>302</v>
      </c>
      <c r="F50" s="147" t="s">
        <v>302</v>
      </c>
      <c r="G50" s="117">
        <v>13.127853881278538</v>
      </c>
      <c r="H50" s="117">
        <v>122.44897959183673</v>
      </c>
      <c r="I50" s="117">
        <v>17.241379310344826</v>
      </c>
      <c r="J50" s="147" t="s">
        <v>302</v>
      </c>
      <c r="K50" s="147" t="s">
        <v>302</v>
      </c>
      <c r="L50" s="147" t="s">
        <v>302</v>
      </c>
    </row>
    <row r="51" spans="1:12" x14ac:dyDescent="0.25">
      <c r="A51" s="97">
        <v>27</v>
      </c>
      <c r="B51" s="116" t="s">
        <v>68</v>
      </c>
      <c r="C51" s="117">
        <v>31.515151515151516</v>
      </c>
      <c r="D51" s="117">
        <v>82.836363636363643</v>
      </c>
      <c r="E51" s="147" t="s">
        <v>302</v>
      </c>
      <c r="F51" s="117">
        <v>23.333333333333336</v>
      </c>
      <c r="G51" s="117">
        <v>13.20754716981132</v>
      </c>
      <c r="H51" s="117">
        <v>185.41666666666669</v>
      </c>
      <c r="I51" s="117">
        <v>18.235294117647058</v>
      </c>
      <c r="J51" s="147" t="s">
        <v>302</v>
      </c>
      <c r="K51" s="118" t="s">
        <v>302</v>
      </c>
      <c r="L51" s="147" t="s">
        <v>302</v>
      </c>
    </row>
    <row r="52" spans="1:12" x14ac:dyDescent="0.25">
      <c r="A52" s="97">
        <v>28</v>
      </c>
      <c r="B52" s="116" t="s">
        <v>67</v>
      </c>
      <c r="C52" s="117">
        <v>31.926121372031663</v>
      </c>
      <c r="D52" s="117">
        <v>53</v>
      </c>
      <c r="E52" s="147" t="s">
        <v>302</v>
      </c>
      <c r="F52" s="117">
        <v>20</v>
      </c>
      <c r="G52" s="117">
        <v>12.151898734177216</v>
      </c>
      <c r="H52" s="117">
        <v>170.76923076923077</v>
      </c>
      <c r="I52" s="117">
        <v>16.140350877192983</v>
      </c>
      <c r="J52" s="147" t="s">
        <v>302</v>
      </c>
      <c r="K52" s="147" t="s">
        <v>302</v>
      </c>
      <c r="L52" s="147" t="s">
        <v>302</v>
      </c>
    </row>
    <row r="53" spans="1:12" x14ac:dyDescent="0.25">
      <c r="A53" s="97">
        <v>29</v>
      </c>
      <c r="B53" s="116" t="s">
        <v>66</v>
      </c>
      <c r="C53" s="117">
        <v>32</v>
      </c>
      <c r="D53" s="117">
        <v>75.897435897435898</v>
      </c>
      <c r="E53" s="147" t="s">
        <v>302</v>
      </c>
      <c r="F53" s="117">
        <v>26</v>
      </c>
      <c r="G53" s="117">
        <v>13.928571428571429</v>
      </c>
      <c r="H53" s="117">
        <v>155.40540540540542</v>
      </c>
      <c r="I53" s="117">
        <v>18.461538461538463</v>
      </c>
      <c r="J53" s="147" t="s">
        <v>302</v>
      </c>
      <c r="K53" s="147" t="s">
        <v>302</v>
      </c>
      <c r="L53" s="147" t="s">
        <v>302</v>
      </c>
    </row>
    <row r="54" spans="1:12" x14ac:dyDescent="0.25">
      <c r="A54" s="97">
        <v>30</v>
      </c>
      <c r="B54" s="116" t="s">
        <v>65</v>
      </c>
      <c r="C54" s="117">
        <v>32.308743169398909</v>
      </c>
      <c r="D54" s="117">
        <v>58.75</v>
      </c>
      <c r="E54" s="147" t="s">
        <v>302</v>
      </c>
      <c r="F54" s="147" t="s">
        <v>302</v>
      </c>
      <c r="G54" s="117">
        <v>12.386363636363637</v>
      </c>
      <c r="H54" s="117">
        <v>224.13793103448279</v>
      </c>
      <c r="I54" s="117">
        <v>18.032786885245901</v>
      </c>
      <c r="J54" s="147" t="s">
        <v>302</v>
      </c>
      <c r="K54" s="147" t="s">
        <v>302</v>
      </c>
      <c r="L54" s="147" t="s">
        <v>302</v>
      </c>
    </row>
    <row r="55" spans="1:12" x14ac:dyDescent="0.25">
      <c r="A55" s="97">
        <v>31</v>
      </c>
      <c r="B55" s="116" t="s">
        <v>64</v>
      </c>
      <c r="C55" s="117">
        <v>32.173913043478258</v>
      </c>
      <c r="D55" s="117">
        <v>58.46153846153846</v>
      </c>
      <c r="E55" s="147" t="s">
        <v>302</v>
      </c>
      <c r="F55" s="117">
        <v>20</v>
      </c>
      <c r="G55" s="117">
        <v>12.258064516129032</v>
      </c>
      <c r="H55" s="117">
        <v>169.23076923076923</v>
      </c>
      <c r="I55" s="117">
        <v>18.13953488372093</v>
      </c>
      <c r="J55" s="147" t="s">
        <v>302</v>
      </c>
      <c r="K55" s="147" t="s">
        <v>302</v>
      </c>
      <c r="L55" s="147" t="s">
        <v>302</v>
      </c>
    </row>
    <row r="56" spans="1:12" x14ac:dyDescent="0.25">
      <c r="A56" s="97">
        <v>32</v>
      </c>
      <c r="B56" s="116" t="s">
        <v>63</v>
      </c>
      <c r="C56" s="117">
        <v>32.242990654205606</v>
      </c>
      <c r="D56" s="117">
        <v>44.303797468354432</v>
      </c>
      <c r="E56" s="147" t="s">
        <v>302</v>
      </c>
      <c r="F56" s="147" t="s">
        <v>302</v>
      </c>
      <c r="G56" s="117">
        <v>12.239583333333334</v>
      </c>
      <c r="H56" s="117">
        <v>252</v>
      </c>
      <c r="I56" s="117">
        <v>18</v>
      </c>
      <c r="J56" s="147" t="s">
        <v>302</v>
      </c>
      <c r="K56" s="147" t="s">
        <v>302</v>
      </c>
      <c r="L56" s="147" t="s">
        <v>302</v>
      </c>
    </row>
    <row r="57" spans="1:12" x14ac:dyDescent="0.25">
      <c r="A57" s="97">
        <v>33</v>
      </c>
      <c r="B57" s="116" t="s">
        <v>62</v>
      </c>
      <c r="C57" s="117">
        <v>36.04037267080745</v>
      </c>
      <c r="D57" s="117">
        <v>50</v>
      </c>
      <c r="E57" s="117">
        <v>21.307692307692307</v>
      </c>
      <c r="F57" s="117">
        <v>30.31413612565445</v>
      </c>
      <c r="G57" s="117">
        <v>29.176384839650147</v>
      </c>
      <c r="H57" s="117">
        <v>325.04012841091492</v>
      </c>
      <c r="I57" s="117">
        <v>10.069444444444445</v>
      </c>
      <c r="J57" s="118">
        <v>13.333333333333332</v>
      </c>
      <c r="K57" s="147" t="s">
        <v>302</v>
      </c>
      <c r="L57" s="147" t="s">
        <v>302</v>
      </c>
    </row>
    <row r="58" spans="1:12" x14ac:dyDescent="0.25">
      <c r="A58" s="97">
        <v>34</v>
      </c>
      <c r="B58" s="116" t="s">
        <v>61</v>
      </c>
      <c r="C58" s="117">
        <v>39.299065420560744</v>
      </c>
      <c r="D58" s="117">
        <v>60</v>
      </c>
      <c r="E58" s="117">
        <v>23.684210526315788</v>
      </c>
      <c r="F58" s="117">
        <v>29.286754002911209</v>
      </c>
      <c r="G58" s="117">
        <v>26.698564593301434</v>
      </c>
      <c r="H58" s="117">
        <v>327.99599198396788</v>
      </c>
      <c r="I58" s="117">
        <v>10.526315789473683</v>
      </c>
      <c r="J58" s="118">
        <v>12</v>
      </c>
      <c r="K58" s="147" t="s">
        <v>302</v>
      </c>
      <c r="L58" s="147" t="s">
        <v>302</v>
      </c>
    </row>
    <row r="59" spans="1:12" x14ac:dyDescent="0.25">
      <c r="A59" s="97">
        <v>35</v>
      </c>
      <c r="B59" s="116" t="s">
        <v>60</v>
      </c>
      <c r="C59" s="117">
        <v>30</v>
      </c>
      <c r="D59" s="117">
        <v>30</v>
      </c>
      <c r="E59" s="147" t="s">
        <v>302</v>
      </c>
      <c r="F59" s="117">
        <v>26.666666666666664</v>
      </c>
      <c r="G59" s="117">
        <v>25</v>
      </c>
      <c r="H59" s="117">
        <v>266.66666666666669</v>
      </c>
      <c r="I59" s="117">
        <v>10</v>
      </c>
      <c r="J59" s="147" t="s">
        <v>302</v>
      </c>
      <c r="K59" s="147" t="s">
        <v>302</v>
      </c>
      <c r="L59" s="147" t="s">
        <v>302</v>
      </c>
    </row>
    <row r="60" spans="1:12" x14ac:dyDescent="0.25">
      <c r="A60" s="97">
        <v>36</v>
      </c>
      <c r="B60" s="116" t="s">
        <v>59</v>
      </c>
      <c r="C60" s="117">
        <v>33</v>
      </c>
      <c r="D60" s="117">
        <v>33.4</v>
      </c>
      <c r="E60" s="117">
        <v>22</v>
      </c>
      <c r="F60" s="117">
        <v>23</v>
      </c>
      <c r="G60" s="117">
        <v>23</v>
      </c>
      <c r="H60" s="117">
        <v>266</v>
      </c>
      <c r="I60" s="117">
        <v>11</v>
      </c>
      <c r="J60" s="118">
        <v>20.222222222222221</v>
      </c>
      <c r="K60" s="147" t="s">
        <v>302</v>
      </c>
      <c r="L60" s="147" t="s">
        <v>302</v>
      </c>
    </row>
    <row r="61" spans="1:12" x14ac:dyDescent="0.25">
      <c r="A61" s="97">
        <v>37</v>
      </c>
      <c r="B61" s="116" t="s">
        <v>58</v>
      </c>
      <c r="C61" s="117">
        <v>30</v>
      </c>
      <c r="D61" s="117">
        <v>37.142857142857146</v>
      </c>
      <c r="E61" s="117">
        <v>20</v>
      </c>
      <c r="F61" s="117">
        <v>20</v>
      </c>
      <c r="G61" s="117">
        <v>20</v>
      </c>
      <c r="H61" s="117">
        <v>260</v>
      </c>
      <c r="I61" s="117">
        <v>11.333333333333332</v>
      </c>
      <c r="J61" s="147" t="s">
        <v>302</v>
      </c>
      <c r="K61" s="147" t="s">
        <v>302</v>
      </c>
      <c r="L61" s="147" t="s">
        <v>302</v>
      </c>
    </row>
    <row r="62" spans="1:12" x14ac:dyDescent="0.25">
      <c r="A62" s="97">
        <v>38</v>
      </c>
      <c r="B62" s="116" t="s">
        <v>57</v>
      </c>
      <c r="C62" s="117">
        <v>30</v>
      </c>
      <c r="D62" s="117">
        <v>30</v>
      </c>
      <c r="E62" s="117">
        <v>22</v>
      </c>
      <c r="F62" s="117">
        <v>25.01199040767386</v>
      </c>
      <c r="G62" s="117">
        <v>20</v>
      </c>
      <c r="H62" s="117">
        <v>300</v>
      </c>
      <c r="I62" s="117">
        <v>11.964912280701753</v>
      </c>
      <c r="J62" s="118" t="s">
        <v>302</v>
      </c>
      <c r="K62" s="147" t="s">
        <v>302</v>
      </c>
      <c r="L62" s="147" t="s">
        <v>302</v>
      </c>
    </row>
    <row r="63" spans="1:12" x14ac:dyDescent="0.25">
      <c r="A63" s="97">
        <v>39</v>
      </c>
      <c r="B63" s="116" t="s">
        <v>56</v>
      </c>
      <c r="C63" s="117">
        <v>27</v>
      </c>
      <c r="D63" s="117">
        <v>55</v>
      </c>
      <c r="E63" s="147" t="s">
        <v>302</v>
      </c>
      <c r="F63" s="147" t="s">
        <v>302</v>
      </c>
      <c r="G63" s="147" t="e">
        <v>#DIV/0!</v>
      </c>
      <c r="H63" s="117">
        <v>130</v>
      </c>
      <c r="I63" s="117">
        <v>15</v>
      </c>
      <c r="J63" s="147" t="s">
        <v>302</v>
      </c>
      <c r="K63" s="147" t="s">
        <v>302</v>
      </c>
      <c r="L63" s="147" t="s">
        <v>302</v>
      </c>
    </row>
    <row r="64" spans="1:12" x14ac:dyDescent="0.25">
      <c r="A64" s="97">
        <v>40</v>
      </c>
      <c r="B64" s="116" t="s">
        <v>55</v>
      </c>
      <c r="C64" s="117">
        <v>32</v>
      </c>
      <c r="D64" s="117">
        <v>54.216867469879517</v>
      </c>
      <c r="E64" s="117">
        <v>22</v>
      </c>
      <c r="F64" s="147" t="s">
        <v>302</v>
      </c>
      <c r="G64" s="117">
        <v>22</v>
      </c>
      <c r="H64" s="117">
        <v>230</v>
      </c>
      <c r="I64" s="117">
        <v>14.130434782608695</v>
      </c>
      <c r="J64" s="147" t="s">
        <v>302</v>
      </c>
      <c r="K64" s="147" t="s">
        <v>302</v>
      </c>
      <c r="L64" s="147" t="s">
        <v>302</v>
      </c>
    </row>
    <row r="65" spans="1:12" x14ac:dyDescent="0.25">
      <c r="A65" s="97">
        <v>41</v>
      </c>
      <c r="B65" s="116" t="s">
        <v>54</v>
      </c>
      <c r="C65" s="117">
        <v>34.909090909090907</v>
      </c>
      <c r="D65" s="117">
        <v>63.333333333333336</v>
      </c>
      <c r="E65" s="147" t="s">
        <v>302</v>
      </c>
      <c r="F65" s="147" t="s">
        <v>302</v>
      </c>
      <c r="G65" s="147" t="e">
        <v>#DIV/0!</v>
      </c>
      <c r="H65" s="117">
        <v>200</v>
      </c>
      <c r="I65" s="117">
        <v>30</v>
      </c>
      <c r="J65" s="147" t="s">
        <v>302</v>
      </c>
      <c r="K65" s="147" t="s">
        <v>302</v>
      </c>
      <c r="L65" s="147" t="s">
        <v>302</v>
      </c>
    </row>
    <row r="66" spans="1:12" x14ac:dyDescent="0.25">
      <c r="A66" s="97">
        <v>42</v>
      </c>
      <c r="B66" s="116" t="s">
        <v>53</v>
      </c>
      <c r="C66" s="117">
        <v>36</v>
      </c>
      <c r="D66" s="117">
        <v>70</v>
      </c>
      <c r="E66" s="147" t="s">
        <v>302</v>
      </c>
      <c r="F66" s="147" t="s">
        <v>302</v>
      </c>
      <c r="G66" s="147" t="e">
        <v>#DIV/0!</v>
      </c>
      <c r="H66" s="118">
        <v>320</v>
      </c>
      <c r="I66" s="117">
        <v>18</v>
      </c>
      <c r="J66" s="147" t="s">
        <v>302</v>
      </c>
      <c r="K66" s="147" t="s">
        <v>302</v>
      </c>
      <c r="L66" s="118">
        <v>16</v>
      </c>
    </row>
    <row r="67" spans="1:12" x14ac:dyDescent="0.25">
      <c r="A67" s="97">
        <v>43</v>
      </c>
      <c r="B67" s="116" t="s">
        <v>52</v>
      </c>
      <c r="C67" s="117">
        <v>38</v>
      </c>
      <c r="D67" s="117">
        <v>62.997518610421835</v>
      </c>
      <c r="E67" s="147" t="s">
        <v>302</v>
      </c>
      <c r="F67" s="147" t="s">
        <v>302</v>
      </c>
      <c r="G67" s="147" t="e">
        <v>#DIV/0!</v>
      </c>
      <c r="H67" s="118">
        <v>200</v>
      </c>
      <c r="I67" s="117">
        <v>15</v>
      </c>
      <c r="J67" s="147" t="s">
        <v>302</v>
      </c>
      <c r="K67" s="147" t="s">
        <v>302</v>
      </c>
      <c r="L67" s="147" t="s">
        <v>302</v>
      </c>
    </row>
    <row r="68" spans="1:12" x14ac:dyDescent="0.25">
      <c r="A68" s="97">
        <v>44</v>
      </c>
      <c r="B68" s="116" t="s">
        <v>51</v>
      </c>
      <c r="C68" s="117">
        <v>42.045454545454547</v>
      </c>
      <c r="D68" s="117">
        <v>78</v>
      </c>
      <c r="E68" s="147" t="s">
        <v>302</v>
      </c>
      <c r="F68" s="147" t="s">
        <v>302</v>
      </c>
      <c r="G68" s="147" t="e">
        <v>#DIV/0!</v>
      </c>
      <c r="H68" s="118">
        <v>220</v>
      </c>
      <c r="I68" s="117">
        <v>18</v>
      </c>
      <c r="J68" s="147" t="s">
        <v>302</v>
      </c>
      <c r="K68" s="147" t="s">
        <v>302</v>
      </c>
      <c r="L68" s="147" t="s">
        <v>302</v>
      </c>
    </row>
    <row r="69" spans="1:12" x14ac:dyDescent="0.25">
      <c r="A69" s="97">
        <v>45</v>
      </c>
      <c r="B69" s="116" t="s">
        <v>50</v>
      </c>
      <c r="C69" s="117">
        <v>33.895131086142321</v>
      </c>
      <c r="D69" s="117">
        <v>71.739130434782609</v>
      </c>
      <c r="E69" s="147" t="s">
        <v>302</v>
      </c>
      <c r="F69" s="147" t="s">
        <v>302</v>
      </c>
      <c r="G69" s="147" t="e">
        <v>#DIV/0!</v>
      </c>
      <c r="H69" s="117">
        <v>226.00378787878788</v>
      </c>
      <c r="I69" s="117">
        <v>11.155913978494622</v>
      </c>
      <c r="J69" s="117">
        <v>14.7674418604651</v>
      </c>
      <c r="K69" s="147" t="s">
        <v>302</v>
      </c>
      <c r="L69" s="147" t="s">
        <v>302</v>
      </c>
    </row>
    <row r="70" spans="1:12" x14ac:dyDescent="0.25">
      <c r="A70" s="97">
        <v>46</v>
      </c>
      <c r="B70" s="116" t="s">
        <v>49</v>
      </c>
      <c r="C70" s="117">
        <v>29.310344827586206</v>
      </c>
      <c r="D70" s="117">
        <v>61.320754716981135</v>
      </c>
      <c r="E70" s="147" t="s">
        <v>302</v>
      </c>
      <c r="F70" s="147" t="s">
        <v>302</v>
      </c>
      <c r="G70" s="147" t="e">
        <v>#DIV/0!</v>
      </c>
      <c r="H70" s="117">
        <v>214.89361702127661</v>
      </c>
      <c r="I70" s="117">
        <v>10.789473684210527</v>
      </c>
      <c r="J70" s="147" t="s">
        <v>302</v>
      </c>
      <c r="K70" s="147" t="s">
        <v>302</v>
      </c>
      <c r="L70" s="147" t="s">
        <v>302</v>
      </c>
    </row>
    <row r="71" spans="1:12" x14ac:dyDescent="0.25">
      <c r="A71" s="97">
        <v>47</v>
      </c>
      <c r="B71" s="116" t="s">
        <v>48</v>
      </c>
      <c r="C71" s="117">
        <v>34.721189591078065</v>
      </c>
      <c r="D71" s="117">
        <v>76.999531176746373</v>
      </c>
      <c r="E71" s="147" t="s">
        <v>302</v>
      </c>
      <c r="F71" s="147" t="s">
        <v>302</v>
      </c>
      <c r="G71" s="147" t="e">
        <v>#DIV/0!</v>
      </c>
      <c r="H71" s="117">
        <v>231.67420814479638</v>
      </c>
      <c r="I71" s="117">
        <v>13.636363636363635</v>
      </c>
      <c r="J71" s="117">
        <v>16.923076923076923</v>
      </c>
      <c r="K71" s="147" t="s">
        <v>302</v>
      </c>
      <c r="L71" s="147" t="s">
        <v>302</v>
      </c>
    </row>
    <row r="72" spans="1:12" x14ac:dyDescent="0.25">
      <c r="A72" s="97">
        <v>48</v>
      </c>
      <c r="B72" s="116" t="s">
        <v>47</v>
      </c>
      <c r="C72" s="117">
        <v>32.798165137614681</v>
      </c>
      <c r="D72" s="117">
        <v>74</v>
      </c>
      <c r="E72" s="147" t="s">
        <v>302</v>
      </c>
      <c r="F72" s="147" t="s">
        <v>302</v>
      </c>
      <c r="G72" s="147" t="e">
        <v>#DIV/0!</v>
      </c>
      <c r="H72" s="117">
        <v>220</v>
      </c>
      <c r="I72" s="117">
        <v>13.028169014084508</v>
      </c>
      <c r="J72" s="147" t="s">
        <v>302</v>
      </c>
      <c r="K72" s="147" t="s">
        <v>302</v>
      </c>
      <c r="L72" s="147" t="s">
        <v>302</v>
      </c>
    </row>
    <row r="73" spans="1:12" x14ac:dyDescent="0.25">
      <c r="A73" s="97">
        <v>49</v>
      </c>
      <c r="B73" s="116" t="s">
        <v>46</v>
      </c>
      <c r="C73" s="117">
        <v>29.411764705882351</v>
      </c>
      <c r="D73" s="117">
        <v>62.989323843416372</v>
      </c>
      <c r="E73" s="147" t="s">
        <v>302</v>
      </c>
      <c r="F73" s="147" t="s">
        <v>302</v>
      </c>
      <c r="G73" s="147" t="e">
        <v>#DIV/0!</v>
      </c>
      <c r="H73" s="117">
        <v>217.22972972972971</v>
      </c>
      <c r="I73" s="117">
        <v>10.294117647058822</v>
      </c>
      <c r="J73" s="147" t="s">
        <v>302</v>
      </c>
      <c r="K73" s="147" t="s">
        <v>302</v>
      </c>
      <c r="L73" s="147" t="s">
        <v>302</v>
      </c>
    </row>
    <row r="74" spans="1:12" x14ac:dyDescent="0.25">
      <c r="A74" s="97">
        <v>50</v>
      </c>
      <c r="B74" s="116" t="s">
        <v>45</v>
      </c>
      <c r="C74" s="117">
        <v>40.779069767441861</v>
      </c>
      <c r="D74" s="117">
        <v>65.052459016393442</v>
      </c>
      <c r="E74" s="147">
        <v>33.6</v>
      </c>
      <c r="F74" s="147" t="s">
        <v>302</v>
      </c>
      <c r="G74" s="117">
        <v>23.013100436681224</v>
      </c>
      <c r="H74" s="117">
        <v>200.02127659574469</v>
      </c>
      <c r="I74" s="117">
        <v>21.041791044776119</v>
      </c>
      <c r="J74" s="147" t="s">
        <v>302</v>
      </c>
      <c r="K74" s="147" t="s">
        <v>302</v>
      </c>
      <c r="L74" s="147" t="s">
        <v>302</v>
      </c>
    </row>
    <row r="75" spans="1:12" x14ac:dyDescent="0.25">
      <c r="A75" s="97">
        <v>51</v>
      </c>
      <c r="B75" s="116" t="s">
        <v>44</v>
      </c>
      <c r="C75" s="117">
        <v>44.354838709677416</v>
      </c>
      <c r="D75" s="117">
        <v>56.734693877551024</v>
      </c>
      <c r="E75" s="117" t="s">
        <v>302</v>
      </c>
      <c r="F75" s="147" t="s">
        <v>302</v>
      </c>
      <c r="G75" s="117">
        <v>20</v>
      </c>
      <c r="H75" s="117">
        <v>220</v>
      </c>
      <c r="I75" s="117">
        <v>19.111111111111111</v>
      </c>
      <c r="J75" s="147" t="s">
        <v>302</v>
      </c>
      <c r="K75" s="147" t="s">
        <v>302</v>
      </c>
      <c r="L75" s="147" t="s">
        <v>302</v>
      </c>
    </row>
    <row r="76" spans="1:12" x14ac:dyDescent="0.25">
      <c r="A76" s="97">
        <v>52</v>
      </c>
      <c r="B76" s="116" t="s">
        <v>43</v>
      </c>
      <c r="C76" s="117">
        <v>42.5</v>
      </c>
      <c r="D76" s="117">
        <v>70</v>
      </c>
      <c r="E76" s="147" t="s">
        <v>302</v>
      </c>
      <c r="F76" s="147" t="s">
        <v>302</v>
      </c>
      <c r="G76" s="147">
        <v>20</v>
      </c>
      <c r="H76" s="117">
        <v>275</v>
      </c>
      <c r="I76" s="117">
        <v>21.999999999999996</v>
      </c>
      <c r="J76" s="147" t="s">
        <v>302</v>
      </c>
      <c r="K76" s="147" t="s">
        <v>302</v>
      </c>
      <c r="L76" s="147" t="s">
        <v>302</v>
      </c>
    </row>
    <row r="77" spans="1:12" x14ac:dyDescent="0.25">
      <c r="A77" s="97">
        <v>53</v>
      </c>
      <c r="B77" s="116" t="s">
        <v>42</v>
      </c>
      <c r="C77" s="117">
        <v>46.623711340206185</v>
      </c>
      <c r="D77" s="117">
        <v>69.504608294930875</v>
      </c>
      <c r="E77" s="147" t="s">
        <v>302</v>
      </c>
      <c r="F77" s="117">
        <v>38.75</v>
      </c>
      <c r="G77" s="117">
        <v>21.022222222222222</v>
      </c>
      <c r="H77" s="117">
        <v>132.6</v>
      </c>
      <c r="I77" s="117">
        <v>19</v>
      </c>
      <c r="J77" s="147" t="s">
        <v>302</v>
      </c>
      <c r="K77" s="147" t="s">
        <v>302</v>
      </c>
      <c r="L77" s="147" t="s">
        <v>302</v>
      </c>
    </row>
    <row r="78" spans="1:12" x14ac:dyDescent="0.25">
      <c r="A78" s="97">
        <v>54</v>
      </c>
      <c r="B78" s="116" t="s">
        <v>41</v>
      </c>
      <c r="C78" s="117">
        <v>47.099903006789525</v>
      </c>
      <c r="D78" s="117">
        <v>69.513513513513516</v>
      </c>
      <c r="E78" s="147" t="s">
        <v>302</v>
      </c>
      <c r="F78" s="117">
        <v>36.032608695652172</v>
      </c>
      <c r="G78" s="117">
        <v>24.049079754601227</v>
      </c>
      <c r="H78" s="117">
        <v>121.29411764705881</v>
      </c>
      <c r="I78" s="117">
        <v>19</v>
      </c>
      <c r="J78" s="147" t="s">
        <v>302</v>
      </c>
      <c r="K78" s="147" t="s">
        <v>302</v>
      </c>
      <c r="L78" s="147" t="s">
        <v>302</v>
      </c>
    </row>
    <row r="79" spans="1:12" x14ac:dyDescent="0.25">
      <c r="A79" s="97">
        <v>55</v>
      </c>
      <c r="B79" s="116" t="s">
        <v>40</v>
      </c>
      <c r="C79" s="117">
        <v>44.996491228070177</v>
      </c>
      <c r="D79" s="117">
        <v>81.958115183246079</v>
      </c>
      <c r="E79" s="147" t="s">
        <v>302</v>
      </c>
      <c r="F79" s="117">
        <v>27.973856209150327</v>
      </c>
      <c r="G79" s="117">
        <v>20</v>
      </c>
      <c r="H79" s="117">
        <v>102.72727272727273</v>
      </c>
      <c r="I79" s="117">
        <v>18.044164037854891</v>
      </c>
      <c r="J79" s="147" t="s">
        <v>302</v>
      </c>
      <c r="K79" s="147" t="s">
        <v>302</v>
      </c>
      <c r="L79" s="147" t="s">
        <v>302</v>
      </c>
    </row>
    <row r="80" spans="1:12" x14ac:dyDescent="0.25">
      <c r="A80" s="97">
        <v>56</v>
      </c>
      <c r="B80" s="116" t="s">
        <v>39</v>
      </c>
      <c r="C80" s="117">
        <v>44.994082840236686</v>
      </c>
      <c r="D80" s="117">
        <v>70</v>
      </c>
      <c r="E80" s="147" t="s">
        <v>302</v>
      </c>
      <c r="F80" s="117">
        <v>27.956989247311832</v>
      </c>
      <c r="G80" s="117">
        <v>20</v>
      </c>
      <c r="H80" s="117">
        <v>96.666666666666657</v>
      </c>
      <c r="I80" s="117">
        <v>16.090225563909776</v>
      </c>
      <c r="J80" s="147" t="s">
        <v>302</v>
      </c>
      <c r="K80" s="147" t="s">
        <v>302</v>
      </c>
      <c r="L80" s="147" t="s">
        <v>302</v>
      </c>
    </row>
    <row r="81" spans="1:12" x14ac:dyDescent="0.25">
      <c r="A81" s="97">
        <v>57</v>
      </c>
      <c r="B81" s="116" t="s">
        <v>38</v>
      </c>
      <c r="C81" s="147" t="e">
        <v>#DIV/0!</v>
      </c>
      <c r="D81" s="117">
        <v>100</v>
      </c>
      <c r="E81" s="147" t="s">
        <v>302</v>
      </c>
      <c r="F81" s="147" t="s">
        <v>302</v>
      </c>
      <c r="G81" s="117">
        <v>16.785714285714285</v>
      </c>
      <c r="H81" s="117">
        <v>100.37037037037037</v>
      </c>
      <c r="I81" s="117">
        <v>13.888888888888889</v>
      </c>
      <c r="J81" s="147" t="s">
        <v>302</v>
      </c>
      <c r="K81" s="147" t="s">
        <v>302</v>
      </c>
      <c r="L81" s="147" t="s">
        <v>302</v>
      </c>
    </row>
    <row r="82" spans="1:12" x14ac:dyDescent="0.25">
      <c r="A82" s="97">
        <v>58</v>
      </c>
      <c r="B82" s="116" t="s">
        <v>37</v>
      </c>
      <c r="C82" s="147" t="e">
        <v>#DIV/0!</v>
      </c>
      <c r="D82" s="117">
        <v>106.96132596685082</v>
      </c>
      <c r="E82" s="147" t="s">
        <v>302</v>
      </c>
      <c r="F82" s="147" t="s">
        <v>302</v>
      </c>
      <c r="G82" s="117">
        <v>20</v>
      </c>
      <c r="H82" s="117">
        <v>110</v>
      </c>
      <c r="I82" s="117">
        <v>17.142857142857142</v>
      </c>
      <c r="J82" s="147" t="s">
        <v>302</v>
      </c>
      <c r="K82" s="147" t="s">
        <v>302</v>
      </c>
      <c r="L82" s="147" t="s">
        <v>302</v>
      </c>
    </row>
    <row r="83" spans="1:12" x14ac:dyDescent="0.25">
      <c r="A83" s="97">
        <v>59</v>
      </c>
      <c r="B83" s="116" t="s">
        <v>36</v>
      </c>
      <c r="C83" s="117">
        <v>42</v>
      </c>
      <c r="D83" s="117">
        <v>74.952380952380949</v>
      </c>
      <c r="E83" s="147" t="s">
        <v>302</v>
      </c>
      <c r="F83" s="147" t="s">
        <v>302</v>
      </c>
      <c r="G83" s="117">
        <v>18.888888888888889</v>
      </c>
      <c r="H83" s="117">
        <v>100</v>
      </c>
      <c r="I83" s="117">
        <v>15</v>
      </c>
      <c r="J83" s="118">
        <v>10</v>
      </c>
      <c r="K83" s="147" t="s">
        <v>302</v>
      </c>
      <c r="L83" s="147" t="s">
        <v>302</v>
      </c>
    </row>
    <row r="84" spans="1:12" x14ac:dyDescent="0.25">
      <c r="A84" s="97">
        <v>60</v>
      </c>
      <c r="B84" s="116" t="s">
        <v>35</v>
      </c>
      <c r="C84" s="147" t="e">
        <v>#DIV/0!</v>
      </c>
      <c r="D84" s="117">
        <v>106.44444444444444</v>
      </c>
      <c r="E84" s="147" t="s">
        <v>302</v>
      </c>
      <c r="F84" s="147" t="s">
        <v>302</v>
      </c>
      <c r="G84" s="117">
        <v>16.5625</v>
      </c>
      <c r="H84" s="117">
        <v>102</v>
      </c>
      <c r="I84" s="117">
        <v>28.333333333333336</v>
      </c>
      <c r="J84" s="147" t="s">
        <v>302</v>
      </c>
      <c r="K84" s="147" t="s">
        <v>302</v>
      </c>
      <c r="L84" s="147" t="s">
        <v>302</v>
      </c>
    </row>
    <row r="85" spans="1:12" x14ac:dyDescent="0.25">
      <c r="A85" s="101">
        <v>61</v>
      </c>
      <c r="B85" s="102" t="s">
        <v>34</v>
      </c>
      <c r="C85" s="103">
        <v>42</v>
      </c>
      <c r="D85" s="104">
        <v>96.519337016574582</v>
      </c>
      <c r="E85" s="103" t="s">
        <v>302</v>
      </c>
      <c r="F85" s="104" t="s">
        <v>302</v>
      </c>
      <c r="G85" s="103">
        <v>21.50537634408602</v>
      </c>
      <c r="H85" s="104">
        <v>100.13888888888889</v>
      </c>
      <c r="I85" s="103">
        <v>16.153846153846153</v>
      </c>
      <c r="J85" s="103" t="s">
        <v>302</v>
      </c>
      <c r="K85" s="577" t="s">
        <v>302</v>
      </c>
      <c r="L85" s="577" t="s">
        <v>302</v>
      </c>
    </row>
    <row r="86" spans="1:12" x14ac:dyDescent="0.25">
      <c r="A86" s="13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</row>
    <row r="87" spans="1:12" x14ac:dyDescent="0.25">
      <c r="A87" s="74" t="s">
        <v>1</v>
      </c>
      <c r="B87" s="537"/>
      <c r="C87" s="537"/>
      <c r="D87" s="537"/>
      <c r="E87" s="13"/>
      <c r="F87" s="13"/>
      <c r="G87" s="13"/>
      <c r="H87" s="13"/>
      <c r="I87" s="13"/>
      <c r="J87" s="13"/>
      <c r="K87" s="13"/>
      <c r="L87" s="13"/>
    </row>
    <row r="88" spans="1:12" x14ac:dyDescent="0.25">
      <c r="A88" s="74" t="s">
        <v>113</v>
      </c>
      <c r="B88" s="537"/>
      <c r="C88" s="537"/>
      <c r="D88" s="537"/>
      <c r="E88" s="13"/>
      <c r="F88" s="13"/>
      <c r="G88" s="13"/>
      <c r="H88" s="13"/>
      <c r="I88" s="13"/>
      <c r="J88" s="13"/>
      <c r="K88" s="13"/>
      <c r="L88" s="13"/>
    </row>
    <row r="89" spans="1:12" x14ac:dyDescent="0.25">
      <c r="A89" s="13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</row>
    <row r="90" spans="1:12" x14ac:dyDescent="0.25">
      <c r="A90" s="13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</row>
    <row r="91" spans="1:12" x14ac:dyDescent="0.25">
      <c r="A91" s="13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</row>
    <row r="92" spans="1:12" x14ac:dyDescent="0.25">
      <c r="A92" s="13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</row>
    <row r="93" spans="1:12" x14ac:dyDescent="0.25">
      <c r="A93" s="13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</row>
    <row r="94" spans="1:12" x14ac:dyDescent="0.25">
      <c r="A94" s="13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  <row r="95" spans="1:12" x14ac:dyDescent="0.25">
      <c r="A95" s="13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</row>
    <row r="96" spans="1:12" x14ac:dyDescent="0.25">
      <c r="A96" s="13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</row>
    <row r="97" spans="1:12" x14ac:dyDescent="0.25">
      <c r="A97" s="13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</row>
    <row r="98" spans="1:12" x14ac:dyDescent="0.25">
      <c r="A98" s="13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</row>
    <row r="99" spans="1:12" x14ac:dyDescent="0.25">
      <c r="A99" s="13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</row>
    <row r="100" spans="1:12" x14ac:dyDescent="0.25">
      <c r="A100" s="13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</row>
    <row r="101" spans="1:12" x14ac:dyDescent="0.25">
      <c r="A101" s="13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</row>
    <row r="102" spans="1:12" x14ac:dyDescent="0.25">
      <c r="A102" s="13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</row>
    <row r="103" spans="1:12" x14ac:dyDescent="0.25">
      <c r="A103" s="13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</row>
    <row r="104" spans="1:12" x14ac:dyDescent="0.25">
      <c r="A104" s="13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</row>
    <row r="105" spans="1:12" x14ac:dyDescent="0.25">
      <c r="A105" s="13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</row>
    <row r="106" spans="1:12" x14ac:dyDescent="0.25">
      <c r="A106" s="13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</row>
    <row r="107" spans="1:12" x14ac:dyDescent="0.25">
      <c r="A107" s="13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</row>
    <row r="108" spans="1:12" x14ac:dyDescent="0.25">
      <c r="A108" s="13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</row>
    <row r="109" spans="1:12" x14ac:dyDescent="0.25">
      <c r="A109" s="13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</row>
    <row r="110" spans="1:12" x14ac:dyDescent="0.25">
      <c r="A110" s="13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</row>
    <row r="111" spans="1:12" x14ac:dyDescent="0.25">
      <c r="A111" s="13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</row>
    <row r="112" spans="1:12" x14ac:dyDescent="0.25">
      <c r="A112" s="13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</row>
    <row r="113" spans="1:12" x14ac:dyDescent="0.25">
      <c r="A113" s="13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</row>
    <row r="114" spans="1:12" x14ac:dyDescent="0.25">
      <c r="A114" s="13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</row>
    <row r="115" spans="1:12" x14ac:dyDescent="0.25">
      <c r="A115" s="13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</row>
    <row r="116" spans="1:12" x14ac:dyDescent="0.25">
      <c r="A116" s="13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</row>
    <row r="117" spans="1:12" x14ac:dyDescent="0.25">
      <c r="A117" s="13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</row>
    <row r="118" spans="1:12" x14ac:dyDescent="0.25">
      <c r="A118" s="13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</row>
    <row r="119" spans="1:12" x14ac:dyDescent="0.25">
      <c r="A119" s="13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</row>
    <row r="120" spans="1:12" x14ac:dyDescent="0.25">
      <c r="A120" s="13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</row>
    <row r="121" spans="1:12" x14ac:dyDescent="0.25">
      <c r="A121" s="13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</row>
    <row r="122" spans="1:12" x14ac:dyDescent="0.25">
      <c r="A122" s="13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</row>
    <row r="123" spans="1:12" x14ac:dyDescent="0.25">
      <c r="A123" s="13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</row>
    <row r="124" spans="1:12" x14ac:dyDescent="0.25">
      <c r="A124" s="13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</row>
    <row r="125" spans="1:12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</row>
    <row r="126" spans="1:12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</row>
    <row r="127" spans="1:12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</row>
    <row r="128" spans="1:12" x14ac:dyDescent="0.25">
      <c r="A128" s="13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</row>
    <row r="129" spans="1:12" x14ac:dyDescent="0.25">
      <c r="A129" s="13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</row>
    <row r="130" spans="1:12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</row>
    <row r="131" spans="1:12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</row>
    <row r="132" spans="1:12" x14ac:dyDescent="0.25">
      <c r="A132" s="13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</row>
    <row r="133" spans="1:12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</row>
    <row r="134" spans="1:12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</row>
    <row r="135" spans="1:12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</row>
    <row r="136" spans="1:12" x14ac:dyDescent="0.25">
      <c r="A136" s="13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</row>
    <row r="137" spans="1:12" x14ac:dyDescent="0.25">
      <c r="A137" s="13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</row>
    <row r="138" spans="1:12" x14ac:dyDescent="0.25">
      <c r="A138" s="13"/>
      <c r="B138" s="13"/>
      <c r="C138" s="13"/>
      <c r="D138" s="13"/>
      <c r="E138" s="13"/>
      <c r="F138" s="13"/>
      <c r="G138" s="13"/>
      <c r="H138" s="13"/>
      <c r="I138" s="13"/>
      <c r="J138" s="13"/>
      <c r="K138" s="13"/>
      <c r="L138" s="13"/>
    </row>
    <row r="139" spans="1:12" x14ac:dyDescent="0.25">
      <c r="A139" s="13"/>
      <c r="B139" s="13"/>
      <c r="C139" s="13"/>
      <c r="D139" s="13"/>
      <c r="E139" s="13"/>
      <c r="F139" s="13"/>
      <c r="G139" s="13"/>
      <c r="H139" s="13"/>
      <c r="I139" s="13"/>
      <c r="J139" s="13"/>
      <c r="K139" s="13"/>
      <c r="L139" s="13"/>
    </row>
    <row r="140" spans="1:12" x14ac:dyDescent="0.25">
      <c r="A140" s="13"/>
      <c r="B140" s="13"/>
      <c r="C140" s="13"/>
      <c r="D140" s="13"/>
      <c r="E140" s="13"/>
      <c r="F140" s="13"/>
      <c r="G140" s="13"/>
      <c r="H140" s="13"/>
      <c r="I140" s="13"/>
      <c r="J140" s="13"/>
      <c r="K140" s="13"/>
      <c r="L140" s="13"/>
    </row>
    <row r="141" spans="1:12" x14ac:dyDescent="0.25">
      <c r="A141" s="13"/>
      <c r="B141" s="13"/>
      <c r="C141" s="13"/>
      <c r="D141" s="13"/>
      <c r="E141" s="13"/>
      <c r="F141" s="13"/>
      <c r="G141" s="13"/>
      <c r="H141" s="13"/>
      <c r="I141" s="13"/>
      <c r="J141" s="13"/>
      <c r="K141" s="13"/>
      <c r="L141" s="13"/>
    </row>
    <row r="142" spans="1:12" x14ac:dyDescent="0.25">
      <c r="A142" s="13"/>
      <c r="B142" s="13"/>
      <c r="C142" s="13"/>
      <c r="D142" s="13"/>
      <c r="E142" s="13"/>
      <c r="F142" s="13"/>
      <c r="G142" s="13"/>
      <c r="H142" s="13"/>
      <c r="I142" s="13"/>
      <c r="J142" s="13"/>
      <c r="K142" s="13"/>
      <c r="L142" s="13"/>
    </row>
    <row r="143" spans="1:12" x14ac:dyDescent="0.25">
      <c r="A143" s="13"/>
      <c r="B143" s="13"/>
      <c r="C143" s="13"/>
      <c r="D143" s="13"/>
      <c r="E143" s="13"/>
      <c r="F143" s="13"/>
      <c r="G143" s="13"/>
      <c r="H143" s="13"/>
      <c r="I143" s="13"/>
      <c r="J143" s="13"/>
      <c r="K143" s="13"/>
      <c r="L143" s="13"/>
    </row>
    <row r="144" spans="1:12" x14ac:dyDescent="0.25">
      <c r="A144" s="13"/>
      <c r="B144" s="13"/>
      <c r="C144" s="13"/>
      <c r="D144" s="13"/>
      <c r="E144" s="13"/>
      <c r="F144" s="13"/>
      <c r="G144" s="13"/>
      <c r="H144" s="13"/>
      <c r="I144" s="13"/>
      <c r="J144" s="13"/>
      <c r="K144" s="13"/>
      <c r="L144" s="13"/>
    </row>
    <row r="145" spans="1:12" x14ac:dyDescent="0.25">
      <c r="A145" s="13"/>
      <c r="B145" s="13"/>
      <c r="C145" s="13"/>
      <c r="D145" s="13"/>
      <c r="E145" s="13"/>
      <c r="F145" s="13"/>
      <c r="G145" s="13"/>
      <c r="H145" s="13"/>
      <c r="I145" s="13"/>
      <c r="J145" s="13"/>
      <c r="K145" s="13"/>
      <c r="L145" s="13"/>
    </row>
    <row r="146" spans="1:12" x14ac:dyDescent="0.25">
      <c r="A146" s="13"/>
      <c r="B146" s="13"/>
      <c r="C146" s="13"/>
      <c r="D146" s="13"/>
      <c r="E146" s="13"/>
      <c r="F146" s="13"/>
      <c r="G146" s="13"/>
      <c r="H146" s="13"/>
      <c r="I146" s="13"/>
      <c r="J146" s="13"/>
      <c r="K146" s="13"/>
      <c r="L146" s="13"/>
    </row>
    <row r="147" spans="1:12" x14ac:dyDescent="0.25">
      <c r="A147" s="13"/>
      <c r="B147" s="13"/>
      <c r="C147" s="13"/>
      <c r="D147" s="13"/>
      <c r="E147" s="13"/>
      <c r="F147" s="13"/>
      <c r="G147" s="13"/>
      <c r="H147" s="13"/>
      <c r="I147" s="13"/>
      <c r="J147" s="13"/>
      <c r="K147" s="13"/>
      <c r="L147" s="13"/>
    </row>
    <row r="148" spans="1:12" x14ac:dyDescent="0.25">
      <c r="A148" s="13"/>
      <c r="B148" s="13"/>
      <c r="C148" s="13"/>
      <c r="D148" s="13"/>
      <c r="E148" s="13"/>
      <c r="F148" s="13"/>
      <c r="G148" s="13"/>
      <c r="H148" s="13"/>
      <c r="I148" s="13"/>
      <c r="J148" s="13"/>
      <c r="K148" s="13"/>
      <c r="L148" s="13"/>
    </row>
    <row r="149" spans="1:12" x14ac:dyDescent="0.25">
      <c r="A149" s="13"/>
      <c r="B149" s="13"/>
      <c r="C149" s="13"/>
      <c r="D149" s="13"/>
      <c r="E149" s="13"/>
      <c r="F149" s="13"/>
      <c r="G149" s="13"/>
      <c r="H149" s="13"/>
      <c r="I149" s="13"/>
      <c r="J149" s="13"/>
      <c r="K149" s="13"/>
      <c r="L149" s="13"/>
    </row>
    <row r="150" spans="1:12" x14ac:dyDescent="0.25">
      <c r="A150" s="13"/>
      <c r="B150" s="13"/>
      <c r="C150" s="13"/>
      <c r="D150" s="13"/>
      <c r="E150" s="13"/>
      <c r="F150" s="13"/>
      <c r="G150" s="13"/>
      <c r="H150" s="13"/>
      <c r="I150" s="13"/>
      <c r="J150" s="13"/>
      <c r="K150" s="13"/>
      <c r="L150" s="13"/>
    </row>
    <row r="151" spans="1:12" x14ac:dyDescent="0.25">
      <c r="A151" s="13"/>
      <c r="B151" s="13"/>
      <c r="C151" s="13"/>
      <c r="D151" s="13"/>
      <c r="E151" s="13"/>
      <c r="F151" s="13"/>
      <c r="G151" s="13"/>
      <c r="H151" s="13"/>
      <c r="I151" s="13"/>
      <c r="J151" s="13"/>
      <c r="K151" s="13"/>
      <c r="L151" s="13"/>
    </row>
    <row r="152" spans="1:12" x14ac:dyDescent="0.25">
      <c r="A152" s="13"/>
      <c r="B152" s="13"/>
      <c r="C152" s="13"/>
      <c r="D152" s="13"/>
      <c r="E152" s="13"/>
      <c r="F152" s="13"/>
      <c r="G152" s="13"/>
      <c r="H152" s="13"/>
      <c r="I152" s="13"/>
      <c r="J152" s="13"/>
      <c r="K152" s="13"/>
      <c r="L152" s="13"/>
    </row>
    <row r="153" spans="1:12" x14ac:dyDescent="0.25">
      <c r="A153" s="13"/>
      <c r="B153" s="13"/>
      <c r="C153" s="13"/>
      <c r="D153" s="13"/>
      <c r="E153" s="13"/>
      <c r="F153" s="13"/>
      <c r="G153" s="13"/>
      <c r="H153" s="13"/>
      <c r="I153" s="13"/>
      <c r="J153" s="13"/>
      <c r="K153" s="13"/>
      <c r="L153" s="13"/>
    </row>
    <row r="154" spans="1:12" x14ac:dyDescent="0.25">
      <c r="A154" s="13"/>
      <c r="B154" s="13"/>
      <c r="C154" s="13"/>
      <c r="D154" s="13"/>
      <c r="E154" s="13"/>
      <c r="F154" s="13"/>
      <c r="G154" s="13"/>
      <c r="H154" s="13"/>
      <c r="I154" s="13"/>
      <c r="J154" s="13"/>
      <c r="K154" s="13"/>
      <c r="L154" s="13"/>
    </row>
    <row r="155" spans="1:12" x14ac:dyDescent="0.25">
      <c r="A155" s="13"/>
      <c r="B155" s="13"/>
      <c r="C155" s="13"/>
      <c r="D155" s="13"/>
      <c r="E155" s="13"/>
      <c r="F155" s="13"/>
      <c r="G155" s="13"/>
      <c r="H155" s="13"/>
      <c r="I155" s="13"/>
      <c r="J155" s="13"/>
      <c r="K155" s="13"/>
      <c r="L155" s="13"/>
    </row>
    <row r="156" spans="1:12" x14ac:dyDescent="0.25">
      <c r="A156" s="13"/>
      <c r="B156" s="13"/>
      <c r="C156" s="13"/>
      <c r="D156" s="13"/>
      <c r="E156" s="13"/>
      <c r="F156" s="13"/>
      <c r="G156" s="13"/>
      <c r="H156" s="13"/>
      <c r="I156" s="13"/>
      <c r="J156" s="13"/>
      <c r="K156" s="13"/>
      <c r="L156" s="13"/>
    </row>
    <row r="157" spans="1:12" x14ac:dyDescent="0.25">
      <c r="A157" s="13"/>
      <c r="B157" s="13"/>
      <c r="C157" s="13"/>
      <c r="D157" s="13"/>
      <c r="E157" s="13"/>
      <c r="F157" s="13"/>
      <c r="G157" s="13"/>
      <c r="H157" s="13"/>
      <c r="I157" s="13"/>
      <c r="J157" s="13"/>
      <c r="K157" s="13"/>
      <c r="L157" s="13"/>
    </row>
    <row r="158" spans="1:12" x14ac:dyDescent="0.25">
      <c r="A158" s="13"/>
      <c r="B158" s="13"/>
      <c r="C158" s="13"/>
      <c r="D158" s="13"/>
      <c r="E158" s="13"/>
      <c r="F158" s="13"/>
      <c r="G158" s="13"/>
      <c r="H158" s="13"/>
      <c r="I158" s="13"/>
      <c r="J158" s="13"/>
      <c r="K158" s="13"/>
      <c r="L158" s="13"/>
    </row>
    <row r="159" spans="1:12" x14ac:dyDescent="0.25">
      <c r="A159" s="13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</row>
    <row r="160" spans="1:12" x14ac:dyDescent="0.25">
      <c r="A160" s="13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</row>
    <row r="161" spans="1:12" x14ac:dyDescent="0.25">
      <c r="A161" s="13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</row>
    <row r="162" spans="1:12" x14ac:dyDescent="0.25">
      <c r="A162" s="13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</row>
    <row r="163" spans="1:12" x14ac:dyDescent="0.25">
      <c r="A163" s="13"/>
      <c r="B163" s="13"/>
      <c r="C163" s="13"/>
      <c r="D163" s="13"/>
      <c r="E163" s="13"/>
      <c r="F163" s="13"/>
      <c r="G163" s="13"/>
      <c r="H163" s="13"/>
      <c r="I163" s="13"/>
      <c r="J163" s="13"/>
      <c r="K163" s="13"/>
      <c r="L163" s="13"/>
    </row>
    <row r="164" spans="1:12" x14ac:dyDescent="0.25">
      <c r="A164" s="13"/>
      <c r="B164" s="13"/>
      <c r="C164" s="13"/>
      <c r="D164" s="13"/>
      <c r="E164" s="13"/>
      <c r="F164" s="13"/>
      <c r="G164" s="13"/>
      <c r="H164" s="13"/>
      <c r="I164" s="13"/>
      <c r="J164" s="13"/>
      <c r="K164" s="13"/>
      <c r="L164" s="13"/>
    </row>
    <row r="165" spans="1:12" x14ac:dyDescent="0.25">
      <c r="A165" s="13"/>
      <c r="B165" s="13"/>
      <c r="C165" s="13"/>
      <c r="D165" s="13"/>
      <c r="E165" s="13"/>
      <c r="F165" s="13"/>
      <c r="G165" s="13"/>
      <c r="H165" s="13"/>
      <c r="I165" s="13"/>
      <c r="J165" s="13"/>
      <c r="K165" s="13"/>
      <c r="L165" s="13"/>
    </row>
    <row r="166" spans="1:12" x14ac:dyDescent="0.25">
      <c r="A166" s="13"/>
      <c r="B166" s="13"/>
      <c r="C166" s="13"/>
      <c r="D166" s="13"/>
      <c r="E166" s="13"/>
      <c r="F166" s="13"/>
      <c r="G166" s="13"/>
      <c r="H166" s="13"/>
      <c r="I166" s="13"/>
      <c r="J166" s="13"/>
      <c r="K166" s="13"/>
      <c r="L166" s="13"/>
    </row>
    <row r="167" spans="1:12" x14ac:dyDescent="0.25">
      <c r="A167" s="13"/>
      <c r="B167" s="13"/>
      <c r="C167" s="13"/>
      <c r="D167" s="13"/>
      <c r="E167" s="13"/>
      <c r="F167" s="13"/>
      <c r="G167" s="13"/>
      <c r="H167" s="13"/>
      <c r="I167" s="13"/>
      <c r="J167" s="13"/>
      <c r="K167" s="13"/>
      <c r="L167" s="13"/>
    </row>
    <row r="168" spans="1:12" x14ac:dyDescent="0.25">
      <c r="A168" s="13"/>
      <c r="B168" s="13"/>
      <c r="C168" s="13"/>
      <c r="D168" s="13"/>
      <c r="E168" s="13"/>
      <c r="F168" s="13"/>
      <c r="G168" s="13"/>
      <c r="H168" s="13"/>
      <c r="I168" s="13"/>
      <c r="J168" s="13"/>
      <c r="K168" s="13"/>
      <c r="L168" s="13"/>
    </row>
    <row r="169" spans="1:12" x14ac:dyDescent="0.25">
      <c r="A169" s="13"/>
      <c r="B169" s="13"/>
      <c r="C169" s="13"/>
      <c r="D169" s="13"/>
      <c r="E169" s="13"/>
      <c r="F169" s="13"/>
      <c r="G169" s="13"/>
      <c r="H169" s="13"/>
      <c r="I169" s="13"/>
      <c r="J169" s="13"/>
      <c r="K169" s="13"/>
      <c r="L169" s="13"/>
    </row>
    <row r="170" spans="1:12" x14ac:dyDescent="0.25">
      <c r="A170" s="13"/>
      <c r="B170" s="13"/>
      <c r="C170" s="13"/>
      <c r="D170" s="13"/>
      <c r="E170" s="13"/>
      <c r="F170" s="13"/>
      <c r="G170" s="13"/>
      <c r="H170" s="13"/>
      <c r="I170" s="13"/>
      <c r="J170" s="13"/>
      <c r="K170" s="13"/>
      <c r="L170" s="13"/>
    </row>
    <row r="171" spans="1:12" x14ac:dyDescent="0.25">
      <c r="A171" s="13"/>
      <c r="B171" s="13"/>
      <c r="C171" s="13"/>
      <c r="D171" s="13"/>
      <c r="E171" s="13"/>
      <c r="F171" s="13"/>
      <c r="G171" s="13"/>
      <c r="H171" s="13"/>
      <c r="I171" s="13"/>
      <c r="J171" s="13"/>
      <c r="K171" s="13"/>
      <c r="L171" s="13"/>
    </row>
    <row r="172" spans="1:12" x14ac:dyDescent="0.25">
      <c r="A172" s="13"/>
      <c r="B172" s="13"/>
      <c r="C172" s="13"/>
      <c r="D172" s="13"/>
      <c r="E172" s="13"/>
      <c r="F172" s="13"/>
      <c r="G172" s="13"/>
      <c r="H172" s="13"/>
      <c r="I172" s="13"/>
      <c r="J172" s="13"/>
      <c r="K172" s="13"/>
      <c r="L172" s="13"/>
    </row>
    <row r="173" spans="1:12" x14ac:dyDescent="0.25">
      <c r="A173" s="13"/>
      <c r="B173" s="13"/>
      <c r="C173" s="13"/>
      <c r="D173" s="13"/>
      <c r="E173" s="13"/>
      <c r="F173" s="13"/>
      <c r="G173" s="13"/>
      <c r="H173" s="13"/>
      <c r="I173" s="13"/>
      <c r="J173" s="13"/>
      <c r="K173" s="13"/>
      <c r="L173" s="13"/>
    </row>
    <row r="174" spans="1:12" x14ac:dyDescent="0.25">
      <c r="A174" s="13"/>
      <c r="B174" s="13"/>
      <c r="C174" s="13"/>
      <c r="D174" s="13"/>
      <c r="E174" s="13"/>
      <c r="F174" s="13"/>
      <c r="G174" s="13"/>
      <c r="H174" s="13"/>
      <c r="I174" s="13"/>
      <c r="J174" s="13"/>
      <c r="K174" s="13"/>
      <c r="L174" s="13"/>
    </row>
    <row r="175" spans="1:12" x14ac:dyDescent="0.25">
      <c r="A175" s="13"/>
      <c r="B175" s="13"/>
      <c r="C175" s="13"/>
      <c r="D175" s="13"/>
      <c r="E175" s="13"/>
      <c r="F175" s="13"/>
      <c r="G175" s="13"/>
      <c r="H175" s="13"/>
      <c r="I175" s="13"/>
      <c r="J175" s="13"/>
      <c r="K175" s="13"/>
      <c r="L175" s="13"/>
    </row>
    <row r="176" spans="1:12" x14ac:dyDescent="0.25">
      <c r="A176" s="13"/>
      <c r="B176" s="13"/>
      <c r="C176" s="13"/>
      <c r="D176" s="13"/>
      <c r="E176" s="13"/>
      <c r="F176" s="13"/>
      <c r="G176" s="13"/>
      <c r="H176" s="13"/>
      <c r="I176" s="13"/>
      <c r="J176" s="13"/>
      <c r="K176" s="13"/>
      <c r="L176" s="13"/>
    </row>
    <row r="177" spans="1:12" x14ac:dyDescent="0.25">
      <c r="A177" s="13"/>
      <c r="B177" s="13"/>
      <c r="C177" s="13"/>
      <c r="D177" s="13"/>
      <c r="E177" s="13"/>
      <c r="F177" s="13"/>
      <c r="G177" s="13"/>
      <c r="H177" s="13"/>
      <c r="I177" s="13"/>
      <c r="J177" s="13"/>
      <c r="K177" s="13"/>
      <c r="L177" s="13"/>
    </row>
    <row r="178" spans="1:12" x14ac:dyDescent="0.25">
      <c r="A178" s="13"/>
      <c r="B178" s="13"/>
      <c r="C178" s="13"/>
      <c r="D178" s="13"/>
      <c r="E178" s="13"/>
      <c r="F178" s="13"/>
      <c r="G178" s="13"/>
      <c r="H178" s="13"/>
      <c r="I178" s="13"/>
      <c r="J178" s="13"/>
      <c r="K178" s="13"/>
      <c r="L178" s="13"/>
    </row>
    <row r="179" spans="1:12" x14ac:dyDescent="0.25">
      <c r="A179" s="13"/>
      <c r="B179" s="13"/>
      <c r="C179" s="13"/>
      <c r="D179" s="13"/>
      <c r="E179" s="13"/>
      <c r="F179" s="13"/>
      <c r="G179" s="13"/>
      <c r="H179" s="13"/>
      <c r="I179" s="13"/>
      <c r="J179" s="13"/>
      <c r="K179" s="13"/>
      <c r="L179" s="13"/>
    </row>
    <row r="180" spans="1:12" x14ac:dyDescent="0.25">
      <c r="A180" s="13"/>
      <c r="B180" s="13"/>
      <c r="C180" s="13"/>
      <c r="D180" s="13"/>
      <c r="E180" s="13"/>
      <c r="F180" s="13"/>
      <c r="G180" s="13"/>
      <c r="H180" s="13"/>
      <c r="I180" s="13"/>
      <c r="J180" s="13"/>
      <c r="K180" s="13"/>
      <c r="L180" s="13"/>
    </row>
    <row r="181" spans="1:12" x14ac:dyDescent="0.25">
      <c r="A181" s="13"/>
      <c r="B181" s="13"/>
      <c r="C181" s="13"/>
      <c r="D181" s="13"/>
      <c r="E181" s="13"/>
      <c r="F181" s="13"/>
      <c r="G181" s="13"/>
      <c r="H181" s="13"/>
      <c r="I181" s="13"/>
      <c r="J181" s="13"/>
      <c r="K181" s="13"/>
      <c r="L181" s="13"/>
    </row>
    <row r="182" spans="1:12" x14ac:dyDescent="0.25">
      <c r="A182" s="13"/>
      <c r="B182" s="13"/>
      <c r="C182" s="13"/>
      <c r="D182" s="13"/>
      <c r="E182" s="13"/>
      <c r="F182" s="13"/>
      <c r="G182" s="13"/>
      <c r="H182" s="13"/>
      <c r="I182" s="13"/>
      <c r="J182" s="13"/>
      <c r="K182" s="13"/>
      <c r="L182" s="13"/>
    </row>
    <row r="183" spans="1:12" x14ac:dyDescent="0.25">
      <c r="A183" s="13"/>
      <c r="B183" s="13"/>
      <c r="C183" s="13"/>
      <c r="D183" s="13"/>
      <c r="E183" s="13"/>
      <c r="F183" s="13"/>
      <c r="G183" s="13"/>
      <c r="H183" s="13"/>
      <c r="I183" s="13"/>
      <c r="J183" s="13"/>
      <c r="K183" s="13"/>
      <c r="L183" s="13"/>
    </row>
    <row r="184" spans="1:12" x14ac:dyDescent="0.25">
      <c r="A184" s="13"/>
      <c r="B184" s="13"/>
      <c r="C184" s="13"/>
      <c r="D184" s="13"/>
      <c r="E184" s="13"/>
      <c r="F184" s="13"/>
      <c r="G184" s="13"/>
      <c r="H184" s="13"/>
      <c r="I184" s="13"/>
      <c r="J184" s="13"/>
      <c r="K184" s="13"/>
      <c r="L184" s="13"/>
    </row>
    <row r="185" spans="1:12" x14ac:dyDescent="0.25">
      <c r="A185" s="13"/>
      <c r="B185" s="13"/>
      <c r="C185" s="13"/>
      <c r="D185" s="13"/>
      <c r="E185" s="13"/>
      <c r="F185" s="13"/>
      <c r="G185" s="13"/>
      <c r="H185" s="13"/>
      <c r="I185" s="13"/>
      <c r="J185" s="13"/>
      <c r="K185" s="13"/>
      <c r="L185" s="13"/>
    </row>
    <row r="186" spans="1:12" x14ac:dyDescent="0.25">
      <c r="A186" s="13"/>
      <c r="B186" s="13"/>
      <c r="C186" s="13"/>
      <c r="D186" s="13"/>
      <c r="E186" s="13"/>
      <c r="F186" s="13"/>
      <c r="G186" s="13"/>
      <c r="H186" s="13"/>
      <c r="I186" s="13"/>
      <c r="J186" s="13"/>
      <c r="K186" s="13"/>
      <c r="L186" s="13"/>
    </row>
    <row r="187" spans="1:12" x14ac:dyDescent="0.25">
      <c r="A187" s="13"/>
      <c r="B187" s="13"/>
      <c r="C187" s="13"/>
      <c r="D187" s="13"/>
      <c r="E187" s="13"/>
      <c r="F187" s="13"/>
      <c r="G187" s="13"/>
      <c r="H187" s="13"/>
      <c r="I187" s="13"/>
      <c r="J187" s="13"/>
      <c r="K187" s="13"/>
      <c r="L187" s="13"/>
    </row>
    <row r="188" spans="1:12" x14ac:dyDescent="0.25">
      <c r="A188" s="13"/>
      <c r="B188" s="13"/>
      <c r="C188" s="13"/>
      <c r="D188" s="13"/>
      <c r="E188" s="13"/>
      <c r="F188" s="13"/>
      <c r="G188" s="13"/>
      <c r="H188" s="13"/>
      <c r="I188" s="13"/>
      <c r="J188" s="13"/>
      <c r="K188" s="13"/>
      <c r="L188" s="13"/>
    </row>
    <row r="189" spans="1:12" x14ac:dyDescent="0.25">
      <c r="A189" s="13"/>
      <c r="B189" s="13"/>
      <c r="C189" s="13"/>
      <c r="D189" s="13"/>
      <c r="E189" s="13"/>
      <c r="F189" s="13"/>
      <c r="G189" s="13"/>
      <c r="H189" s="13"/>
      <c r="I189" s="13"/>
      <c r="J189" s="13"/>
      <c r="K189" s="13"/>
      <c r="L189" s="13"/>
    </row>
    <row r="190" spans="1:12" x14ac:dyDescent="0.25">
      <c r="A190" s="13"/>
      <c r="B190" s="13"/>
      <c r="C190" s="13"/>
      <c r="D190" s="13"/>
      <c r="E190" s="13"/>
      <c r="F190" s="13"/>
      <c r="G190" s="13"/>
      <c r="H190" s="13"/>
      <c r="I190" s="13"/>
      <c r="J190" s="13"/>
      <c r="K190" s="13"/>
      <c r="L190" s="13"/>
    </row>
    <row r="191" spans="1:12" x14ac:dyDescent="0.25">
      <c r="A191" s="13"/>
      <c r="B191" s="13"/>
      <c r="C191" s="13"/>
      <c r="D191" s="13"/>
      <c r="E191" s="13"/>
      <c r="F191" s="13"/>
      <c r="G191" s="13"/>
      <c r="H191" s="13"/>
      <c r="I191" s="13"/>
      <c r="J191" s="13"/>
      <c r="K191" s="13"/>
      <c r="L191" s="13"/>
    </row>
    <row r="192" spans="1:12" x14ac:dyDescent="0.25">
      <c r="A192" s="13"/>
      <c r="B192" s="13"/>
      <c r="C192" s="13"/>
      <c r="D192" s="13"/>
      <c r="E192" s="13"/>
      <c r="F192" s="13"/>
      <c r="G192" s="13"/>
      <c r="H192" s="13"/>
      <c r="I192" s="13"/>
      <c r="J192" s="13"/>
      <c r="K192" s="13"/>
      <c r="L192" s="13"/>
    </row>
    <row r="193" spans="1:12" x14ac:dyDescent="0.25">
      <c r="A193" s="13"/>
      <c r="B193" s="13"/>
      <c r="C193" s="13"/>
      <c r="D193" s="13"/>
      <c r="E193" s="13"/>
      <c r="F193" s="13"/>
      <c r="G193" s="13"/>
      <c r="H193" s="13"/>
      <c r="I193" s="13"/>
      <c r="J193" s="13"/>
      <c r="K193" s="13"/>
      <c r="L193" s="13"/>
    </row>
    <row r="194" spans="1:12" x14ac:dyDescent="0.25">
      <c r="A194" s="13"/>
      <c r="B194" s="13"/>
      <c r="C194" s="13"/>
      <c r="D194" s="13"/>
      <c r="E194" s="13"/>
      <c r="F194" s="13"/>
      <c r="G194" s="13"/>
      <c r="H194" s="13"/>
      <c r="I194" s="13"/>
      <c r="J194" s="13"/>
      <c r="K194" s="13"/>
      <c r="L194" s="13"/>
    </row>
    <row r="195" spans="1:12" x14ac:dyDescent="0.25">
      <c r="A195" s="13"/>
      <c r="B195" s="13"/>
      <c r="C195" s="13"/>
      <c r="D195" s="13"/>
      <c r="E195" s="13"/>
      <c r="F195" s="13"/>
      <c r="G195" s="13"/>
      <c r="H195" s="13"/>
      <c r="I195" s="13"/>
      <c r="J195" s="13"/>
      <c r="K195" s="13"/>
      <c r="L195" s="13"/>
    </row>
    <row r="196" spans="1:12" x14ac:dyDescent="0.25">
      <c r="A196" s="13"/>
      <c r="B196" s="13"/>
      <c r="C196" s="13"/>
      <c r="D196" s="13"/>
      <c r="E196" s="13"/>
      <c r="F196" s="13"/>
      <c r="G196" s="13"/>
      <c r="H196" s="13"/>
      <c r="I196" s="13"/>
      <c r="J196" s="13"/>
      <c r="K196" s="13"/>
      <c r="L196" s="13"/>
    </row>
    <row r="197" spans="1:12" x14ac:dyDescent="0.25">
      <c r="A197" s="13"/>
      <c r="B197" s="13"/>
      <c r="C197" s="13"/>
      <c r="D197" s="13"/>
      <c r="E197" s="13"/>
      <c r="F197" s="13"/>
      <c r="G197" s="13"/>
      <c r="H197" s="13"/>
      <c r="I197" s="13"/>
      <c r="J197" s="13"/>
      <c r="K197" s="13"/>
      <c r="L197" s="13"/>
    </row>
    <row r="198" spans="1:12" x14ac:dyDescent="0.25">
      <c r="A198" s="13"/>
      <c r="B198" s="13"/>
      <c r="C198" s="13"/>
      <c r="D198" s="13"/>
      <c r="E198" s="13"/>
      <c r="F198" s="13"/>
      <c r="G198" s="13"/>
      <c r="H198" s="13"/>
      <c r="I198" s="13"/>
      <c r="J198" s="13"/>
      <c r="K198" s="13"/>
      <c r="L198" s="13"/>
    </row>
    <row r="199" spans="1:12" x14ac:dyDescent="0.25">
      <c r="A199" s="13"/>
      <c r="B199" s="13"/>
      <c r="C199" s="13"/>
      <c r="D199" s="13"/>
      <c r="E199" s="13"/>
      <c r="F199" s="13"/>
      <c r="G199" s="13"/>
      <c r="H199" s="13"/>
      <c r="I199" s="13"/>
      <c r="J199" s="13"/>
      <c r="K199" s="13"/>
      <c r="L199" s="13"/>
    </row>
    <row r="200" spans="1:12" x14ac:dyDescent="0.25">
      <c r="A200" s="13"/>
      <c r="B200" s="13"/>
      <c r="C200" s="13"/>
      <c r="D200" s="13"/>
      <c r="E200" s="13"/>
      <c r="F200" s="13"/>
      <c r="G200" s="13"/>
      <c r="H200" s="13"/>
      <c r="I200" s="13"/>
      <c r="J200" s="13"/>
      <c r="K200" s="13"/>
      <c r="L200" s="13"/>
    </row>
    <row r="201" spans="1:12" x14ac:dyDescent="0.25">
      <c r="A201" s="13"/>
      <c r="B201" s="13"/>
      <c r="C201" s="13"/>
      <c r="D201" s="13"/>
      <c r="E201" s="13"/>
      <c r="F201" s="13"/>
      <c r="G201" s="13"/>
      <c r="H201" s="13"/>
      <c r="I201" s="13"/>
      <c r="J201" s="13"/>
      <c r="K201" s="13"/>
      <c r="L201" s="13"/>
    </row>
    <row r="202" spans="1:12" x14ac:dyDescent="0.25">
      <c r="A202" s="13"/>
      <c r="B202" s="13"/>
      <c r="C202" s="13"/>
      <c r="D202" s="13"/>
      <c r="E202" s="13"/>
      <c r="F202" s="13"/>
      <c r="G202" s="13"/>
      <c r="H202" s="13"/>
      <c r="I202" s="13"/>
      <c r="J202" s="13"/>
      <c r="K202" s="13"/>
      <c r="L202" s="13"/>
    </row>
    <row r="203" spans="1:12" x14ac:dyDescent="0.25">
      <c r="A203" s="13"/>
      <c r="B203" s="13"/>
      <c r="C203" s="13"/>
      <c r="D203" s="13"/>
      <c r="E203" s="13"/>
      <c r="F203" s="13"/>
      <c r="G203" s="13"/>
      <c r="H203" s="13"/>
      <c r="I203" s="13"/>
      <c r="J203" s="13"/>
      <c r="K203" s="13"/>
      <c r="L203" s="13"/>
    </row>
    <row r="204" spans="1:12" x14ac:dyDescent="0.25">
      <c r="A204" s="13"/>
      <c r="B204" s="13"/>
      <c r="C204" s="13"/>
      <c r="D204" s="13"/>
      <c r="E204" s="13"/>
      <c r="F204" s="13"/>
      <c r="G204" s="13"/>
      <c r="H204" s="13"/>
      <c r="I204" s="13"/>
      <c r="J204" s="13"/>
      <c r="K204" s="13"/>
      <c r="L204" s="13"/>
    </row>
    <row r="205" spans="1:12" x14ac:dyDescent="0.25">
      <c r="A205" s="13"/>
      <c r="B205" s="13"/>
      <c r="C205" s="13"/>
      <c r="D205" s="13"/>
      <c r="E205" s="13"/>
      <c r="F205" s="13"/>
      <c r="G205" s="13"/>
      <c r="H205" s="13"/>
      <c r="I205" s="13"/>
      <c r="J205" s="13"/>
      <c r="K205" s="13"/>
      <c r="L205" s="13"/>
    </row>
    <row r="206" spans="1:12" x14ac:dyDescent="0.25">
      <c r="A206" s="13"/>
      <c r="B206" s="13"/>
      <c r="C206" s="13"/>
      <c r="D206" s="13"/>
      <c r="E206" s="13"/>
      <c r="F206" s="13"/>
      <c r="G206" s="13"/>
      <c r="H206" s="13"/>
      <c r="I206" s="13"/>
      <c r="J206" s="13"/>
      <c r="K206" s="13"/>
      <c r="L206" s="13"/>
    </row>
    <row r="207" spans="1:12" x14ac:dyDescent="0.25">
      <c r="A207" s="13"/>
      <c r="B207" s="13"/>
      <c r="C207" s="13"/>
      <c r="D207" s="13"/>
      <c r="E207" s="13"/>
      <c r="F207" s="13"/>
      <c r="G207" s="13"/>
      <c r="H207" s="13"/>
      <c r="I207" s="13"/>
      <c r="J207" s="13"/>
      <c r="K207" s="13"/>
      <c r="L207" s="13"/>
    </row>
    <row r="208" spans="1:12" x14ac:dyDescent="0.25">
      <c r="A208" s="13"/>
      <c r="B208" s="13"/>
      <c r="C208" s="13"/>
      <c r="D208" s="13"/>
      <c r="E208" s="13"/>
      <c r="F208" s="13"/>
      <c r="G208" s="13"/>
      <c r="H208" s="13"/>
      <c r="I208" s="13"/>
      <c r="J208" s="13"/>
      <c r="K208" s="13"/>
      <c r="L208" s="13"/>
    </row>
    <row r="209" spans="1:12" x14ac:dyDescent="0.25">
      <c r="A209" s="13"/>
      <c r="B209" s="13"/>
      <c r="C209" s="13"/>
      <c r="D209" s="13"/>
      <c r="E209" s="13"/>
      <c r="F209" s="13"/>
      <c r="G209" s="13"/>
      <c r="H209" s="13"/>
      <c r="I209" s="13"/>
      <c r="J209" s="13"/>
      <c r="K209" s="13"/>
      <c r="L209" s="13"/>
    </row>
    <row r="210" spans="1:12" x14ac:dyDescent="0.25">
      <c r="A210" s="13"/>
      <c r="B210" s="13"/>
      <c r="C210" s="13"/>
      <c r="D210" s="13"/>
      <c r="E210" s="13"/>
      <c r="F210" s="13"/>
      <c r="G210" s="13"/>
      <c r="H210" s="13"/>
      <c r="I210" s="13"/>
      <c r="J210" s="13"/>
      <c r="K210" s="13"/>
      <c r="L210" s="13"/>
    </row>
    <row r="211" spans="1:12" x14ac:dyDescent="0.25">
      <c r="A211" s="13"/>
      <c r="B211" s="13"/>
      <c r="C211" s="13"/>
      <c r="D211" s="13"/>
      <c r="E211" s="13"/>
      <c r="F211" s="13"/>
      <c r="G211" s="13"/>
      <c r="H211" s="13"/>
      <c r="I211" s="13"/>
      <c r="J211" s="13"/>
      <c r="K211" s="13"/>
      <c r="L211" s="13"/>
    </row>
    <row r="212" spans="1:12" x14ac:dyDescent="0.25">
      <c r="A212" s="13"/>
      <c r="B212" s="13"/>
      <c r="C212" s="13"/>
      <c r="D212" s="13"/>
      <c r="E212" s="13"/>
      <c r="F212" s="13"/>
      <c r="G212" s="13"/>
      <c r="H212" s="13"/>
      <c r="I212" s="13"/>
      <c r="J212" s="13"/>
      <c r="K212" s="13"/>
      <c r="L212" s="13"/>
    </row>
    <row r="213" spans="1:12" x14ac:dyDescent="0.25">
      <c r="A213" s="13"/>
      <c r="B213" s="13"/>
      <c r="C213" s="13"/>
      <c r="D213" s="13"/>
      <c r="E213" s="13"/>
      <c r="F213" s="13"/>
      <c r="G213" s="13"/>
      <c r="H213" s="13"/>
      <c r="I213" s="13"/>
      <c r="J213" s="13"/>
      <c r="K213" s="13"/>
      <c r="L213" s="13"/>
    </row>
    <row r="214" spans="1:12" x14ac:dyDescent="0.25">
      <c r="A214" s="13"/>
      <c r="B214" s="13"/>
      <c r="C214" s="13"/>
      <c r="D214" s="13"/>
      <c r="E214" s="13"/>
      <c r="F214" s="13"/>
      <c r="G214" s="13"/>
      <c r="H214" s="13"/>
      <c r="I214" s="13"/>
      <c r="J214" s="13"/>
      <c r="K214" s="13"/>
      <c r="L214" s="13"/>
    </row>
    <row r="215" spans="1:12" x14ac:dyDescent="0.25">
      <c r="A215" s="13"/>
      <c r="B215" s="13"/>
      <c r="C215" s="13"/>
      <c r="D215" s="13"/>
      <c r="E215" s="13"/>
      <c r="F215" s="13"/>
      <c r="G215" s="13"/>
      <c r="H215" s="13"/>
      <c r="I215" s="13"/>
      <c r="J215" s="13"/>
      <c r="K215" s="13"/>
      <c r="L215" s="13"/>
    </row>
    <row r="216" spans="1:12" x14ac:dyDescent="0.25">
      <c r="A216" s="13"/>
      <c r="B216" s="13"/>
      <c r="C216" s="13"/>
      <c r="D216" s="13"/>
      <c r="E216" s="13"/>
      <c r="F216" s="13"/>
      <c r="G216" s="13"/>
      <c r="H216" s="13"/>
      <c r="I216" s="13"/>
      <c r="J216" s="13"/>
      <c r="K216" s="13"/>
      <c r="L216" s="13"/>
    </row>
    <row r="217" spans="1:12" x14ac:dyDescent="0.25">
      <c r="A217" s="13"/>
      <c r="B217" s="13"/>
      <c r="C217" s="13"/>
      <c r="D217" s="13"/>
      <c r="E217" s="13"/>
      <c r="F217" s="13"/>
      <c r="G217" s="13"/>
      <c r="H217" s="13"/>
      <c r="I217" s="13"/>
      <c r="J217" s="13"/>
      <c r="K217" s="13"/>
      <c r="L217" s="13"/>
    </row>
    <row r="218" spans="1:12" x14ac:dyDescent="0.25">
      <c r="A218" s="13"/>
      <c r="B218" s="13"/>
      <c r="C218" s="13"/>
      <c r="D218" s="13"/>
      <c r="E218" s="13"/>
      <c r="F218" s="13"/>
      <c r="G218" s="13"/>
      <c r="H218" s="13"/>
      <c r="I218" s="13"/>
      <c r="J218" s="13"/>
      <c r="K218" s="13"/>
      <c r="L218" s="13"/>
    </row>
    <row r="219" spans="1:12" x14ac:dyDescent="0.25">
      <c r="A219" s="13"/>
      <c r="B219" s="13"/>
      <c r="C219" s="13"/>
      <c r="D219" s="13"/>
      <c r="E219" s="13"/>
      <c r="F219" s="13"/>
      <c r="G219" s="13"/>
      <c r="H219" s="13"/>
      <c r="I219" s="13"/>
      <c r="J219" s="13"/>
      <c r="K219" s="13"/>
      <c r="L219" s="13"/>
    </row>
    <row r="220" spans="1:12" x14ac:dyDescent="0.25">
      <c r="A220" s="13"/>
      <c r="B220" s="13"/>
      <c r="C220" s="13"/>
      <c r="D220" s="13"/>
      <c r="E220" s="13"/>
      <c r="F220" s="13"/>
      <c r="G220" s="13"/>
      <c r="H220" s="13"/>
      <c r="I220" s="13"/>
      <c r="J220" s="13"/>
      <c r="K220" s="13"/>
      <c r="L220" s="13"/>
    </row>
    <row r="221" spans="1:12" x14ac:dyDescent="0.25">
      <c r="A221" s="13"/>
      <c r="B221" s="13"/>
      <c r="C221" s="13"/>
      <c r="D221" s="13"/>
      <c r="E221" s="13"/>
      <c r="F221" s="13"/>
      <c r="G221" s="13"/>
      <c r="H221" s="13"/>
      <c r="I221" s="13"/>
      <c r="J221" s="13"/>
      <c r="K221" s="13"/>
      <c r="L221" s="13"/>
    </row>
    <row r="222" spans="1:12" x14ac:dyDescent="0.25">
      <c r="A222" s="13"/>
      <c r="B222" s="13"/>
      <c r="C222" s="13"/>
      <c r="D222" s="13"/>
      <c r="E222" s="13"/>
      <c r="F222" s="13"/>
      <c r="G222" s="13"/>
      <c r="H222" s="13"/>
      <c r="I222" s="13"/>
      <c r="J222" s="13"/>
      <c r="K222" s="13"/>
      <c r="L222" s="13"/>
    </row>
    <row r="223" spans="1:12" x14ac:dyDescent="0.25">
      <c r="A223" s="13"/>
      <c r="B223" s="13"/>
      <c r="C223" s="13"/>
      <c r="D223" s="13"/>
      <c r="E223" s="13"/>
      <c r="F223" s="13"/>
      <c r="G223" s="13"/>
      <c r="H223" s="13"/>
      <c r="I223" s="13"/>
      <c r="J223" s="13"/>
      <c r="K223" s="13"/>
      <c r="L223" s="13"/>
    </row>
    <row r="224" spans="1:12" x14ac:dyDescent="0.25">
      <c r="A224" s="13"/>
      <c r="B224" s="13"/>
      <c r="C224" s="13"/>
      <c r="D224" s="13"/>
      <c r="E224" s="13"/>
      <c r="F224" s="13"/>
      <c r="G224" s="13"/>
      <c r="H224" s="13"/>
      <c r="I224" s="13"/>
      <c r="J224" s="13"/>
      <c r="K224" s="13"/>
      <c r="L224" s="13"/>
    </row>
    <row r="225" spans="1:12" x14ac:dyDescent="0.25">
      <c r="A225" s="13"/>
      <c r="B225" s="13"/>
      <c r="C225" s="13"/>
      <c r="D225" s="13"/>
      <c r="E225" s="13"/>
      <c r="F225" s="13"/>
      <c r="G225" s="13"/>
      <c r="H225" s="13"/>
      <c r="I225" s="13"/>
      <c r="J225" s="13"/>
      <c r="K225" s="13"/>
      <c r="L225" s="13"/>
    </row>
    <row r="226" spans="1:12" x14ac:dyDescent="0.25">
      <c r="A226" s="13"/>
      <c r="B226" s="13"/>
      <c r="C226" s="13"/>
      <c r="D226" s="13"/>
      <c r="E226" s="13"/>
      <c r="F226" s="13"/>
      <c r="G226" s="13"/>
      <c r="H226" s="13"/>
      <c r="I226" s="13"/>
      <c r="J226" s="13"/>
      <c r="K226" s="13"/>
      <c r="L226" s="13"/>
    </row>
    <row r="227" spans="1:12" x14ac:dyDescent="0.25">
      <c r="A227" s="13"/>
      <c r="B227" s="13"/>
      <c r="C227" s="13"/>
      <c r="D227" s="13"/>
      <c r="E227" s="13"/>
      <c r="F227" s="13"/>
      <c r="G227" s="13"/>
      <c r="H227" s="13"/>
      <c r="I227" s="13"/>
      <c r="J227" s="13"/>
      <c r="K227" s="13"/>
      <c r="L227" s="13"/>
    </row>
    <row r="228" spans="1:12" x14ac:dyDescent="0.25">
      <c r="A228" s="13"/>
      <c r="B228" s="13"/>
      <c r="C228" s="13"/>
      <c r="D228" s="13"/>
      <c r="E228" s="13"/>
      <c r="F228" s="13"/>
      <c r="G228" s="13"/>
      <c r="H228" s="13"/>
      <c r="I228" s="13"/>
      <c r="J228" s="13"/>
      <c r="K228" s="13"/>
      <c r="L228" s="13"/>
    </row>
    <row r="229" spans="1:12" x14ac:dyDescent="0.25">
      <c r="A229" s="13"/>
      <c r="B229" s="13"/>
      <c r="C229" s="13"/>
      <c r="D229" s="13"/>
      <c r="E229" s="13"/>
      <c r="F229" s="13"/>
      <c r="G229" s="13"/>
      <c r="H229" s="13"/>
      <c r="I229" s="13"/>
      <c r="J229" s="13"/>
      <c r="K229" s="13"/>
      <c r="L229" s="13"/>
    </row>
    <row r="230" spans="1:12" x14ac:dyDescent="0.25">
      <c r="A230" s="13"/>
      <c r="B230" s="13"/>
      <c r="C230" s="13"/>
      <c r="D230" s="13"/>
      <c r="E230" s="13"/>
      <c r="F230" s="13"/>
      <c r="G230" s="13"/>
      <c r="H230" s="13"/>
      <c r="I230" s="13"/>
      <c r="J230" s="13"/>
      <c r="K230" s="13"/>
      <c r="L230" s="13"/>
    </row>
    <row r="231" spans="1:12" x14ac:dyDescent="0.25">
      <c r="A231" s="13"/>
      <c r="B231" s="13"/>
      <c r="C231" s="13"/>
      <c r="D231" s="13"/>
      <c r="E231" s="13"/>
      <c r="F231" s="13"/>
      <c r="G231" s="13"/>
      <c r="H231" s="13"/>
      <c r="I231" s="13"/>
      <c r="J231" s="13"/>
      <c r="K231" s="13"/>
      <c r="L231" s="13"/>
    </row>
    <row r="232" spans="1:12" x14ac:dyDescent="0.25">
      <c r="A232" s="13"/>
      <c r="B232" s="13"/>
      <c r="C232" s="13"/>
      <c r="D232" s="13"/>
      <c r="E232" s="13"/>
      <c r="F232" s="13"/>
      <c r="G232" s="13"/>
      <c r="H232" s="13"/>
      <c r="I232" s="13"/>
      <c r="J232" s="13"/>
      <c r="K232" s="13"/>
      <c r="L232" s="13"/>
    </row>
    <row r="233" spans="1:12" x14ac:dyDescent="0.25">
      <c r="A233" s="13"/>
      <c r="B233" s="13"/>
      <c r="C233" s="13"/>
      <c r="D233" s="13"/>
      <c r="E233" s="13"/>
      <c r="F233" s="13"/>
      <c r="G233" s="13"/>
      <c r="H233" s="13"/>
      <c r="I233" s="13"/>
      <c r="J233" s="13"/>
      <c r="K233" s="13"/>
      <c r="L233" s="13"/>
    </row>
    <row r="234" spans="1:12" x14ac:dyDescent="0.25">
      <c r="A234" s="13"/>
      <c r="B234" s="13"/>
      <c r="C234" s="13"/>
      <c r="D234" s="13"/>
      <c r="E234" s="13"/>
      <c r="F234" s="13"/>
      <c r="G234" s="13"/>
      <c r="H234" s="13"/>
      <c r="I234" s="13"/>
      <c r="J234" s="13"/>
      <c r="K234" s="13"/>
      <c r="L234" s="13"/>
    </row>
    <row r="235" spans="1:12" x14ac:dyDescent="0.25">
      <c r="A235" s="13"/>
      <c r="B235" s="13"/>
      <c r="C235" s="13"/>
      <c r="D235" s="13"/>
      <c r="E235" s="13"/>
      <c r="F235" s="13"/>
      <c r="G235" s="13"/>
      <c r="H235" s="13"/>
      <c r="I235" s="13"/>
      <c r="J235" s="13"/>
      <c r="K235" s="13"/>
      <c r="L235" s="13"/>
    </row>
    <row r="236" spans="1:12" x14ac:dyDescent="0.25">
      <c r="A236" s="13"/>
      <c r="B236" s="13"/>
      <c r="C236" s="13"/>
      <c r="D236" s="13"/>
      <c r="E236" s="13"/>
      <c r="F236" s="13"/>
      <c r="G236" s="13"/>
      <c r="H236" s="13"/>
      <c r="I236" s="13"/>
      <c r="J236" s="13"/>
      <c r="K236" s="13"/>
      <c r="L236" s="13"/>
    </row>
    <row r="237" spans="1:12" x14ac:dyDescent="0.25">
      <c r="A237" s="13"/>
      <c r="B237" s="13"/>
      <c r="C237" s="13"/>
      <c r="D237" s="13"/>
      <c r="E237" s="13"/>
      <c r="F237" s="13"/>
      <c r="G237" s="13"/>
      <c r="H237" s="13"/>
      <c r="I237" s="13"/>
      <c r="J237" s="13"/>
      <c r="K237" s="13"/>
      <c r="L237" s="13"/>
    </row>
    <row r="238" spans="1:12" x14ac:dyDescent="0.25">
      <c r="A238" s="13"/>
      <c r="B238" s="13"/>
      <c r="C238" s="13"/>
      <c r="D238" s="13"/>
      <c r="E238" s="13"/>
      <c r="F238" s="13"/>
      <c r="G238" s="13"/>
      <c r="H238" s="13"/>
      <c r="I238" s="13"/>
      <c r="J238" s="13"/>
      <c r="K238" s="13"/>
      <c r="L238" s="13"/>
    </row>
    <row r="239" spans="1:12" x14ac:dyDescent="0.25">
      <c r="A239" s="13"/>
      <c r="B239" s="13"/>
      <c r="C239" s="13"/>
      <c r="D239" s="13"/>
      <c r="E239" s="13"/>
      <c r="F239" s="13"/>
      <c r="G239" s="13"/>
      <c r="H239" s="13"/>
      <c r="I239" s="13"/>
      <c r="J239" s="13"/>
      <c r="K239" s="13"/>
      <c r="L239" s="13"/>
    </row>
    <row r="240" spans="1:12" x14ac:dyDescent="0.25">
      <c r="A240" s="13"/>
      <c r="B240" s="13"/>
      <c r="C240" s="13"/>
      <c r="D240" s="13"/>
      <c r="E240" s="13"/>
      <c r="F240" s="13"/>
      <c r="G240" s="13"/>
      <c r="H240" s="13"/>
      <c r="I240" s="13"/>
      <c r="J240" s="13"/>
      <c r="K240" s="13"/>
      <c r="L240" s="13"/>
    </row>
    <row r="241" spans="1:12" x14ac:dyDescent="0.25">
      <c r="A241" s="13"/>
      <c r="B241" s="13"/>
      <c r="C241" s="13"/>
      <c r="D241" s="13"/>
      <c r="E241" s="13"/>
      <c r="F241" s="13"/>
      <c r="G241" s="13"/>
      <c r="H241" s="13"/>
      <c r="I241" s="13"/>
      <c r="J241" s="13"/>
      <c r="K241" s="13"/>
      <c r="L241" s="13"/>
    </row>
    <row r="242" spans="1:12" x14ac:dyDescent="0.25">
      <c r="A242" s="13"/>
      <c r="B242" s="13"/>
      <c r="C242" s="13"/>
      <c r="D242" s="13"/>
      <c r="E242" s="13"/>
      <c r="F242" s="13"/>
      <c r="G242" s="13"/>
      <c r="H242" s="13"/>
      <c r="I242" s="13"/>
      <c r="J242" s="13"/>
      <c r="K242" s="13"/>
      <c r="L242" s="13"/>
    </row>
    <row r="243" spans="1:12" x14ac:dyDescent="0.25">
      <c r="A243" s="13"/>
      <c r="B243" s="13"/>
      <c r="C243" s="13"/>
      <c r="D243" s="13"/>
      <c r="E243" s="13"/>
      <c r="F243" s="13"/>
      <c r="G243" s="13"/>
      <c r="H243" s="13"/>
      <c r="I243" s="13"/>
      <c r="J243" s="13"/>
      <c r="K243" s="13"/>
      <c r="L243" s="13"/>
    </row>
    <row r="244" spans="1:12" x14ac:dyDescent="0.25">
      <c r="A244" s="13"/>
      <c r="B244" s="13"/>
      <c r="C244" s="13"/>
      <c r="D244" s="13"/>
      <c r="E244" s="13"/>
      <c r="F244" s="13"/>
      <c r="G244" s="13"/>
      <c r="H244" s="13"/>
      <c r="I244" s="13"/>
      <c r="J244" s="13"/>
      <c r="K244" s="13"/>
      <c r="L244" s="13"/>
    </row>
    <row r="245" spans="1:12" x14ac:dyDescent="0.25">
      <c r="A245" s="13"/>
      <c r="B245" s="13"/>
      <c r="C245" s="13"/>
      <c r="D245" s="13"/>
      <c r="E245" s="13"/>
      <c r="F245" s="13"/>
      <c r="G245" s="13"/>
      <c r="H245" s="13"/>
      <c r="I245" s="13"/>
      <c r="J245" s="13"/>
      <c r="K245" s="13"/>
      <c r="L245" s="13"/>
    </row>
    <row r="246" spans="1:12" x14ac:dyDescent="0.25">
      <c r="A246" s="13"/>
      <c r="B246" s="13"/>
      <c r="C246" s="13"/>
      <c r="D246" s="13"/>
      <c r="E246" s="13"/>
      <c r="F246" s="13"/>
      <c r="G246" s="13"/>
      <c r="H246" s="13"/>
      <c r="I246" s="13"/>
      <c r="J246" s="13"/>
      <c r="K246" s="13"/>
      <c r="L246" s="13"/>
    </row>
    <row r="247" spans="1:12" x14ac:dyDescent="0.25">
      <c r="A247" s="13"/>
      <c r="B247" s="13"/>
      <c r="C247" s="13"/>
      <c r="D247" s="13"/>
      <c r="E247" s="13"/>
      <c r="F247" s="13"/>
      <c r="G247" s="13"/>
      <c r="H247" s="13"/>
      <c r="I247" s="13"/>
      <c r="J247" s="13"/>
      <c r="K247" s="13"/>
      <c r="L247" s="13"/>
    </row>
    <row r="248" spans="1:12" x14ac:dyDescent="0.25">
      <c r="A248" s="13"/>
      <c r="B248" s="13"/>
      <c r="C248" s="13"/>
      <c r="D248" s="13"/>
      <c r="E248" s="13"/>
      <c r="F248" s="13"/>
      <c r="G248" s="13"/>
      <c r="H248" s="13"/>
      <c r="I248" s="13"/>
      <c r="J248" s="13"/>
      <c r="K248" s="13"/>
      <c r="L248" s="13"/>
    </row>
    <row r="249" spans="1:12" x14ac:dyDescent="0.25">
      <c r="A249" s="13"/>
      <c r="B249" s="13"/>
      <c r="C249" s="13"/>
      <c r="D249" s="13"/>
      <c r="E249" s="13"/>
      <c r="F249" s="13"/>
      <c r="G249" s="13"/>
      <c r="H249" s="13"/>
      <c r="I249" s="13"/>
      <c r="J249" s="13"/>
      <c r="K249" s="13"/>
      <c r="L249" s="13"/>
    </row>
    <row r="250" spans="1:12" x14ac:dyDescent="0.25">
      <c r="A250" s="13"/>
      <c r="B250" s="13"/>
      <c r="C250" s="13"/>
      <c r="D250" s="13"/>
      <c r="E250" s="13"/>
      <c r="F250" s="13"/>
      <c r="G250" s="13"/>
      <c r="H250" s="13"/>
      <c r="I250" s="13"/>
      <c r="J250" s="13"/>
      <c r="K250" s="13"/>
      <c r="L250" s="13"/>
    </row>
    <row r="251" spans="1:12" x14ac:dyDescent="0.25">
      <c r="A251" s="13"/>
      <c r="B251" s="13"/>
      <c r="C251" s="13"/>
      <c r="D251" s="13"/>
      <c r="E251" s="13"/>
      <c r="F251" s="13"/>
      <c r="G251" s="13"/>
      <c r="H251" s="13"/>
      <c r="I251" s="13"/>
      <c r="J251" s="13"/>
      <c r="K251" s="13"/>
      <c r="L251" s="13"/>
    </row>
    <row r="252" spans="1:12" x14ac:dyDescent="0.25">
      <c r="A252" s="13"/>
      <c r="B252" s="13"/>
      <c r="C252" s="13"/>
      <c r="D252" s="13"/>
      <c r="E252" s="13"/>
      <c r="F252" s="13"/>
      <c r="G252" s="13"/>
      <c r="H252" s="13"/>
      <c r="I252" s="13"/>
      <c r="J252" s="13"/>
      <c r="K252" s="13"/>
      <c r="L252" s="13"/>
    </row>
    <row r="253" spans="1:12" x14ac:dyDescent="0.25">
      <c r="A253" s="13"/>
      <c r="B253" s="13"/>
      <c r="C253" s="13"/>
      <c r="D253" s="13"/>
      <c r="E253" s="13"/>
      <c r="F253" s="13"/>
      <c r="G253" s="13"/>
      <c r="H253" s="13"/>
      <c r="I253" s="13"/>
      <c r="J253" s="13"/>
      <c r="K253" s="13"/>
      <c r="L253" s="13"/>
    </row>
    <row r="254" spans="1:12" x14ac:dyDescent="0.25">
      <c r="A254" s="13"/>
      <c r="B254" s="13"/>
      <c r="C254" s="13"/>
      <c r="D254" s="13"/>
      <c r="E254" s="13"/>
      <c r="F254" s="13"/>
      <c r="G254" s="13"/>
      <c r="H254" s="13"/>
      <c r="I254" s="13"/>
      <c r="J254" s="13"/>
      <c r="K254" s="13"/>
      <c r="L254" s="13"/>
    </row>
    <row r="255" spans="1:12" x14ac:dyDescent="0.25">
      <c r="A255" s="13"/>
      <c r="B255" s="13"/>
      <c r="C255" s="13"/>
      <c r="D255" s="13"/>
      <c r="E255" s="13"/>
      <c r="F255" s="13"/>
      <c r="G255" s="13"/>
      <c r="H255" s="13"/>
      <c r="I255" s="13"/>
      <c r="J255" s="13"/>
      <c r="K255" s="13"/>
      <c r="L255" s="13"/>
    </row>
    <row r="256" spans="1:12" x14ac:dyDescent="0.25">
      <c r="A256" s="13"/>
      <c r="B256" s="13"/>
      <c r="C256" s="13"/>
      <c r="D256" s="13"/>
      <c r="E256" s="13"/>
      <c r="F256" s="13"/>
      <c r="G256" s="13"/>
      <c r="H256" s="13"/>
      <c r="I256" s="13"/>
      <c r="J256" s="13"/>
      <c r="K256" s="13"/>
      <c r="L256" s="13"/>
    </row>
    <row r="257" spans="1:12" x14ac:dyDescent="0.25">
      <c r="A257" s="13"/>
      <c r="B257" s="13"/>
      <c r="C257" s="13"/>
      <c r="D257" s="13"/>
      <c r="E257" s="13"/>
      <c r="F257" s="13"/>
      <c r="G257" s="13"/>
      <c r="H257" s="13"/>
      <c r="I257" s="13"/>
      <c r="J257" s="13"/>
      <c r="K257" s="13"/>
      <c r="L257" s="13"/>
    </row>
    <row r="258" spans="1:12" x14ac:dyDescent="0.25">
      <c r="A258" s="13"/>
      <c r="B258" s="13"/>
      <c r="C258" s="13"/>
      <c r="D258" s="13"/>
      <c r="E258" s="13"/>
      <c r="F258" s="13"/>
      <c r="G258" s="13"/>
      <c r="H258" s="13"/>
      <c r="I258" s="13"/>
      <c r="J258" s="13"/>
      <c r="K258" s="13"/>
      <c r="L258" s="13"/>
    </row>
    <row r="259" spans="1:12" x14ac:dyDescent="0.25">
      <c r="A259" s="13"/>
      <c r="B259" s="13"/>
      <c r="C259" s="13"/>
      <c r="D259" s="13"/>
      <c r="E259" s="13"/>
      <c r="F259" s="13"/>
      <c r="G259" s="13"/>
      <c r="H259" s="13"/>
      <c r="I259" s="13"/>
      <c r="J259" s="13"/>
      <c r="K259" s="13"/>
      <c r="L259" s="13"/>
    </row>
    <row r="260" spans="1:12" x14ac:dyDescent="0.25">
      <c r="A260" s="13"/>
      <c r="B260" s="13"/>
      <c r="C260" s="13"/>
      <c r="D260" s="13"/>
      <c r="E260" s="13"/>
      <c r="F260" s="13"/>
      <c r="G260" s="13"/>
      <c r="H260" s="13"/>
      <c r="I260" s="13"/>
      <c r="J260" s="13"/>
      <c r="K260" s="13"/>
      <c r="L260" s="13"/>
    </row>
    <row r="261" spans="1:12" x14ac:dyDescent="0.25">
      <c r="A261" s="13"/>
      <c r="B261" s="13"/>
      <c r="C261" s="13"/>
      <c r="D261" s="13"/>
      <c r="E261" s="13"/>
      <c r="F261" s="13"/>
      <c r="G261" s="13"/>
      <c r="H261" s="13"/>
      <c r="I261" s="13"/>
      <c r="J261" s="13"/>
      <c r="K261" s="13"/>
      <c r="L261" s="13"/>
    </row>
    <row r="262" spans="1:12" x14ac:dyDescent="0.25">
      <c r="A262" s="13"/>
      <c r="B262" s="13"/>
      <c r="C262" s="13"/>
      <c r="D262" s="13"/>
      <c r="E262" s="13"/>
      <c r="F262" s="13"/>
      <c r="G262" s="13"/>
      <c r="H262" s="13"/>
      <c r="I262" s="13"/>
      <c r="J262" s="13"/>
      <c r="K262" s="13"/>
      <c r="L262" s="13"/>
    </row>
    <row r="263" spans="1:12" x14ac:dyDescent="0.25">
      <c r="A263" s="13"/>
      <c r="B263" s="13"/>
      <c r="C263" s="13"/>
      <c r="D263" s="13"/>
      <c r="E263" s="13"/>
      <c r="F263" s="13"/>
      <c r="G263" s="13"/>
      <c r="H263" s="13"/>
      <c r="I263" s="13"/>
      <c r="J263" s="13"/>
      <c r="K263" s="13"/>
      <c r="L263" s="13"/>
    </row>
    <row r="264" spans="1:12" x14ac:dyDescent="0.25">
      <c r="A264" s="13"/>
      <c r="B264" s="13"/>
      <c r="C264" s="13"/>
      <c r="D264" s="13"/>
      <c r="E264" s="13"/>
      <c r="F264" s="13"/>
      <c r="G264" s="13"/>
      <c r="H264" s="13"/>
      <c r="I264" s="13"/>
      <c r="J264" s="13"/>
      <c r="K264" s="13"/>
      <c r="L264" s="13"/>
    </row>
    <row r="265" spans="1:12" x14ac:dyDescent="0.25">
      <c r="A265" s="13"/>
      <c r="B265" s="13"/>
      <c r="C265" s="13"/>
      <c r="D265" s="13"/>
      <c r="E265" s="13"/>
      <c r="F265" s="13"/>
      <c r="G265" s="13"/>
      <c r="H265" s="13"/>
      <c r="I265" s="13"/>
      <c r="J265" s="13"/>
      <c r="K265" s="13"/>
      <c r="L265" s="13"/>
    </row>
    <row r="266" spans="1:12" x14ac:dyDescent="0.25">
      <c r="A266" s="13"/>
      <c r="B266" s="13"/>
      <c r="C266" s="13"/>
      <c r="D266" s="13"/>
      <c r="E266" s="13"/>
      <c r="F266" s="13"/>
      <c r="G266" s="13"/>
      <c r="H266" s="13"/>
      <c r="I266" s="13"/>
      <c r="J266" s="13"/>
      <c r="K266" s="13"/>
      <c r="L266" s="13"/>
    </row>
    <row r="267" spans="1:12" x14ac:dyDescent="0.25">
      <c r="A267" s="13"/>
      <c r="B267" s="13"/>
      <c r="C267" s="13"/>
      <c r="D267" s="13"/>
      <c r="E267" s="13"/>
      <c r="F267" s="13"/>
      <c r="G267" s="13"/>
      <c r="H267" s="13"/>
      <c r="I267" s="13"/>
      <c r="J267" s="13"/>
      <c r="K267" s="13"/>
      <c r="L267" s="13"/>
    </row>
    <row r="268" spans="1:12" x14ac:dyDescent="0.25">
      <c r="A268" s="13"/>
      <c r="B268" s="13"/>
      <c r="C268" s="13"/>
      <c r="D268" s="13"/>
      <c r="E268" s="13"/>
      <c r="F268" s="13"/>
      <c r="G268" s="13"/>
      <c r="H268" s="13"/>
      <c r="I268" s="13"/>
      <c r="J268" s="13"/>
      <c r="K268" s="13"/>
      <c r="L268" s="13"/>
    </row>
    <row r="269" spans="1:12" x14ac:dyDescent="0.25">
      <c r="A269" s="13"/>
      <c r="B269" s="13"/>
      <c r="C269" s="13"/>
      <c r="D269" s="13"/>
      <c r="E269" s="13"/>
      <c r="F269" s="13"/>
      <c r="G269" s="13"/>
      <c r="H269" s="13"/>
      <c r="I269" s="13"/>
      <c r="J269" s="13"/>
      <c r="K269" s="13"/>
      <c r="L269" s="13"/>
    </row>
    <row r="270" spans="1:12" x14ac:dyDescent="0.25">
      <c r="A270" s="13"/>
      <c r="B270" s="13"/>
      <c r="C270" s="13"/>
      <c r="D270" s="13"/>
      <c r="E270" s="13"/>
      <c r="F270" s="13"/>
      <c r="G270" s="13"/>
      <c r="H270" s="13"/>
      <c r="I270" s="13"/>
      <c r="J270" s="13"/>
      <c r="K270" s="13"/>
      <c r="L270" s="13"/>
    </row>
    <row r="271" spans="1:12" x14ac:dyDescent="0.25">
      <c r="A271" s="13"/>
      <c r="B271" s="13"/>
      <c r="C271" s="13"/>
      <c r="D271" s="13"/>
      <c r="E271" s="13"/>
      <c r="F271" s="13"/>
      <c r="G271" s="13"/>
      <c r="H271" s="13"/>
      <c r="I271" s="13"/>
      <c r="J271" s="13"/>
      <c r="K271" s="13"/>
      <c r="L271" s="13"/>
    </row>
    <row r="272" spans="1:12" x14ac:dyDescent="0.25">
      <c r="A272" s="13"/>
      <c r="B272" s="13"/>
      <c r="C272" s="13"/>
      <c r="D272" s="13"/>
      <c r="E272" s="13"/>
      <c r="F272" s="13"/>
      <c r="G272" s="13"/>
      <c r="H272" s="13"/>
      <c r="I272" s="13"/>
      <c r="J272" s="13"/>
      <c r="K272" s="13"/>
      <c r="L272" s="13"/>
    </row>
    <row r="273" spans="1:12" x14ac:dyDescent="0.25">
      <c r="A273" s="13"/>
      <c r="B273" s="13"/>
      <c r="C273" s="13"/>
      <c r="D273" s="13"/>
      <c r="E273" s="13"/>
      <c r="F273" s="13"/>
      <c r="G273" s="13"/>
      <c r="H273" s="13"/>
      <c r="I273" s="13"/>
      <c r="J273" s="13"/>
      <c r="K273" s="13"/>
      <c r="L273" s="13"/>
    </row>
    <row r="274" spans="1:12" x14ac:dyDescent="0.25">
      <c r="A274" s="13"/>
      <c r="B274" s="13"/>
      <c r="C274" s="13"/>
      <c r="D274" s="13"/>
      <c r="E274" s="13"/>
      <c r="F274" s="13"/>
      <c r="G274" s="13"/>
      <c r="H274" s="13"/>
      <c r="I274" s="13"/>
      <c r="J274" s="13"/>
      <c r="K274" s="13"/>
      <c r="L274" s="13"/>
    </row>
    <row r="275" spans="1:12" x14ac:dyDescent="0.25">
      <c r="A275" s="13"/>
      <c r="B275" s="13"/>
      <c r="C275" s="13"/>
      <c r="D275" s="13"/>
      <c r="E275" s="13"/>
      <c r="F275" s="13"/>
      <c r="G275" s="13"/>
      <c r="H275" s="13"/>
      <c r="I275" s="13"/>
      <c r="J275" s="13"/>
      <c r="K275" s="13"/>
      <c r="L275" s="13"/>
    </row>
    <row r="276" spans="1:12" x14ac:dyDescent="0.25">
      <c r="A276" s="13"/>
      <c r="B276" s="13"/>
      <c r="C276" s="13"/>
      <c r="D276" s="13"/>
      <c r="E276" s="13"/>
      <c r="F276" s="13"/>
      <c r="G276" s="13"/>
      <c r="H276" s="13"/>
      <c r="I276" s="13"/>
      <c r="J276" s="13"/>
      <c r="K276" s="13"/>
      <c r="L276" s="13"/>
    </row>
    <row r="277" spans="1:12" x14ac:dyDescent="0.25">
      <c r="A277" s="13"/>
      <c r="B277" s="13"/>
      <c r="C277" s="13"/>
      <c r="D277" s="13"/>
      <c r="E277" s="13"/>
      <c r="F277" s="13"/>
      <c r="G277" s="13"/>
      <c r="H277" s="13"/>
      <c r="I277" s="13"/>
      <c r="J277" s="13"/>
      <c r="K277" s="13"/>
      <c r="L277" s="13"/>
    </row>
    <row r="278" spans="1:12" x14ac:dyDescent="0.25">
      <c r="A278" s="13"/>
      <c r="B278" s="13"/>
      <c r="C278" s="13"/>
      <c r="D278" s="13"/>
      <c r="E278" s="13"/>
      <c r="F278" s="13"/>
      <c r="G278" s="13"/>
      <c r="H278" s="13"/>
      <c r="I278" s="13"/>
      <c r="J278" s="13"/>
      <c r="K278" s="13"/>
      <c r="L278" s="13"/>
    </row>
    <row r="279" spans="1:12" x14ac:dyDescent="0.25">
      <c r="A279" s="13"/>
      <c r="B279" s="13"/>
      <c r="C279" s="13"/>
      <c r="D279" s="13"/>
      <c r="E279" s="13"/>
      <c r="F279" s="13"/>
      <c r="G279" s="13"/>
      <c r="H279" s="13"/>
      <c r="I279" s="13"/>
      <c r="J279" s="13"/>
      <c r="K279" s="13"/>
      <c r="L279" s="13"/>
    </row>
    <row r="280" spans="1:12" x14ac:dyDescent="0.25">
      <c r="A280" s="13"/>
      <c r="B280" s="13"/>
      <c r="C280" s="13"/>
      <c r="D280" s="13"/>
      <c r="E280" s="13"/>
      <c r="F280" s="13"/>
      <c r="G280" s="13"/>
      <c r="H280" s="13"/>
      <c r="I280" s="13"/>
      <c r="J280" s="13"/>
      <c r="K280" s="13"/>
      <c r="L280" s="13"/>
    </row>
    <row r="281" spans="1:12" x14ac:dyDescent="0.25">
      <c r="A281" s="13"/>
      <c r="B281" s="13"/>
      <c r="C281" s="13"/>
      <c r="D281" s="13"/>
      <c r="E281" s="13"/>
      <c r="F281" s="13"/>
      <c r="G281" s="13"/>
      <c r="H281" s="13"/>
      <c r="I281" s="13"/>
      <c r="J281" s="13"/>
      <c r="K281" s="13"/>
      <c r="L281" s="13"/>
    </row>
    <row r="282" spans="1:12" x14ac:dyDescent="0.25">
      <c r="A282" s="13"/>
      <c r="B282" s="13"/>
      <c r="C282" s="13"/>
      <c r="D282" s="13"/>
      <c r="E282" s="13"/>
      <c r="F282" s="13"/>
      <c r="G282" s="13"/>
      <c r="H282" s="13"/>
      <c r="I282" s="13"/>
      <c r="J282" s="13"/>
      <c r="K282" s="13"/>
      <c r="L282" s="13"/>
    </row>
    <row r="283" spans="1:12" x14ac:dyDescent="0.25">
      <c r="A283" s="13"/>
      <c r="B283" s="13"/>
      <c r="C283" s="13"/>
      <c r="D283" s="13"/>
      <c r="E283" s="13"/>
      <c r="F283" s="13"/>
      <c r="G283" s="13"/>
      <c r="H283" s="13"/>
      <c r="I283" s="13"/>
      <c r="J283" s="13"/>
      <c r="K283" s="13"/>
      <c r="L283" s="13"/>
    </row>
    <row r="284" spans="1:12" x14ac:dyDescent="0.25">
      <c r="A284" s="13"/>
      <c r="B284" s="13"/>
      <c r="C284" s="13"/>
      <c r="D284" s="13"/>
      <c r="E284" s="13"/>
      <c r="F284" s="13"/>
      <c r="G284" s="13"/>
      <c r="H284" s="13"/>
      <c r="I284" s="13"/>
      <c r="J284" s="13"/>
      <c r="K284" s="13"/>
      <c r="L284" s="13"/>
    </row>
    <row r="285" spans="1:12" x14ac:dyDescent="0.25">
      <c r="A285" s="13"/>
      <c r="B285" s="13"/>
      <c r="C285" s="13"/>
      <c r="D285" s="13"/>
      <c r="E285" s="13"/>
      <c r="F285" s="13"/>
      <c r="G285" s="13"/>
      <c r="H285" s="13"/>
      <c r="I285" s="13"/>
      <c r="J285" s="13"/>
      <c r="K285" s="13"/>
      <c r="L285" s="13"/>
    </row>
    <row r="286" spans="1:12" x14ac:dyDescent="0.25">
      <c r="A286" s="13"/>
      <c r="B286" s="13"/>
      <c r="C286" s="13"/>
      <c r="D286" s="13"/>
      <c r="E286" s="13"/>
      <c r="F286" s="13"/>
      <c r="G286" s="13"/>
      <c r="H286" s="13"/>
      <c r="I286" s="13"/>
      <c r="J286" s="13"/>
      <c r="K286" s="13"/>
      <c r="L286" s="13"/>
    </row>
    <row r="287" spans="1:12" x14ac:dyDescent="0.25">
      <c r="A287" s="13"/>
      <c r="B287" s="13"/>
      <c r="C287" s="13"/>
      <c r="D287" s="13"/>
      <c r="E287" s="13"/>
      <c r="F287" s="13"/>
      <c r="G287" s="13"/>
      <c r="H287" s="13"/>
      <c r="I287" s="13"/>
      <c r="J287" s="13"/>
      <c r="K287" s="13"/>
      <c r="L287" s="13"/>
    </row>
    <row r="288" spans="1:12" x14ac:dyDescent="0.25">
      <c r="A288" s="13"/>
      <c r="B288" s="13"/>
      <c r="C288" s="13"/>
      <c r="D288" s="13"/>
      <c r="E288" s="13"/>
      <c r="F288" s="13"/>
      <c r="G288" s="13"/>
      <c r="H288" s="13"/>
      <c r="I288" s="13"/>
      <c r="J288" s="13"/>
      <c r="K288" s="13"/>
      <c r="L288" s="13"/>
    </row>
    <row r="289" spans="1:12" x14ac:dyDescent="0.25">
      <c r="A289" s="13"/>
      <c r="B289" s="13"/>
      <c r="C289" s="13"/>
      <c r="D289" s="13"/>
      <c r="E289" s="13"/>
      <c r="F289" s="13"/>
      <c r="G289" s="13"/>
      <c r="H289" s="13"/>
      <c r="I289" s="13"/>
      <c r="J289" s="13"/>
      <c r="K289" s="13"/>
      <c r="L289" s="13"/>
    </row>
    <row r="290" spans="1:12" x14ac:dyDescent="0.25">
      <c r="A290" s="13"/>
      <c r="B290" s="13"/>
      <c r="C290" s="13"/>
      <c r="D290" s="13"/>
      <c r="E290" s="13"/>
      <c r="F290" s="13"/>
      <c r="G290" s="13"/>
      <c r="H290" s="13"/>
      <c r="I290" s="13"/>
      <c r="J290" s="13"/>
      <c r="K290" s="13"/>
      <c r="L290" s="13"/>
    </row>
    <row r="291" spans="1:12" x14ac:dyDescent="0.25">
      <c r="A291" s="13"/>
      <c r="B291" s="13"/>
      <c r="C291" s="13"/>
      <c r="D291" s="13"/>
      <c r="E291" s="13"/>
      <c r="F291" s="13"/>
      <c r="G291" s="13"/>
      <c r="H291" s="13"/>
      <c r="I291" s="13"/>
      <c r="J291" s="13"/>
      <c r="K291" s="13"/>
      <c r="L291" s="13"/>
    </row>
    <row r="292" spans="1:12" x14ac:dyDescent="0.25">
      <c r="A292" s="13"/>
      <c r="B292" s="13"/>
      <c r="C292" s="13"/>
      <c r="D292" s="13"/>
      <c r="E292" s="13"/>
      <c r="F292" s="13"/>
      <c r="G292" s="13"/>
      <c r="H292" s="13"/>
      <c r="I292" s="13"/>
      <c r="J292" s="13"/>
      <c r="K292" s="13"/>
      <c r="L292" s="13"/>
    </row>
    <row r="293" spans="1:12" x14ac:dyDescent="0.25">
      <c r="A293" s="13"/>
      <c r="B293" s="13"/>
      <c r="C293" s="13"/>
      <c r="D293" s="13"/>
      <c r="E293" s="13"/>
      <c r="F293" s="13"/>
      <c r="G293" s="13"/>
      <c r="H293" s="13"/>
      <c r="I293" s="13"/>
      <c r="J293" s="13"/>
      <c r="K293" s="13"/>
      <c r="L293" s="13"/>
    </row>
    <row r="294" spans="1:12" x14ac:dyDescent="0.25">
      <c r="A294" s="13"/>
      <c r="B294" s="13"/>
      <c r="C294" s="13"/>
      <c r="D294" s="13"/>
      <c r="E294" s="13"/>
      <c r="F294" s="13"/>
      <c r="G294" s="13"/>
      <c r="H294" s="13"/>
      <c r="I294" s="13"/>
      <c r="J294" s="13"/>
      <c r="K294" s="13"/>
      <c r="L294" s="13"/>
    </row>
    <row r="295" spans="1:12" x14ac:dyDescent="0.25">
      <c r="A295" s="13"/>
      <c r="B295" s="13"/>
      <c r="C295" s="13"/>
      <c r="D295" s="13"/>
      <c r="E295" s="13"/>
      <c r="F295" s="13"/>
      <c r="G295" s="13"/>
      <c r="H295" s="13"/>
      <c r="I295" s="13"/>
      <c r="J295" s="13"/>
      <c r="K295" s="13"/>
      <c r="L295" s="13"/>
    </row>
    <row r="296" spans="1:12" x14ac:dyDescent="0.25">
      <c r="A296" s="13"/>
      <c r="B296" s="13"/>
      <c r="C296" s="13"/>
      <c r="D296" s="13"/>
      <c r="E296" s="13"/>
      <c r="F296" s="13"/>
      <c r="G296" s="13"/>
      <c r="H296" s="13"/>
      <c r="I296" s="13"/>
      <c r="J296" s="13"/>
      <c r="K296" s="13"/>
      <c r="L296" s="13"/>
    </row>
    <row r="297" spans="1:12" x14ac:dyDescent="0.25">
      <c r="A297" s="13"/>
      <c r="B297" s="13"/>
      <c r="C297" s="13"/>
      <c r="D297" s="13"/>
      <c r="E297" s="13"/>
      <c r="F297" s="13"/>
      <c r="G297" s="13"/>
      <c r="H297" s="13"/>
      <c r="I297" s="13"/>
      <c r="J297" s="13"/>
      <c r="K297" s="13"/>
      <c r="L297" s="13"/>
    </row>
    <row r="298" spans="1:12" x14ac:dyDescent="0.25">
      <c r="A298" s="13"/>
      <c r="B298" s="13"/>
      <c r="C298" s="13"/>
      <c r="D298" s="13"/>
      <c r="E298" s="13"/>
      <c r="F298" s="13"/>
      <c r="G298" s="13"/>
      <c r="H298" s="13"/>
      <c r="I298" s="13"/>
      <c r="J298" s="13"/>
      <c r="K298" s="13"/>
      <c r="L298" s="13"/>
    </row>
    <row r="299" spans="1:12" x14ac:dyDescent="0.25">
      <c r="A299" s="13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</row>
    <row r="300" spans="1:12" x14ac:dyDescent="0.25">
      <c r="A300" s="13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</row>
    <row r="301" spans="1:12" x14ac:dyDescent="0.25">
      <c r="A301" s="13"/>
      <c r="B301" s="13"/>
      <c r="C301" s="13"/>
      <c r="D301" s="13"/>
      <c r="E301" s="13"/>
      <c r="F301" s="13"/>
      <c r="G301" s="13"/>
      <c r="H301" s="13"/>
      <c r="I301" s="13"/>
      <c r="J301" s="13"/>
      <c r="K301" s="13"/>
      <c r="L301" s="13"/>
    </row>
    <row r="302" spans="1:12" x14ac:dyDescent="0.25">
      <c r="A302" s="13"/>
      <c r="B302" s="13"/>
      <c r="C302" s="13"/>
      <c r="D302" s="13"/>
      <c r="E302" s="13"/>
      <c r="F302" s="13"/>
      <c r="G302" s="13"/>
      <c r="H302" s="13"/>
      <c r="I302" s="13"/>
      <c r="J302" s="13"/>
      <c r="K302" s="13"/>
      <c r="L302" s="13"/>
    </row>
    <row r="303" spans="1:12" x14ac:dyDescent="0.25">
      <c r="A303" s="13"/>
      <c r="B303" s="13"/>
      <c r="C303" s="13"/>
      <c r="D303" s="13"/>
      <c r="E303" s="13"/>
      <c r="F303" s="13"/>
      <c r="G303" s="13"/>
      <c r="H303" s="13"/>
      <c r="I303" s="13"/>
      <c r="J303" s="13"/>
      <c r="K303" s="13"/>
      <c r="L303" s="13"/>
    </row>
    <row r="304" spans="1:12" x14ac:dyDescent="0.25">
      <c r="A304" s="13"/>
      <c r="B304" s="13"/>
      <c r="C304" s="13"/>
      <c r="D304" s="13"/>
      <c r="E304" s="13"/>
      <c r="F304" s="13"/>
      <c r="G304" s="13"/>
      <c r="H304" s="13"/>
      <c r="I304" s="13"/>
      <c r="J304" s="13"/>
      <c r="K304" s="13"/>
      <c r="L304" s="13"/>
    </row>
    <row r="305" spans="1:12" x14ac:dyDescent="0.25">
      <c r="A305" s="13"/>
      <c r="B305" s="13"/>
      <c r="C305" s="13"/>
      <c r="D305" s="13"/>
      <c r="E305" s="13"/>
      <c r="F305" s="13"/>
      <c r="G305" s="13"/>
      <c r="H305" s="13"/>
      <c r="I305" s="13"/>
      <c r="J305" s="13"/>
      <c r="K305" s="13"/>
      <c r="L305" s="13"/>
    </row>
    <row r="306" spans="1:12" x14ac:dyDescent="0.25">
      <c r="A306" s="13"/>
      <c r="B306" s="13"/>
      <c r="C306" s="13"/>
      <c r="D306" s="13"/>
      <c r="E306" s="13"/>
      <c r="F306" s="13"/>
      <c r="G306" s="13"/>
      <c r="H306" s="13"/>
      <c r="I306" s="13"/>
      <c r="J306" s="13"/>
      <c r="K306" s="13"/>
      <c r="L306" s="13"/>
    </row>
    <row r="307" spans="1:12" x14ac:dyDescent="0.25">
      <c r="A307" s="13"/>
      <c r="B307" s="13"/>
      <c r="C307" s="13"/>
      <c r="D307" s="13"/>
      <c r="E307" s="13"/>
      <c r="F307" s="13"/>
      <c r="G307" s="13"/>
      <c r="H307" s="13"/>
      <c r="I307" s="13"/>
      <c r="J307" s="13"/>
      <c r="K307" s="13"/>
      <c r="L307" s="13"/>
    </row>
    <row r="308" spans="1:12" x14ac:dyDescent="0.25">
      <c r="A308" s="13"/>
      <c r="B308" s="13"/>
      <c r="C308" s="13"/>
      <c r="D308" s="13"/>
      <c r="E308" s="13"/>
      <c r="F308" s="13"/>
      <c r="G308" s="13"/>
      <c r="H308" s="13"/>
      <c r="I308" s="13"/>
      <c r="J308" s="13"/>
      <c r="K308" s="13"/>
      <c r="L308" s="13"/>
    </row>
    <row r="309" spans="1:12" x14ac:dyDescent="0.25">
      <c r="A309" s="13"/>
      <c r="B309" s="13"/>
      <c r="C309" s="13"/>
      <c r="D309" s="13"/>
      <c r="E309" s="13"/>
      <c r="F309" s="13"/>
      <c r="G309" s="13"/>
      <c r="H309" s="13"/>
      <c r="I309" s="13"/>
      <c r="J309" s="13"/>
      <c r="K309" s="13"/>
      <c r="L309" s="13"/>
    </row>
    <row r="310" spans="1:12" x14ac:dyDescent="0.25">
      <c r="A310" s="13"/>
      <c r="B310" s="13"/>
      <c r="C310" s="13"/>
      <c r="D310" s="13"/>
      <c r="E310" s="13"/>
      <c r="F310" s="13"/>
      <c r="G310" s="13"/>
      <c r="H310" s="13"/>
      <c r="I310" s="13"/>
      <c r="J310" s="13"/>
      <c r="K310" s="13"/>
      <c r="L310" s="13"/>
    </row>
    <row r="311" spans="1:12" x14ac:dyDescent="0.25">
      <c r="A311" s="13"/>
      <c r="B311" s="13"/>
      <c r="C311" s="13"/>
      <c r="D311" s="13"/>
      <c r="E311" s="13"/>
      <c r="F311" s="13"/>
      <c r="G311" s="13"/>
      <c r="H311" s="13"/>
      <c r="I311" s="13"/>
      <c r="J311" s="13"/>
      <c r="K311" s="13"/>
      <c r="L311" s="13"/>
    </row>
    <row r="312" spans="1:12" x14ac:dyDescent="0.25">
      <c r="A312" s="13"/>
      <c r="B312" s="13"/>
      <c r="C312" s="13"/>
      <c r="D312" s="13"/>
      <c r="E312" s="13"/>
      <c r="F312" s="13"/>
      <c r="G312" s="13"/>
      <c r="H312" s="13"/>
      <c r="I312" s="13"/>
      <c r="J312" s="13"/>
      <c r="K312" s="13"/>
      <c r="L312" s="13"/>
    </row>
    <row r="313" spans="1:12" x14ac:dyDescent="0.25">
      <c r="A313" s="13"/>
      <c r="B313" s="13"/>
      <c r="C313" s="13"/>
      <c r="D313" s="13"/>
      <c r="E313" s="13"/>
      <c r="F313" s="13"/>
      <c r="G313" s="13"/>
      <c r="H313" s="13"/>
      <c r="I313" s="13"/>
      <c r="J313" s="13"/>
      <c r="K313" s="13"/>
      <c r="L313" s="13"/>
    </row>
    <row r="314" spans="1:12" x14ac:dyDescent="0.25">
      <c r="A314" s="13"/>
      <c r="B314" s="13"/>
      <c r="C314" s="13"/>
      <c r="D314" s="13"/>
      <c r="E314" s="13"/>
      <c r="F314" s="13"/>
      <c r="G314" s="13"/>
      <c r="H314" s="13"/>
      <c r="I314" s="13"/>
      <c r="J314" s="13"/>
      <c r="K314" s="13"/>
      <c r="L314" s="13"/>
    </row>
    <row r="315" spans="1:12" x14ac:dyDescent="0.25">
      <c r="A315" s="13"/>
      <c r="B315" s="13"/>
      <c r="C315" s="13"/>
      <c r="D315" s="13"/>
      <c r="E315" s="13"/>
      <c r="F315" s="13"/>
      <c r="G315" s="13"/>
      <c r="H315" s="13"/>
      <c r="I315" s="13"/>
      <c r="J315" s="13"/>
      <c r="K315" s="13"/>
      <c r="L315" s="13"/>
    </row>
    <row r="316" spans="1:12" x14ac:dyDescent="0.25">
      <c r="A316" s="13"/>
      <c r="B316" s="13"/>
      <c r="C316" s="13"/>
      <c r="D316" s="13"/>
      <c r="E316" s="13"/>
      <c r="F316" s="13"/>
      <c r="G316" s="13"/>
      <c r="H316" s="13"/>
      <c r="I316" s="13"/>
      <c r="J316" s="13"/>
      <c r="K316" s="13"/>
      <c r="L316" s="13"/>
    </row>
    <row r="317" spans="1:12" x14ac:dyDescent="0.25">
      <c r="A317" s="13"/>
      <c r="B317" s="13"/>
      <c r="C317" s="13"/>
      <c r="D317" s="13"/>
      <c r="E317" s="13"/>
      <c r="F317" s="13"/>
      <c r="G317" s="13"/>
      <c r="H317" s="13"/>
      <c r="I317" s="13"/>
      <c r="J317" s="13"/>
      <c r="K317" s="13"/>
      <c r="L317" s="13"/>
    </row>
    <row r="318" spans="1:12" x14ac:dyDescent="0.25">
      <c r="A318" s="13"/>
      <c r="B318" s="13"/>
      <c r="C318" s="13"/>
      <c r="D318" s="13"/>
      <c r="E318" s="13"/>
      <c r="F318" s="13"/>
      <c r="G318" s="13"/>
      <c r="H318" s="13"/>
      <c r="I318" s="13"/>
      <c r="J318" s="13"/>
      <c r="K318" s="13"/>
      <c r="L318" s="13"/>
    </row>
    <row r="319" spans="1:12" x14ac:dyDescent="0.25">
      <c r="A319" s="13"/>
      <c r="B319" s="13"/>
      <c r="C319" s="13"/>
      <c r="D319" s="13"/>
      <c r="E319" s="13"/>
      <c r="F319" s="13"/>
      <c r="G319" s="13"/>
      <c r="H319" s="13"/>
      <c r="I319" s="13"/>
      <c r="J319" s="13"/>
      <c r="K319" s="13"/>
      <c r="L319" s="13"/>
    </row>
    <row r="320" spans="1:12" x14ac:dyDescent="0.25">
      <c r="A320" s="13"/>
      <c r="B320" s="13"/>
      <c r="C320" s="13"/>
      <c r="D320" s="13"/>
      <c r="E320" s="13"/>
      <c r="F320" s="13"/>
      <c r="G320" s="13"/>
      <c r="H320" s="13"/>
      <c r="I320" s="13"/>
      <c r="J320" s="13"/>
      <c r="K320" s="13"/>
      <c r="L320" s="13"/>
    </row>
    <row r="321" spans="1:12" x14ac:dyDescent="0.25">
      <c r="A321" s="13"/>
      <c r="B321" s="13"/>
      <c r="C321" s="13"/>
      <c r="D321" s="13"/>
      <c r="E321" s="13"/>
      <c r="F321" s="13"/>
      <c r="G321" s="13"/>
      <c r="H321" s="13"/>
      <c r="I321" s="13"/>
      <c r="J321" s="13"/>
      <c r="K321" s="13"/>
      <c r="L321" s="13"/>
    </row>
    <row r="322" spans="1:12" x14ac:dyDescent="0.25">
      <c r="A322" s="13"/>
      <c r="B322" s="13"/>
      <c r="C322" s="13"/>
      <c r="D322" s="13"/>
      <c r="E322" s="13"/>
      <c r="F322" s="13"/>
      <c r="G322" s="13"/>
      <c r="H322" s="13"/>
      <c r="I322" s="13"/>
      <c r="J322" s="13"/>
      <c r="K322" s="13"/>
      <c r="L322" s="13"/>
    </row>
    <row r="323" spans="1:12" x14ac:dyDescent="0.25">
      <c r="A323" s="13"/>
      <c r="B323" s="13"/>
      <c r="C323" s="13"/>
      <c r="D323" s="13"/>
      <c r="E323" s="13"/>
      <c r="F323" s="13"/>
      <c r="G323" s="13"/>
      <c r="H323" s="13"/>
      <c r="I323" s="13"/>
      <c r="J323" s="13"/>
      <c r="K323" s="13"/>
      <c r="L323" s="13"/>
    </row>
    <row r="324" spans="1:12" x14ac:dyDescent="0.25">
      <c r="A324" s="13"/>
      <c r="B324" s="13"/>
      <c r="C324" s="13"/>
      <c r="D324" s="13"/>
      <c r="E324" s="13"/>
      <c r="F324" s="13"/>
      <c r="G324" s="13"/>
      <c r="H324" s="13"/>
      <c r="I324" s="13"/>
      <c r="J324" s="13"/>
      <c r="K324" s="13"/>
      <c r="L324" s="13"/>
    </row>
    <row r="325" spans="1:12" x14ac:dyDescent="0.25">
      <c r="A325" s="13"/>
      <c r="B325" s="13"/>
      <c r="C325" s="13"/>
      <c r="D325" s="13"/>
      <c r="E325" s="13"/>
      <c r="F325" s="13"/>
      <c r="G325" s="13"/>
      <c r="H325" s="13"/>
      <c r="I325" s="13"/>
      <c r="J325" s="13"/>
      <c r="K325" s="13"/>
      <c r="L325" s="13"/>
    </row>
    <row r="326" spans="1:12" x14ac:dyDescent="0.25">
      <c r="A326" s="13"/>
      <c r="B326" s="13"/>
      <c r="C326" s="13"/>
      <c r="D326" s="13"/>
      <c r="E326" s="13"/>
      <c r="F326" s="13"/>
      <c r="G326" s="13"/>
      <c r="H326" s="13"/>
      <c r="I326" s="13"/>
      <c r="J326" s="13"/>
      <c r="K326" s="13"/>
      <c r="L326" s="13"/>
    </row>
    <row r="327" spans="1:12" x14ac:dyDescent="0.25">
      <c r="A327" s="13"/>
      <c r="B327" s="13"/>
      <c r="C327" s="13"/>
      <c r="D327" s="13"/>
      <c r="E327" s="13"/>
      <c r="F327" s="13"/>
      <c r="G327" s="13"/>
      <c r="H327" s="13"/>
      <c r="I327" s="13"/>
      <c r="J327" s="13"/>
      <c r="K327" s="13"/>
      <c r="L327" s="13"/>
    </row>
    <row r="328" spans="1:12" x14ac:dyDescent="0.25">
      <c r="A328" s="13"/>
      <c r="B328" s="13"/>
      <c r="C328" s="13"/>
      <c r="D328" s="13"/>
      <c r="E328" s="13"/>
      <c r="F328" s="13"/>
      <c r="G328" s="13"/>
      <c r="H328" s="13"/>
      <c r="I328" s="13"/>
      <c r="J328" s="13"/>
      <c r="K328" s="13"/>
      <c r="L328" s="13"/>
    </row>
    <row r="329" spans="1:12" x14ac:dyDescent="0.25">
      <c r="A329" s="13"/>
      <c r="B329" s="13"/>
      <c r="C329" s="13"/>
      <c r="D329" s="13"/>
      <c r="E329" s="13"/>
      <c r="F329" s="13"/>
      <c r="G329" s="13"/>
      <c r="H329" s="13"/>
      <c r="I329" s="13"/>
      <c r="J329" s="13"/>
      <c r="K329" s="13"/>
      <c r="L329" s="13"/>
    </row>
    <row r="330" spans="1:12" x14ac:dyDescent="0.25">
      <c r="A330" s="13"/>
      <c r="B330" s="13"/>
      <c r="C330" s="13"/>
      <c r="D330" s="13"/>
      <c r="E330" s="13"/>
      <c r="F330" s="13"/>
      <c r="G330" s="13"/>
      <c r="H330" s="13"/>
      <c r="I330" s="13"/>
      <c r="J330" s="13"/>
      <c r="K330" s="13"/>
      <c r="L330" s="13"/>
    </row>
    <row r="331" spans="1:12" x14ac:dyDescent="0.25">
      <c r="A331" s="13"/>
      <c r="B331" s="13"/>
      <c r="C331" s="13"/>
      <c r="D331" s="13"/>
      <c r="E331" s="13"/>
      <c r="F331" s="13"/>
      <c r="G331" s="13"/>
      <c r="H331" s="13"/>
      <c r="I331" s="13"/>
      <c r="J331" s="13"/>
      <c r="K331" s="13"/>
      <c r="L331" s="13"/>
    </row>
    <row r="332" spans="1:12" x14ac:dyDescent="0.25">
      <c r="A332" s="13"/>
      <c r="B332" s="13"/>
      <c r="C332" s="13"/>
      <c r="D332" s="13"/>
      <c r="E332" s="13"/>
      <c r="F332" s="13"/>
      <c r="G332" s="13"/>
      <c r="H332" s="13"/>
      <c r="I332" s="13"/>
      <c r="J332" s="13"/>
      <c r="K332" s="13"/>
      <c r="L332" s="13"/>
    </row>
    <row r="333" spans="1:12" x14ac:dyDescent="0.25">
      <c r="A333" s="13"/>
      <c r="B333" s="13"/>
      <c r="C333" s="13"/>
      <c r="D333" s="13"/>
      <c r="E333" s="13"/>
      <c r="F333" s="13"/>
      <c r="G333" s="13"/>
      <c r="H333" s="13"/>
      <c r="I333" s="13"/>
      <c r="J333" s="13"/>
      <c r="K333" s="13"/>
      <c r="L333" s="13"/>
    </row>
    <row r="334" spans="1:12" x14ac:dyDescent="0.25">
      <c r="A334" s="13"/>
      <c r="B334" s="13"/>
      <c r="C334" s="13"/>
      <c r="D334" s="13"/>
      <c r="E334" s="13"/>
      <c r="F334" s="13"/>
      <c r="G334" s="13"/>
      <c r="H334" s="13"/>
      <c r="I334" s="13"/>
      <c r="J334" s="13"/>
      <c r="K334" s="13"/>
      <c r="L334" s="13"/>
    </row>
    <row r="335" spans="1:12" x14ac:dyDescent="0.25">
      <c r="A335" s="13"/>
      <c r="B335" s="13"/>
      <c r="C335" s="13"/>
      <c r="D335" s="13"/>
      <c r="E335" s="13"/>
      <c r="F335" s="13"/>
      <c r="G335" s="13"/>
      <c r="H335" s="13"/>
      <c r="I335" s="13"/>
      <c r="J335" s="13"/>
      <c r="K335" s="13"/>
      <c r="L335" s="13"/>
    </row>
    <row r="336" spans="1:12" x14ac:dyDescent="0.25">
      <c r="A336" s="13"/>
      <c r="B336" s="13"/>
      <c r="C336" s="13"/>
      <c r="D336" s="13"/>
      <c r="E336" s="13"/>
      <c r="F336" s="13"/>
      <c r="G336" s="13"/>
      <c r="H336" s="13"/>
      <c r="I336" s="13"/>
      <c r="J336" s="13"/>
      <c r="K336" s="13"/>
      <c r="L336" s="13"/>
    </row>
    <row r="337" spans="1:12" x14ac:dyDescent="0.25">
      <c r="A337" s="13"/>
      <c r="B337" s="13"/>
      <c r="C337" s="13"/>
      <c r="D337" s="13"/>
      <c r="E337" s="13"/>
      <c r="F337" s="13"/>
      <c r="G337" s="13"/>
      <c r="H337" s="13"/>
      <c r="I337" s="13"/>
      <c r="J337" s="13"/>
      <c r="K337" s="13"/>
      <c r="L337" s="13"/>
    </row>
    <row r="338" spans="1:12" x14ac:dyDescent="0.25">
      <c r="A338" s="13"/>
      <c r="B338" s="13"/>
      <c r="C338" s="13"/>
      <c r="D338" s="13"/>
      <c r="E338" s="13"/>
      <c r="F338" s="13"/>
      <c r="G338" s="13"/>
      <c r="H338" s="13"/>
      <c r="I338" s="13"/>
      <c r="J338" s="13"/>
      <c r="K338" s="13"/>
      <c r="L338" s="13"/>
    </row>
    <row r="339" spans="1:12" x14ac:dyDescent="0.25">
      <c r="A339" s="13"/>
      <c r="B339" s="13"/>
      <c r="C339" s="13"/>
      <c r="D339" s="13"/>
      <c r="E339" s="13"/>
      <c r="F339" s="13"/>
      <c r="G339" s="13"/>
      <c r="H339" s="13"/>
      <c r="I339" s="13"/>
      <c r="J339" s="13"/>
      <c r="K339" s="13"/>
      <c r="L339" s="13"/>
    </row>
    <row r="340" spans="1:12" x14ac:dyDescent="0.25">
      <c r="A340" s="13"/>
      <c r="B340" s="13"/>
      <c r="C340" s="13"/>
      <c r="D340" s="13"/>
      <c r="E340" s="13"/>
      <c r="F340" s="13"/>
      <c r="G340" s="13"/>
      <c r="H340" s="13"/>
      <c r="I340" s="13"/>
      <c r="J340" s="13"/>
      <c r="K340" s="13"/>
      <c r="L340" s="13"/>
    </row>
    <row r="341" spans="1:12" x14ac:dyDescent="0.25">
      <c r="A341" s="13"/>
      <c r="B341" s="13"/>
      <c r="C341" s="13"/>
      <c r="D341" s="13"/>
      <c r="E341" s="13"/>
      <c r="F341" s="13"/>
      <c r="G341" s="13"/>
      <c r="H341" s="13"/>
      <c r="I341" s="13"/>
      <c r="J341" s="13"/>
      <c r="K341" s="13"/>
      <c r="L341" s="13"/>
    </row>
    <row r="342" spans="1:12" x14ac:dyDescent="0.25">
      <c r="A342" s="13"/>
      <c r="B342" s="13"/>
      <c r="C342" s="13"/>
      <c r="D342" s="13"/>
      <c r="E342" s="13"/>
      <c r="F342" s="13"/>
      <c r="G342" s="13"/>
      <c r="H342" s="13"/>
      <c r="I342" s="13"/>
      <c r="J342" s="13"/>
      <c r="K342" s="13"/>
      <c r="L342" s="13"/>
    </row>
    <row r="343" spans="1:12" x14ac:dyDescent="0.25">
      <c r="A343" s="13"/>
      <c r="B343" s="13"/>
      <c r="C343" s="13"/>
      <c r="D343" s="13"/>
      <c r="E343" s="13"/>
      <c r="F343" s="13"/>
      <c r="G343" s="13"/>
      <c r="H343" s="13"/>
      <c r="I343" s="13"/>
      <c r="J343" s="13"/>
      <c r="K343" s="13"/>
      <c r="L343" s="13"/>
    </row>
    <row r="344" spans="1:12" x14ac:dyDescent="0.25">
      <c r="A344" s="13"/>
      <c r="B344" s="13"/>
      <c r="C344" s="13"/>
      <c r="D344" s="13"/>
      <c r="E344" s="13"/>
      <c r="F344" s="13"/>
      <c r="G344" s="13"/>
      <c r="H344" s="13"/>
      <c r="I344" s="13"/>
      <c r="J344" s="13"/>
      <c r="K344" s="13"/>
      <c r="L344" s="13"/>
    </row>
    <row r="345" spans="1:12" x14ac:dyDescent="0.25">
      <c r="A345" s="13"/>
      <c r="B345" s="13"/>
      <c r="C345" s="13"/>
      <c r="D345" s="13"/>
      <c r="E345" s="13"/>
      <c r="F345" s="13"/>
      <c r="G345" s="13"/>
      <c r="H345" s="13"/>
      <c r="I345" s="13"/>
      <c r="J345" s="13"/>
      <c r="K345" s="13"/>
      <c r="L345" s="13"/>
    </row>
    <row r="346" spans="1:12" x14ac:dyDescent="0.25">
      <c r="A346" s="13"/>
      <c r="B346" s="13"/>
      <c r="C346" s="13"/>
      <c r="D346" s="13"/>
      <c r="E346" s="13"/>
      <c r="F346" s="13"/>
      <c r="G346" s="13"/>
      <c r="H346" s="13"/>
      <c r="I346" s="13"/>
      <c r="J346" s="13"/>
      <c r="K346" s="13"/>
      <c r="L346" s="13"/>
    </row>
    <row r="347" spans="1:12" x14ac:dyDescent="0.25">
      <c r="A347" s="13"/>
      <c r="B347" s="13"/>
      <c r="C347" s="13"/>
      <c r="D347" s="13"/>
      <c r="E347" s="13"/>
      <c r="F347" s="13"/>
      <c r="G347" s="13"/>
      <c r="H347" s="13"/>
      <c r="I347" s="13"/>
      <c r="J347" s="13"/>
      <c r="K347" s="13"/>
      <c r="L347" s="13"/>
    </row>
    <row r="348" spans="1:12" x14ac:dyDescent="0.25">
      <c r="A348" s="13"/>
      <c r="B348" s="13"/>
      <c r="C348" s="13"/>
      <c r="D348" s="13"/>
      <c r="E348" s="13"/>
      <c r="F348" s="13"/>
      <c r="G348" s="13"/>
      <c r="H348" s="13"/>
      <c r="I348" s="13"/>
      <c r="J348" s="13"/>
      <c r="K348" s="13"/>
      <c r="L348" s="13"/>
    </row>
    <row r="349" spans="1:12" x14ac:dyDescent="0.25">
      <c r="A349" s="13"/>
      <c r="B349" s="13"/>
      <c r="C349" s="13"/>
      <c r="D349" s="13"/>
      <c r="E349" s="13"/>
      <c r="F349" s="13"/>
      <c r="G349" s="13"/>
      <c r="H349" s="13"/>
      <c r="I349" s="13"/>
      <c r="J349" s="13"/>
      <c r="K349" s="13"/>
      <c r="L349" s="13"/>
    </row>
    <row r="350" spans="1:12" x14ac:dyDescent="0.25">
      <c r="A350" s="13"/>
      <c r="B350" s="13"/>
      <c r="C350" s="13"/>
      <c r="D350" s="13"/>
      <c r="E350" s="13"/>
      <c r="F350" s="13"/>
      <c r="G350" s="13"/>
      <c r="H350" s="13"/>
      <c r="I350" s="13"/>
      <c r="J350" s="13"/>
      <c r="K350" s="13"/>
      <c r="L350" s="13"/>
    </row>
    <row r="351" spans="1:12" x14ac:dyDescent="0.25">
      <c r="A351" s="13"/>
      <c r="B351" s="13"/>
      <c r="C351" s="13"/>
      <c r="D351" s="13"/>
      <c r="E351" s="13"/>
      <c r="F351" s="13"/>
      <c r="G351" s="13"/>
      <c r="H351" s="13"/>
      <c r="I351" s="13"/>
      <c r="J351" s="13"/>
      <c r="K351" s="13"/>
      <c r="L351" s="13"/>
    </row>
    <row r="352" spans="1:12" x14ac:dyDescent="0.25">
      <c r="A352" s="13"/>
      <c r="B352" s="13"/>
      <c r="C352" s="13"/>
      <c r="D352" s="13"/>
      <c r="E352" s="13"/>
      <c r="F352" s="13"/>
      <c r="G352" s="13"/>
      <c r="H352" s="13"/>
      <c r="I352" s="13"/>
      <c r="J352" s="13"/>
      <c r="K352" s="13"/>
      <c r="L352" s="13"/>
    </row>
    <row r="353" spans="1:12" x14ac:dyDescent="0.25">
      <c r="A353" s="13"/>
      <c r="B353" s="13"/>
      <c r="C353" s="13"/>
      <c r="D353" s="13"/>
      <c r="E353" s="13"/>
      <c r="F353" s="13"/>
      <c r="G353" s="13"/>
      <c r="H353" s="13"/>
      <c r="I353" s="13"/>
      <c r="J353" s="13"/>
      <c r="K353" s="13"/>
      <c r="L353" s="13"/>
    </row>
    <row r="354" spans="1:12" x14ac:dyDescent="0.25">
      <c r="A354" s="13"/>
      <c r="B354" s="13"/>
      <c r="C354" s="13"/>
      <c r="D354" s="13"/>
      <c r="E354" s="13"/>
      <c r="F354" s="13"/>
      <c r="G354" s="13"/>
      <c r="H354" s="13"/>
      <c r="I354" s="13"/>
      <c r="J354" s="13"/>
      <c r="K354" s="13"/>
      <c r="L354" s="13"/>
    </row>
    <row r="355" spans="1:12" x14ac:dyDescent="0.25">
      <c r="A355" s="13"/>
      <c r="B355" s="13"/>
      <c r="C355" s="13"/>
      <c r="D355" s="13"/>
      <c r="E355" s="13"/>
      <c r="F355" s="13"/>
      <c r="G355" s="13"/>
      <c r="H355" s="13"/>
      <c r="I355" s="13"/>
      <c r="J355" s="13"/>
      <c r="K355" s="13"/>
      <c r="L355" s="13"/>
    </row>
    <row r="356" spans="1:12" x14ac:dyDescent="0.25">
      <c r="A356" s="13"/>
      <c r="B356" s="13"/>
      <c r="C356" s="13"/>
      <c r="D356" s="13"/>
      <c r="E356" s="13"/>
      <c r="F356" s="13"/>
      <c r="G356" s="13"/>
      <c r="H356" s="13"/>
      <c r="I356" s="13"/>
      <c r="J356" s="13"/>
      <c r="K356" s="13"/>
      <c r="L356" s="13"/>
    </row>
    <row r="357" spans="1:12" x14ac:dyDescent="0.25">
      <c r="A357" s="13"/>
      <c r="B357" s="13"/>
      <c r="C357" s="13"/>
      <c r="D357" s="13"/>
      <c r="E357" s="13"/>
      <c r="F357" s="13"/>
      <c r="G357" s="13"/>
      <c r="H357" s="13"/>
      <c r="I357" s="13"/>
      <c r="J357" s="13"/>
      <c r="K357" s="13"/>
      <c r="L357" s="13"/>
    </row>
    <row r="358" spans="1:12" x14ac:dyDescent="0.25">
      <c r="A358" s="13"/>
      <c r="B358" s="13"/>
      <c r="C358" s="13"/>
      <c r="D358" s="13"/>
      <c r="E358" s="13"/>
      <c r="F358" s="13"/>
      <c r="G358" s="13"/>
      <c r="H358" s="13"/>
      <c r="I358" s="13"/>
      <c r="J358" s="13"/>
      <c r="K358" s="13"/>
      <c r="L358" s="13"/>
    </row>
    <row r="359" spans="1:12" x14ac:dyDescent="0.25">
      <c r="A359" s="13"/>
      <c r="B359" s="13"/>
      <c r="C359" s="13"/>
      <c r="D359" s="13"/>
      <c r="E359" s="13"/>
      <c r="F359" s="13"/>
      <c r="G359" s="13"/>
      <c r="H359" s="13"/>
      <c r="I359" s="13"/>
      <c r="J359" s="13"/>
      <c r="K359" s="13"/>
      <c r="L359" s="13"/>
    </row>
    <row r="360" spans="1:12" x14ac:dyDescent="0.25">
      <c r="A360" s="13"/>
      <c r="B360" s="13"/>
      <c r="C360" s="13"/>
      <c r="D360" s="13"/>
      <c r="E360" s="13"/>
      <c r="F360" s="13"/>
      <c r="G360" s="13"/>
      <c r="H360" s="13"/>
      <c r="I360" s="13"/>
      <c r="J360" s="13"/>
      <c r="K360" s="13"/>
      <c r="L360" s="13"/>
    </row>
    <row r="361" spans="1:12" x14ac:dyDescent="0.25">
      <c r="A361" s="13"/>
      <c r="B361" s="13"/>
      <c r="C361" s="13"/>
      <c r="D361" s="13"/>
      <c r="E361" s="13"/>
      <c r="F361" s="13"/>
      <c r="G361" s="13"/>
      <c r="H361" s="13"/>
      <c r="I361" s="13"/>
      <c r="J361" s="13"/>
      <c r="K361" s="13"/>
      <c r="L361" s="13"/>
    </row>
    <row r="362" spans="1:12" x14ac:dyDescent="0.25">
      <c r="A362" s="13"/>
      <c r="B362" s="13"/>
      <c r="C362" s="13"/>
      <c r="D362" s="13"/>
      <c r="E362" s="13"/>
      <c r="F362" s="13"/>
      <c r="G362" s="13"/>
      <c r="H362" s="13"/>
      <c r="I362" s="13"/>
      <c r="J362" s="13"/>
      <c r="K362" s="13"/>
      <c r="L362" s="13"/>
    </row>
  </sheetData>
  <mergeCells count="2">
    <mergeCell ref="A18:B18"/>
    <mergeCell ref="A24:B2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92D050"/>
  </sheetPr>
  <dimension ref="A1:I93"/>
  <sheetViews>
    <sheetView workbookViewId="0">
      <selection activeCell="B28" sqref="B28"/>
    </sheetView>
  </sheetViews>
  <sheetFormatPr defaultRowHeight="15" x14ac:dyDescent="0.25"/>
  <cols>
    <col min="1" max="1" width="5.140625" style="279" customWidth="1"/>
    <col min="2" max="2" width="9.140625" style="279" customWidth="1"/>
    <col min="3" max="3" width="19.42578125" style="279" customWidth="1"/>
    <col min="4" max="6" width="12.42578125" style="279" customWidth="1"/>
    <col min="7" max="7" width="11.85546875" style="279" customWidth="1"/>
    <col min="8" max="8" width="12" style="279" customWidth="1"/>
    <col min="9" max="9" width="11.42578125" style="279" customWidth="1"/>
    <col min="10" max="16384" width="9.140625" style="279"/>
  </cols>
  <sheetData>
    <row r="1" spans="2:9" x14ac:dyDescent="0.25">
      <c r="B1" s="291" t="s">
        <v>303</v>
      </c>
      <c r="C1" s="296"/>
      <c r="D1" s="296"/>
      <c r="E1" s="296"/>
      <c r="F1" s="296"/>
      <c r="G1" s="296"/>
    </row>
    <row r="2" spans="2:9" x14ac:dyDescent="0.25">
      <c r="B2" s="291" t="s">
        <v>304</v>
      </c>
      <c r="C2" s="296"/>
      <c r="D2" s="296"/>
      <c r="E2" s="296"/>
      <c r="F2" s="296"/>
      <c r="G2" s="296"/>
    </row>
    <row r="3" spans="2:9" x14ac:dyDescent="0.25">
      <c r="B3" s="296"/>
      <c r="C3" s="296"/>
      <c r="D3" s="540"/>
      <c r="E3" s="296"/>
      <c r="F3" s="296"/>
      <c r="G3" s="541"/>
      <c r="H3" s="541"/>
      <c r="I3" s="302" t="s">
        <v>184</v>
      </c>
    </row>
    <row r="4" spans="2:9" ht="30.75" customHeight="1" x14ac:dyDescent="0.25">
      <c r="B4" s="588" t="s">
        <v>248</v>
      </c>
      <c r="C4" s="588" t="s">
        <v>251</v>
      </c>
      <c r="D4" s="588" t="s">
        <v>250</v>
      </c>
      <c r="E4" s="588" t="s">
        <v>249</v>
      </c>
      <c r="F4" s="588">
        <v>2021</v>
      </c>
      <c r="G4" s="588">
        <v>2022</v>
      </c>
      <c r="H4" s="588">
        <v>2023</v>
      </c>
    </row>
    <row r="5" spans="2:9" x14ac:dyDescent="0.25">
      <c r="B5" s="398">
        <v>1</v>
      </c>
      <c r="C5" s="596" t="s">
        <v>93</v>
      </c>
      <c r="D5" s="405">
        <v>2968.8999999999996</v>
      </c>
      <c r="E5" s="405">
        <v>3098.2999999999997</v>
      </c>
      <c r="F5" s="405">
        <v>3177.9</v>
      </c>
      <c r="G5" s="405">
        <v>3147.0000000000005</v>
      </c>
      <c r="H5" s="405">
        <v>3044.7</v>
      </c>
    </row>
    <row r="6" spans="2:9" x14ac:dyDescent="0.25">
      <c r="B6" s="398">
        <v>2</v>
      </c>
      <c r="C6" s="596" t="s">
        <v>88</v>
      </c>
      <c r="D6" s="405">
        <v>1699.02</v>
      </c>
      <c r="E6" s="405">
        <v>1944.085</v>
      </c>
      <c r="F6" s="405">
        <v>1742.2</v>
      </c>
      <c r="G6" s="405">
        <v>1959.5000000000002</v>
      </c>
      <c r="H6" s="405">
        <v>1996.2</v>
      </c>
    </row>
    <row r="7" spans="2:9" x14ac:dyDescent="0.25">
      <c r="B7" s="398">
        <v>3</v>
      </c>
      <c r="C7" s="596" t="s">
        <v>85</v>
      </c>
      <c r="D7" s="405">
        <v>3709.5699999999997</v>
      </c>
      <c r="E7" s="405">
        <v>3730.7889999999998</v>
      </c>
      <c r="F7" s="405">
        <v>3812.42</v>
      </c>
      <c r="G7" s="405">
        <v>3893.8530000000001</v>
      </c>
      <c r="H7" s="405">
        <v>3750.058</v>
      </c>
    </row>
    <row r="8" spans="2:9" x14ac:dyDescent="0.25">
      <c r="B8" s="398">
        <v>4</v>
      </c>
      <c r="C8" s="596" t="s">
        <v>80</v>
      </c>
      <c r="D8" s="405">
        <v>3034.85</v>
      </c>
      <c r="E8" s="405">
        <v>3197.69</v>
      </c>
      <c r="F8" s="405">
        <v>3208.86</v>
      </c>
      <c r="G8" s="405">
        <v>3374.64</v>
      </c>
      <c r="H8" s="405">
        <v>3324.87</v>
      </c>
    </row>
    <row r="9" spans="2:9" x14ac:dyDescent="0.25">
      <c r="B9" s="398">
        <v>5</v>
      </c>
      <c r="C9" s="596" t="s">
        <v>75</v>
      </c>
      <c r="D9" s="405">
        <v>10480.6</v>
      </c>
      <c r="E9" s="405">
        <v>10935.67</v>
      </c>
      <c r="F9" s="405">
        <v>11598.21</v>
      </c>
      <c r="G9" s="405">
        <v>11604.65</v>
      </c>
      <c r="H9" s="405">
        <v>11634.34</v>
      </c>
    </row>
    <row r="10" spans="2:9" x14ac:dyDescent="0.25">
      <c r="B10" s="398">
        <v>6</v>
      </c>
      <c r="C10" s="596" t="s">
        <v>69</v>
      </c>
      <c r="D10" s="405">
        <v>1154</v>
      </c>
      <c r="E10" s="405">
        <v>1135.71</v>
      </c>
      <c r="F10" s="405">
        <v>1126.1300000000001</v>
      </c>
      <c r="G10" s="405">
        <v>1132.78</v>
      </c>
      <c r="H10" s="405">
        <v>1011.82</v>
      </c>
    </row>
    <row r="11" spans="2:9" x14ac:dyDescent="0.25">
      <c r="B11" s="398">
        <v>7</v>
      </c>
      <c r="C11" s="596" t="s">
        <v>62</v>
      </c>
      <c r="D11" s="405">
        <v>3105.06</v>
      </c>
      <c r="E11" s="405">
        <v>3148.0099999999998</v>
      </c>
      <c r="F11" s="405">
        <v>2950.95</v>
      </c>
      <c r="G11" s="405">
        <v>3052.2200000000003</v>
      </c>
      <c r="H11" s="405">
        <v>2989.2999999999997</v>
      </c>
    </row>
    <row r="12" spans="2:9" x14ac:dyDescent="0.25">
      <c r="B12" s="398">
        <v>8</v>
      </c>
      <c r="C12" s="596" t="s">
        <v>55</v>
      </c>
      <c r="D12" s="405">
        <v>747.4</v>
      </c>
      <c r="E12" s="405">
        <v>756.9</v>
      </c>
      <c r="F12" s="405">
        <v>777.8</v>
      </c>
      <c r="G12" s="405">
        <v>782.95</v>
      </c>
      <c r="H12" s="405">
        <v>782.3</v>
      </c>
    </row>
    <row r="13" spans="2:9" x14ac:dyDescent="0.25">
      <c r="B13" s="398">
        <v>9</v>
      </c>
      <c r="C13" s="596" t="s">
        <v>52</v>
      </c>
      <c r="D13" s="405">
        <v>2057</v>
      </c>
      <c r="E13" s="405">
        <v>2083.8000000000002</v>
      </c>
      <c r="F13" s="405">
        <v>2041</v>
      </c>
      <c r="G13" s="405">
        <v>2038</v>
      </c>
      <c r="H13" s="405">
        <v>2032</v>
      </c>
    </row>
    <row r="14" spans="2:9" x14ac:dyDescent="0.25">
      <c r="B14" s="398">
        <v>10</v>
      </c>
      <c r="C14" s="596" t="s">
        <v>48</v>
      </c>
      <c r="D14" s="405">
        <v>3771.1</v>
      </c>
      <c r="E14" s="405">
        <v>3737</v>
      </c>
      <c r="F14" s="405">
        <v>3491</v>
      </c>
      <c r="G14" s="405">
        <v>3460</v>
      </c>
      <c r="H14" s="405">
        <v>3084</v>
      </c>
    </row>
    <row r="15" spans="2:9" x14ac:dyDescent="0.25">
      <c r="B15" s="398">
        <v>11</v>
      </c>
      <c r="C15" s="596" t="s">
        <v>45</v>
      </c>
      <c r="D15" s="405">
        <v>6147.8850000000002</v>
      </c>
      <c r="E15" s="405">
        <v>6253.4000000000005</v>
      </c>
      <c r="F15" s="405">
        <v>6381.89</v>
      </c>
      <c r="G15" s="405">
        <v>6445.88</v>
      </c>
      <c r="H15" s="405">
        <v>6895.71</v>
      </c>
    </row>
    <row r="16" spans="2:9" x14ac:dyDescent="0.25">
      <c r="B16" s="398">
        <v>12</v>
      </c>
      <c r="C16" s="596" t="s">
        <v>40</v>
      </c>
      <c r="D16" s="405">
        <v>2564.2000000000003</v>
      </c>
      <c r="E16" s="405">
        <v>2651.7</v>
      </c>
      <c r="F16" s="405">
        <v>2685.7000000000003</v>
      </c>
      <c r="G16" s="405">
        <v>2707.1</v>
      </c>
      <c r="H16" s="405">
        <v>2715.25</v>
      </c>
    </row>
    <row r="17" spans="1:8" x14ac:dyDescent="0.25">
      <c r="B17" s="783" t="s">
        <v>245</v>
      </c>
      <c r="C17" s="783"/>
      <c r="D17" s="406">
        <v>41439.584999999999</v>
      </c>
      <c r="E17" s="406">
        <v>42673.053999999996</v>
      </c>
      <c r="F17" s="406">
        <v>42994.060000000005</v>
      </c>
      <c r="G17" s="406">
        <v>43598.573000000004</v>
      </c>
      <c r="H17" s="406">
        <v>43260.547999999995</v>
      </c>
    </row>
    <row r="18" spans="1:8" x14ac:dyDescent="0.25">
      <c r="B18" s="542"/>
      <c r="C18" s="543"/>
      <c r="D18" s="297"/>
      <c r="E18" s="544"/>
      <c r="F18" s="544"/>
      <c r="G18" s="544"/>
      <c r="H18" s="243"/>
    </row>
    <row r="19" spans="1:8" x14ac:dyDescent="0.25">
      <c r="B19" s="545" t="s">
        <v>275</v>
      </c>
      <c r="C19" s="543"/>
      <c r="D19" s="297"/>
      <c r="E19" s="297"/>
      <c r="F19" s="297"/>
      <c r="G19" s="296"/>
      <c r="H19" s="546"/>
    </row>
    <row r="20" spans="1:8" x14ac:dyDescent="0.25">
      <c r="B20" s="321" t="s">
        <v>276</v>
      </c>
      <c r="C20" s="296"/>
      <c r="D20" s="296"/>
      <c r="E20" s="296"/>
      <c r="F20" s="547"/>
      <c r="G20" s="296"/>
    </row>
    <row r="21" spans="1:8" x14ac:dyDescent="0.25">
      <c r="B21" s="464"/>
      <c r="C21" s="296"/>
      <c r="D21" s="296"/>
      <c r="E21" s="296"/>
      <c r="F21" s="547"/>
      <c r="G21" s="296"/>
    </row>
    <row r="22" spans="1:8" x14ac:dyDescent="0.25">
      <c r="B22" s="321" t="s">
        <v>244</v>
      </c>
      <c r="C22" s="296"/>
      <c r="D22" s="296"/>
      <c r="E22" s="296"/>
      <c r="F22" s="547"/>
      <c r="G22" s="296"/>
    </row>
    <row r="23" spans="1:8" x14ac:dyDescent="0.25">
      <c r="B23" s="321" t="s">
        <v>0</v>
      </c>
      <c r="C23" s="296"/>
      <c r="D23" s="296"/>
      <c r="E23" s="296"/>
      <c r="F23" s="547"/>
      <c r="G23" s="296"/>
    </row>
    <row r="24" spans="1:8" x14ac:dyDescent="0.25">
      <c r="F24" s="304"/>
    </row>
    <row r="25" spans="1:8" x14ac:dyDescent="0.25">
      <c r="A25" s="280"/>
      <c r="B25" s="291" t="s">
        <v>311</v>
      </c>
      <c r="C25" s="280"/>
      <c r="D25" s="280"/>
    </row>
    <row r="26" spans="1:8" x14ac:dyDescent="0.25">
      <c r="A26" s="280"/>
      <c r="B26" s="291" t="s">
        <v>312</v>
      </c>
      <c r="C26" s="280"/>
      <c r="D26" s="280"/>
    </row>
    <row r="27" spans="1:8" x14ac:dyDescent="0.25">
      <c r="A27" s="280"/>
      <c r="B27" s="280"/>
      <c r="C27" s="280"/>
      <c r="D27" s="302" t="s">
        <v>184</v>
      </c>
    </row>
    <row r="28" spans="1:8" ht="29.25" customHeight="1" x14ac:dyDescent="0.25">
      <c r="A28" s="280"/>
      <c r="B28" s="588" t="s">
        <v>248</v>
      </c>
      <c r="C28" s="588" t="s">
        <v>236</v>
      </c>
      <c r="D28" s="588">
        <v>2023</v>
      </c>
    </row>
    <row r="29" spans="1:8" x14ac:dyDescent="0.25">
      <c r="A29" s="280"/>
      <c r="B29" s="783" t="s">
        <v>245</v>
      </c>
      <c r="C29" s="783"/>
      <c r="D29" s="406">
        <v>43260.547999999995</v>
      </c>
    </row>
    <row r="30" spans="1:8" x14ac:dyDescent="0.25">
      <c r="A30" s="280"/>
      <c r="B30" s="597">
        <v>1</v>
      </c>
      <c r="C30" s="405" t="s">
        <v>93</v>
      </c>
      <c r="D30" s="405">
        <v>583.4</v>
      </c>
    </row>
    <row r="31" spans="1:8" x14ac:dyDescent="0.25">
      <c r="A31" s="280"/>
      <c r="B31" s="598">
        <v>2</v>
      </c>
      <c r="C31" s="405" t="s">
        <v>283</v>
      </c>
      <c r="D31" s="405">
        <v>1503.6</v>
      </c>
    </row>
    <row r="32" spans="1:8" x14ac:dyDescent="0.25">
      <c r="A32" s="280"/>
      <c r="B32" s="597">
        <v>3</v>
      </c>
      <c r="C32" s="405" t="s">
        <v>92</v>
      </c>
      <c r="D32" s="405">
        <v>702</v>
      </c>
    </row>
    <row r="33" spans="1:4" x14ac:dyDescent="0.25">
      <c r="A33" s="280"/>
      <c r="B33" s="597">
        <v>4</v>
      </c>
      <c r="C33" s="405" t="s">
        <v>201</v>
      </c>
      <c r="D33" s="405">
        <v>71.599999999999994</v>
      </c>
    </row>
    <row r="34" spans="1:4" x14ac:dyDescent="0.25">
      <c r="A34" s="280"/>
      <c r="B34" s="598">
        <v>5</v>
      </c>
      <c r="C34" s="405" t="s">
        <v>90</v>
      </c>
      <c r="D34" s="405">
        <v>184.1</v>
      </c>
    </row>
    <row r="35" spans="1:4" x14ac:dyDescent="0.25">
      <c r="A35" s="280"/>
      <c r="B35" s="597">
        <v>6</v>
      </c>
      <c r="C35" s="405" t="s">
        <v>89</v>
      </c>
      <c r="D35" s="405">
        <v>277.60000000000002</v>
      </c>
    </row>
    <row r="36" spans="1:4" x14ac:dyDescent="0.25">
      <c r="A36" s="280"/>
      <c r="B36" s="597">
        <v>7</v>
      </c>
      <c r="C36" s="405" t="s">
        <v>88</v>
      </c>
      <c r="D36" s="405">
        <v>592.79999999999995</v>
      </c>
    </row>
    <row r="37" spans="1:4" x14ac:dyDescent="0.25">
      <c r="A37" s="280"/>
      <c r="B37" s="598">
        <v>8</v>
      </c>
      <c r="C37" s="405" t="s">
        <v>87</v>
      </c>
      <c r="D37" s="405">
        <v>552.5</v>
      </c>
    </row>
    <row r="38" spans="1:4" x14ac:dyDescent="0.25">
      <c r="A38" s="280"/>
      <c r="B38" s="597">
        <v>9</v>
      </c>
      <c r="C38" s="405" t="s">
        <v>86</v>
      </c>
      <c r="D38" s="405">
        <v>573.29999999999995</v>
      </c>
    </row>
    <row r="39" spans="1:4" x14ac:dyDescent="0.25">
      <c r="A39" s="280"/>
      <c r="B39" s="597">
        <v>10</v>
      </c>
      <c r="C39" s="405" t="s">
        <v>85</v>
      </c>
      <c r="D39" s="405">
        <v>1863.6399999999999</v>
      </c>
    </row>
    <row r="40" spans="1:4" x14ac:dyDescent="0.25">
      <c r="A40" s="280"/>
      <c r="B40" s="598">
        <v>11</v>
      </c>
      <c r="C40" s="405" t="s">
        <v>84</v>
      </c>
      <c r="D40" s="405">
        <v>848.25</v>
      </c>
    </row>
    <row r="41" spans="1:4" x14ac:dyDescent="0.25">
      <c r="A41" s="280"/>
      <c r="B41" s="597">
        <v>12</v>
      </c>
      <c r="C41" s="405" t="s">
        <v>83</v>
      </c>
      <c r="D41" s="405">
        <v>1038.1680000000001</v>
      </c>
    </row>
    <row r="42" spans="1:4" x14ac:dyDescent="0.25">
      <c r="A42" s="280"/>
      <c r="B42" s="597">
        <v>13</v>
      </c>
      <c r="C42" s="405" t="s">
        <v>82</v>
      </c>
      <c r="D42" s="405">
        <v>649</v>
      </c>
    </row>
    <row r="43" spans="1:4" x14ac:dyDescent="0.25">
      <c r="A43" s="280"/>
      <c r="B43" s="598">
        <v>14</v>
      </c>
      <c r="C43" s="405" t="s">
        <v>81</v>
      </c>
      <c r="D43" s="405">
        <v>294.89999999999998</v>
      </c>
    </row>
    <row r="44" spans="1:4" x14ac:dyDescent="0.25">
      <c r="A44" s="280"/>
      <c r="B44" s="597">
        <v>15</v>
      </c>
      <c r="C44" s="405" t="s">
        <v>80</v>
      </c>
      <c r="D44" s="405">
        <v>1177.5999999999999</v>
      </c>
    </row>
    <row r="45" spans="1:4" x14ac:dyDescent="0.25">
      <c r="A45" s="280"/>
      <c r="B45" s="597">
        <v>16</v>
      </c>
      <c r="C45" s="405" t="s">
        <v>79</v>
      </c>
      <c r="D45" s="405">
        <v>196.8</v>
      </c>
    </row>
    <row r="46" spans="1:4" x14ac:dyDescent="0.25">
      <c r="A46" s="280"/>
      <c r="B46" s="598">
        <v>17</v>
      </c>
      <c r="C46" s="405" t="s">
        <v>78</v>
      </c>
      <c r="D46" s="405">
        <v>295.17</v>
      </c>
    </row>
    <row r="47" spans="1:4" x14ac:dyDescent="0.25">
      <c r="A47" s="280"/>
      <c r="B47" s="597">
        <v>18</v>
      </c>
      <c r="C47" s="405" t="s">
        <v>77</v>
      </c>
      <c r="D47" s="405">
        <v>183</v>
      </c>
    </row>
    <row r="48" spans="1:4" x14ac:dyDescent="0.25">
      <c r="A48" s="280"/>
      <c r="B48" s="597">
        <v>19</v>
      </c>
      <c r="C48" s="405" t="s">
        <v>76</v>
      </c>
      <c r="D48" s="405">
        <v>528.4</v>
      </c>
    </row>
    <row r="49" spans="1:4" x14ac:dyDescent="0.25">
      <c r="A49" s="280"/>
      <c r="B49" s="598">
        <v>20</v>
      </c>
      <c r="C49" s="405" t="s">
        <v>75</v>
      </c>
      <c r="D49" s="405">
        <v>2593.4499999999998</v>
      </c>
    </row>
    <row r="50" spans="1:4" x14ac:dyDescent="0.25">
      <c r="A50" s="280"/>
      <c r="B50" s="597">
        <v>21</v>
      </c>
      <c r="C50" s="405" t="s">
        <v>74</v>
      </c>
      <c r="D50" s="405">
        <v>472</v>
      </c>
    </row>
    <row r="51" spans="1:4" x14ac:dyDescent="0.25">
      <c r="A51" s="280"/>
      <c r="B51" s="597">
        <v>22</v>
      </c>
      <c r="C51" s="405" t="s">
        <v>73</v>
      </c>
      <c r="D51" s="405">
        <v>916</v>
      </c>
    </row>
    <row r="52" spans="1:4" x14ac:dyDescent="0.25">
      <c r="A52" s="280"/>
      <c r="B52" s="598">
        <v>23</v>
      </c>
      <c r="C52" s="405" t="s">
        <v>72</v>
      </c>
      <c r="D52" s="405">
        <v>366.09999999999997</v>
      </c>
    </row>
    <row r="53" spans="1:4" x14ac:dyDescent="0.25">
      <c r="A53" s="280"/>
      <c r="B53" s="597">
        <v>24</v>
      </c>
      <c r="C53" s="405" t="s">
        <v>71</v>
      </c>
      <c r="D53" s="405">
        <v>3522.19</v>
      </c>
    </row>
    <row r="54" spans="1:4" x14ac:dyDescent="0.25">
      <c r="A54" s="280"/>
      <c r="B54" s="597">
        <v>25</v>
      </c>
      <c r="C54" s="405" t="s">
        <v>70</v>
      </c>
      <c r="D54" s="405">
        <v>3764.6</v>
      </c>
    </row>
    <row r="55" spans="1:4" x14ac:dyDescent="0.25">
      <c r="A55" s="280"/>
      <c r="B55" s="598">
        <v>26</v>
      </c>
      <c r="C55" s="405" t="s">
        <v>69</v>
      </c>
      <c r="D55" s="405">
        <v>138.41999999999999</v>
      </c>
    </row>
    <row r="56" spans="1:4" x14ac:dyDescent="0.25">
      <c r="A56" s="280"/>
      <c r="B56" s="597">
        <v>27</v>
      </c>
      <c r="C56" s="405" t="s">
        <v>68</v>
      </c>
      <c r="D56" s="405">
        <v>97.4</v>
      </c>
    </row>
    <row r="57" spans="1:4" x14ac:dyDescent="0.25">
      <c r="A57" s="280"/>
      <c r="B57" s="597">
        <v>28</v>
      </c>
      <c r="C57" s="405" t="s">
        <v>67</v>
      </c>
      <c r="D57" s="405">
        <v>179</v>
      </c>
    </row>
    <row r="58" spans="1:4" x14ac:dyDescent="0.25">
      <c r="A58" s="280"/>
      <c r="B58" s="598">
        <v>29</v>
      </c>
      <c r="C58" s="405" t="s">
        <v>66</v>
      </c>
      <c r="D58" s="405">
        <v>113</v>
      </c>
    </row>
    <row r="59" spans="1:4" x14ac:dyDescent="0.25">
      <c r="A59" s="280"/>
      <c r="B59" s="597">
        <v>30</v>
      </c>
      <c r="C59" s="405" t="s">
        <v>65</v>
      </c>
      <c r="D59" s="405">
        <v>174</v>
      </c>
    </row>
    <row r="60" spans="1:4" x14ac:dyDescent="0.25">
      <c r="A60" s="280"/>
      <c r="B60" s="597">
        <v>31</v>
      </c>
      <c r="C60" s="405" t="s">
        <v>64</v>
      </c>
      <c r="D60" s="405">
        <v>156</v>
      </c>
    </row>
    <row r="61" spans="1:4" x14ac:dyDescent="0.25">
      <c r="A61" s="280"/>
      <c r="B61" s="598">
        <v>32</v>
      </c>
      <c r="C61" s="405" t="s">
        <v>63</v>
      </c>
      <c r="D61" s="405">
        <v>154</v>
      </c>
    </row>
    <row r="62" spans="1:4" x14ac:dyDescent="0.25">
      <c r="A62" s="280"/>
      <c r="B62" s="597">
        <v>33</v>
      </c>
      <c r="C62" s="405" t="s">
        <v>62</v>
      </c>
      <c r="D62" s="405">
        <v>822</v>
      </c>
    </row>
    <row r="63" spans="1:4" x14ac:dyDescent="0.25">
      <c r="A63" s="280"/>
      <c r="B63" s="597">
        <v>34</v>
      </c>
      <c r="C63" s="405" t="s">
        <v>61</v>
      </c>
      <c r="D63" s="405">
        <v>1077</v>
      </c>
    </row>
    <row r="64" spans="1:4" x14ac:dyDescent="0.25">
      <c r="A64" s="280"/>
      <c r="B64" s="598">
        <v>35</v>
      </c>
      <c r="C64" s="405" t="s">
        <v>60</v>
      </c>
      <c r="D64" s="405">
        <v>35</v>
      </c>
    </row>
    <row r="65" spans="1:4" x14ac:dyDescent="0.25">
      <c r="A65" s="280"/>
      <c r="B65" s="597">
        <v>36</v>
      </c>
      <c r="C65" s="405" t="s">
        <v>59</v>
      </c>
      <c r="D65" s="405">
        <v>590.20000000000005</v>
      </c>
    </row>
    <row r="66" spans="1:4" x14ac:dyDescent="0.25">
      <c r="A66" s="280"/>
      <c r="B66" s="597">
        <v>37</v>
      </c>
      <c r="C66" s="405" t="s">
        <v>58</v>
      </c>
      <c r="D66" s="405">
        <v>107.1</v>
      </c>
    </row>
    <row r="67" spans="1:4" x14ac:dyDescent="0.25">
      <c r="A67" s="280"/>
      <c r="B67" s="598">
        <v>38</v>
      </c>
      <c r="C67" s="405" t="s">
        <v>57</v>
      </c>
      <c r="D67" s="405">
        <v>358</v>
      </c>
    </row>
    <row r="68" spans="1:4" x14ac:dyDescent="0.25">
      <c r="A68" s="280"/>
      <c r="B68" s="597">
        <v>39</v>
      </c>
      <c r="C68" s="405" t="s">
        <v>56</v>
      </c>
      <c r="D68" s="405">
        <v>340</v>
      </c>
    </row>
    <row r="69" spans="1:4" x14ac:dyDescent="0.25">
      <c r="A69" s="280"/>
      <c r="B69" s="597">
        <v>40</v>
      </c>
      <c r="C69" s="405" t="s">
        <v>55</v>
      </c>
      <c r="D69" s="405">
        <v>272.3</v>
      </c>
    </row>
    <row r="70" spans="1:4" x14ac:dyDescent="0.25">
      <c r="A70" s="280"/>
      <c r="B70" s="598">
        <v>41</v>
      </c>
      <c r="C70" s="405" t="s">
        <v>54</v>
      </c>
      <c r="D70" s="405">
        <v>170</v>
      </c>
    </row>
    <row r="71" spans="1:4" x14ac:dyDescent="0.25">
      <c r="A71" s="280"/>
      <c r="B71" s="597">
        <v>42</v>
      </c>
      <c r="C71" s="405" t="s">
        <v>53</v>
      </c>
      <c r="D71" s="405">
        <v>610</v>
      </c>
    </row>
    <row r="72" spans="1:4" x14ac:dyDescent="0.25">
      <c r="A72" s="280"/>
      <c r="B72" s="597">
        <v>43</v>
      </c>
      <c r="C72" s="405" t="s">
        <v>52</v>
      </c>
      <c r="D72" s="405">
        <v>1151</v>
      </c>
    </row>
    <row r="73" spans="1:4" x14ac:dyDescent="0.25">
      <c r="A73" s="280"/>
      <c r="B73" s="598">
        <v>44</v>
      </c>
      <c r="C73" s="405" t="s">
        <v>51</v>
      </c>
      <c r="D73" s="405">
        <v>271</v>
      </c>
    </row>
    <row r="74" spans="1:4" x14ac:dyDescent="0.25">
      <c r="A74" s="280"/>
      <c r="B74" s="597">
        <v>45</v>
      </c>
      <c r="C74" s="405" t="s">
        <v>50</v>
      </c>
      <c r="D74" s="405">
        <v>475</v>
      </c>
    </row>
    <row r="75" spans="1:4" x14ac:dyDescent="0.25">
      <c r="A75" s="280"/>
      <c r="B75" s="597">
        <v>46</v>
      </c>
      <c r="C75" s="405" t="s">
        <v>49</v>
      </c>
      <c r="D75" s="405">
        <v>197</v>
      </c>
    </row>
    <row r="76" spans="1:4" x14ac:dyDescent="0.25">
      <c r="A76" s="280"/>
      <c r="B76" s="598">
        <v>47</v>
      </c>
      <c r="C76" s="405" t="s">
        <v>48</v>
      </c>
      <c r="D76" s="405">
        <v>1313</v>
      </c>
    </row>
    <row r="77" spans="1:4" x14ac:dyDescent="0.25">
      <c r="A77" s="280"/>
      <c r="B77" s="597">
        <v>48</v>
      </c>
      <c r="C77" s="405" t="s">
        <v>47</v>
      </c>
      <c r="D77" s="405">
        <v>965</v>
      </c>
    </row>
    <row r="78" spans="1:4" x14ac:dyDescent="0.25">
      <c r="A78" s="280"/>
      <c r="B78" s="597">
        <v>49</v>
      </c>
      <c r="C78" s="405" t="s">
        <v>46</v>
      </c>
      <c r="D78" s="405">
        <v>134</v>
      </c>
    </row>
    <row r="79" spans="1:4" x14ac:dyDescent="0.25">
      <c r="A79" s="280"/>
      <c r="B79" s="598">
        <v>50</v>
      </c>
      <c r="C79" s="405" t="s">
        <v>45</v>
      </c>
      <c r="D79" s="405">
        <v>3007.59</v>
      </c>
    </row>
    <row r="80" spans="1:4" x14ac:dyDescent="0.25">
      <c r="A80" s="280"/>
      <c r="B80" s="597">
        <v>51</v>
      </c>
      <c r="C80" s="405" t="s">
        <v>44</v>
      </c>
      <c r="D80" s="405">
        <v>477.06999999999994</v>
      </c>
    </row>
    <row r="81" spans="1:4" x14ac:dyDescent="0.25">
      <c r="A81" s="280"/>
      <c r="B81" s="597">
        <v>52</v>
      </c>
      <c r="C81" s="405" t="s">
        <v>43</v>
      </c>
      <c r="D81" s="405">
        <v>91.43</v>
      </c>
    </row>
    <row r="82" spans="1:4" x14ac:dyDescent="0.25">
      <c r="A82" s="280"/>
      <c r="B82" s="598">
        <v>53</v>
      </c>
      <c r="C82" s="405" t="s">
        <v>42</v>
      </c>
      <c r="D82" s="405">
        <v>1470.9099999999999</v>
      </c>
    </row>
    <row r="83" spans="1:4" x14ac:dyDescent="0.25">
      <c r="A83" s="280"/>
      <c r="B83" s="597">
        <v>54</v>
      </c>
      <c r="C83" s="405" t="s">
        <v>41</v>
      </c>
      <c r="D83" s="405">
        <v>1848.71</v>
      </c>
    </row>
    <row r="84" spans="1:4" x14ac:dyDescent="0.25">
      <c r="A84" s="280"/>
      <c r="B84" s="597">
        <v>55</v>
      </c>
      <c r="C84" s="405" t="s">
        <v>40</v>
      </c>
      <c r="D84" s="405">
        <v>1201.5999999999999</v>
      </c>
    </row>
    <row r="85" spans="1:4" x14ac:dyDescent="0.25">
      <c r="A85" s="280"/>
      <c r="B85" s="598">
        <v>56</v>
      </c>
      <c r="C85" s="405" t="s">
        <v>39</v>
      </c>
      <c r="D85" s="405">
        <v>772.40000000000009</v>
      </c>
    </row>
    <row r="86" spans="1:4" x14ac:dyDescent="0.25">
      <c r="A86" s="280"/>
      <c r="B86" s="597">
        <v>57</v>
      </c>
      <c r="C86" s="405" t="s">
        <v>38</v>
      </c>
      <c r="D86" s="405">
        <v>150.5</v>
      </c>
    </row>
    <row r="87" spans="1:4" x14ac:dyDescent="0.25">
      <c r="A87" s="280"/>
      <c r="B87" s="597">
        <v>58</v>
      </c>
      <c r="C87" s="405" t="s">
        <v>37</v>
      </c>
      <c r="D87" s="405">
        <v>56.75</v>
      </c>
    </row>
    <row r="88" spans="1:4" x14ac:dyDescent="0.25">
      <c r="A88" s="280"/>
      <c r="B88" s="598">
        <v>59</v>
      </c>
      <c r="C88" s="405" t="s">
        <v>36</v>
      </c>
      <c r="D88" s="405">
        <v>90.9</v>
      </c>
    </row>
    <row r="89" spans="1:4" x14ac:dyDescent="0.25">
      <c r="A89" s="280"/>
      <c r="B89" s="597">
        <v>60</v>
      </c>
      <c r="C89" s="405" t="s">
        <v>35</v>
      </c>
      <c r="D89" s="405">
        <v>182.1</v>
      </c>
    </row>
    <row r="90" spans="1:4" x14ac:dyDescent="0.25">
      <c r="A90" s="280"/>
      <c r="B90" s="599">
        <v>61</v>
      </c>
      <c r="C90" s="396" t="s">
        <v>34</v>
      </c>
      <c r="D90" s="405">
        <v>261</v>
      </c>
    </row>
    <row r="91" spans="1:4" x14ac:dyDescent="0.25">
      <c r="A91" s="280"/>
      <c r="B91" s="280"/>
      <c r="C91" s="280"/>
      <c r="D91" s="281"/>
    </row>
    <row r="92" spans="1:4" x14ac:dyDescent="0.25">
      <c r="A92" s="280"/>
      <c r="B92" s="321" t="s">
        <v>244</v>
      </c>
      <c r="C92" s="280"/>
      <c r="D92" s="280"/>
    </row>
    <row r="93" spans="1:4" x14ac:dyDescent="0.25">
      <c r="A93" s="280"/>
      <c r="B93" s="321" t="s">
        <v>0</v>
      </c>
      <c r="C93" s="280"/>
      <c r="D93" s="280"/>
    </row>
  </sheetData>
  <mergeCells count="2">
    <mergeCell ref="B17:C17"/>
    <mergeCell ref="B29:C29"/>
  </mergeCells>
  <pageMargins left="0.7" right="0.7" top="0.75" bottom="0.75" header="0.3" footer="0.3"/>
  <ignoredErrors>
    <ignoredError sqref="D4:E4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92D050"/>
  </sheetPr>
  <dimension ref="B1:I92"/>
  <sheetViews>
    <sheetView workbookViewId="0">
      <selection activeCell="J17" sqref="J17"/>
    </sheetView>
  </sheetViews>
  <sheetFormatPr defaultRowHeight="15" x14ac:dyDescent="0.25"/>
  <cols>
    <col min="1" max="1" width="5.140625" style="279" customWidth="1"/>
    <col min="2" max="2" width="9.140625" style="279"/>
    <col min="3" max="3" width="18.7109375" style="279" customWidth="1"/>
    <col min="4" max="9" width="13" style="279" customWidth="1"/>
    <col min="10" max="16384" width="9.140625" style="279"/>
  </cols>
  <sheetData>
    <row r="1" spans="2:8" x14ac:dyDescent="0.25">
      <c r="B1" s="291" t="s">
        <v>429</v>
      </c>
      <c r="C1" s="296"/>
      <c r="D1" s="296"/>
      <c r="E1" s="296"/>
      <c r="F1" s="296"/>
      <c r="G1" s="296"/>
      <c r="H1" s="296"/>
    </row>
    <row r="2" spans="2:8" x14ac:dyDescent="0.25">
      <c r="B2" s="291" t="s">
        <v>430</v>
      </c>
      <c r="C2" s="296"/>
      <c r="D2" s="296"/>
      <c r="E2" s="296"/>
      <c r="F2" s="296"/>
      <c r="G2" s="296"/>
      <c r="H2" s="296"/>
    </row>
    <row r="3" spans="2:8" x14ac:dyDescent="0.25">
      <c r="B3" s="296"/>
      <c r="C3" s="296"/>
      <c r="D3" s="540"/>
      <c r="E3" s="296"/>
      <c r="F3" s="296"/>
      <c r="G3" s="296"/>
      <c r="H3" s="302" t="s">
        <v>112</v>
      </c>
    </row>
    <row r="4" spans="2:8" ht="27" customHeight="1" x14ac:dyDescent="0.25">
      <c r="B4" s="588" t="s">
        <v>248</v>
      </c>
      <c r="C4" s="588" t="s">
        <v>251</v>
      </c>
      <c r="D4" s="588" t="s">
        <v>250</v>
      </c>
      <c r="E4" s="588" t="s">
        <v>249</v>
      </c>
      <c r="F4" s="588">
        <v>2021</v>
      </c>
      <c r="G4" s="588">
        <v>2022</v>
      </c>
      <c r="H4" s="588">
        <v>2023</v>
      </c>
    </row>
    <row r="5" spans="2:8" x14ac:dyDescent="0.25">
      <c r="B5" s="398">
        <v>1</v>
      </c>
      <c r="C5" s="35" t="s">
        <v>93</v>
      </c>
      <c r="D5" s="393">
        <v>126555.4</v>
      </c>
      <c r="E5" s="393">
        <v>131735</v>
      </c>
      <c r="F5" s="393">
        <v>131830</v>
      </c>
      <c r="G5" s="393">
        <v>139775</v>
      </c>
      <c r="H5" s="393">
        <v>137831.65</v>
      </c>
    </row>
    <row r="6" spans="2:8" x14ac:dyDescent="0.25">
      <c r="B6" s="398">
        <v>2</v>
      </c>
      <c r="C6" s="35" t="s">
        <v>88</v>
      </c>
      <c r="D6" s="393">
        <v>44936</v>
      </c>
      <c r="E6" s="393">
        <v>52583.545000000006</v>
      </c>
      <c r="F6" s="393">
        <v>50596</v>
      </c>
      <c r="G6" s="393">
        <v>54550</v>
      </c>
      <c r="H6" s="393">
        <v>57109</v>
      </c>
    </row>
    <row r="7" spans="2:8" x14ac:dyDescent="0.25">
      <c r="B7" s="398">
        <v>3</v>
      </c>
      <c r="C7" s="35" t="s">
        <v>85</v>
      </c>
      <c r="D7" s="393">
        <v>99220.9</v>
      </c>
      <c r="E7" s="393">
        <v>99896.1</v>
      </c>
      <c r="F7" s="393">
        <v>103053</v>
      </c>
      <c r="G7" s="393">
        <v>104613.94</v>
      </c>
      <c r="H7" s="393">
        <v>104262.2</v>
      </c>
    </row>
    <row r="8" spans="2:8" x14ac:dyDescent="0.25">
      <c r="B8" s="398">
        <v>4</v>
      </c>
      <c r="C8" s="35" t="s">
        <v>80</v>
      </c>
      <c r="D8" s="393">
        <v>91806.18</v>
      </c>
      <c r="E8" s="393">
        <v>98176.199999999983</v>
      </c>
      <c r="F8" s="393">
        <v>101040.8</v>
      </c>
      <c r="G8" s="393">
        <v>109907.43000000001</v>
      </c>
      <c r="H8" s="393">
        <v>111246.9</v>
      </c>
    </row>
    <row r="9" spans="2:8" x14ac:dyDescent="0.25">
      <c r="B9" s="398">
        <v>5</v>
      </c>
      <c r="C9" s="35" t="s">
        <v>75</v>
      </c>
      <c r="D9" s="393">
        <v>484366.29000000004</v>
      </c>
      <c r="E9" s="445">
        <v>506531.49</v>
      </c>
      <c r="F9" s="445">
        <v>541792.04</v>
      </c>
      <c r="G9" s="445">
        <v>534351.30000000005</v>
      </c>
      <c r="H9" s="445">
        <v>543934.56999999995</v>
      </c>
    </row>
    <row r="10" spans="2:8" x14ac:dyDescent="0.25">
      <c r="B10" s="398">
        <v>6</v>
      </c>
      <c r="C10" s="35" t="s">
        <v>69</v>
      </c>
      <c r="D10" s="393">
        <v>14809.8</v>
      </c>
      <c r="E10" s="393">
        <v>14851</v>
      </c>
      <c r="F10" s="393">
        <v>16797.150000000001</v>
      </c>
      <c r="G10" s="393">
        <v>15097</v>
      </c>
      <c r="H10" s="393">
        <v>14354</v>
      </c>
    </row>
    <row r="11" spans="2:8" x14ac:dyDescent="0.25">
      <c r="B11" s="398">
        <v>7</v>
      </c>
      <c r="C11" s="35" t="s">
        <v>62</v>
      </c>
      <c r="D11" s="393">
        <v>82028.300000000017</v>
      </c>
      <c r="E11" s="393">
        <v>76472.22</v>
      </c>
      <c r="F11" s="393">
        <v>77886</v>
      </c>
      <c r="G11" s="393">
        <v>79379.350000000006</v>
      </c>
      <c r="H11" s="393">
        <v>84221.9</v>
      </c>
    </row>
    <row r="12" spans="2:8" x14ac:dyDescent="0.25">
      <c r="B12" s="398">
        <v>8</v>
      </c>
      <c r="C12" s="35" t="s">
        <v>55</v>
      </c>
      <c r="D12" s="393">
        <v>13383</v>
      </c>
      <c r="E12" s="393">
        <v>14946</v>
      </c>
      <c r="F12" s="393">
        <v>14158</v>
      </c>
      <c r="G12" s="393">
        <v>14161</v>
      </c>
      <c r="H12" s="393">
        <v>14089</v>
      </c>
    </row>
    <row r="13" spans="2:8" x14ac:dyDescent="0.25">
      <c r="B13" s="398">
        <v>9</v>
      </c>
      <c r="C13" s="35" t="s">
        <v>52</v>
      </c>
      <c r="D13" s="393">
        <v>48133</v>
      </c>
      <c r="E13" s="393">
        <v>47128</v>
      </c>
      <c r="F13" s="393">
        <v>46225</v>
      </c>
      <c r="G13" s="393">
        <v>46416</v>
      </c>
      <c r="H13" s="393">
        <v>47098</v>
      </c>
    </row>
    <row r="14" spans="2:8" x14ac:dyDescent="0.25">
      <c r="B14" s="398">
        <v>10</v>
      </c>
      <c r="C14" s="35" t="s">
        <v>48</v>
      </c>
      <c r="D14" s="393">
        <v>80376.2</v>
      </c>
      <c r="E14" s="393">
        <v>78131.100000000006</v>
      </c>
      <c r="F14" s="393">
        <v>74493</v>
      </c>
      <c r="G14" s="414">
        <v>75604</v>
      </c>
      <c r="H14" s="414">
        <v>69053</v>
      </c>
    </row>
    <row r="15" spans="2:8" x14ac:dyDescent="0.25">
      <c r="B15" s="398">
        <v>11</v>
      </c>
      <c r="C15" s="35" t="s">
        <v>45</v>
      </c>
      <c r="D15" s="393">
        <v>128666.3</v>
      </c>
      <c r="E15" s="393">
        <v>130000.6615</v>
      </c>
      <c r="F15" s="393">
        <v>133578.607567</v>
      </c>
      <c r="G15" s="393">
        <v>136950.778127</v>
      </c>
      <c r="H15" s="414">
        <v>154098.0493777676</v>
      </c>
    </row>
    <row r="16" spans="2:8" x14ac:dyDescent="0.25">
      <c r="B16" s="398">
        <v>12</v>
      </c>
      <c r="C16" s="35" t="s">
        <v>40</v>
      </c>
      <c r="D16" s="393">
        <v>43730.9</v>
      </c>
      <c r="E16" s="393">
        <v>45274.5</v>
      </c>
      <c r="F16" s="393">
        <v>46768.5</v>
      </c>
      <c r="G16" s="393">
        <v>47019.5</v>
      </c>
      <c r="H16" s="414">
        <v>47185</v>
      </c>
    </row>
    <row r="17" spans="2:9" x14ac:dyDescent="0.25">
      <c r="B17" s="783" t="s">
        <v>245</v>
      </c>
      <c r="C17" s="783"/>
      <c r="D17" s="406">
        <v>1258012.2699999998</v>
      </c>
      <c r="E17" s="406">
        <f>SUM(E5:E16)</f>
        <v>1295725.8165</v>
      </c>
      <c r="F17" s="406">
        <v>1338218.097567</v>
      </c>
      <c r="G17" s="406">
        <v>1357825.298127</v>
      </c>
      <c r="H17" s="406">
        <v>1384483.2693777676</v>
      </c>
    </row>
    <row r="18" spans="2:9" x14ac:dyDescent="0.25">
      <c r="B18" s="301"/>
      <c r="C18" s="301"/>
      <c r="D18" s="297"/>
      <c r="E18" s="297"/>
      <c r="F18" s="297"/>
      <c r="G18" s="297"/>
      <c r="H18" s="297"/>
    </row>
    <row r="19" spans="2:9" x14ac:dyDescent="0.25">
      <c r="B19" s="321" t="s">
        <v>244</v>
      </c>
      <c r="C19" s="301"/>
      <c r="D19" s="297"/>
      <c r="E19" s="297"/>
      <c r="F19" s="297"/>
      <c r="G19" s="297"/>
      <c r="H19" s="297"/>
    </row>
    <row r="20" spans="2:9" x14ac:dyDescent="0.25">
      <c r="B20" s="321" t="s">
        <v>0</v>
      </c>
      <c r="C20" s="301"/>
      <c r="D20" s="297"/>
      <c r="E20" s="297"/>
      <c r="F20" s="297"/>
      <c r="G20" s="297"/>
      <c r="H20" s="297"/>
    </row>
    <row r="21" spans="2:9" x14ac:dyDescent="0.25">
      <c r="B21" s="280"/>
      <c r="C21" s="280"/>
      <c r="D21" s="280"/>
      <c r="E21" s="280"/>
      <c r="F21" s="280"/>
      <c r="G21" s="280"/>
      <c r="H21" s="280"/>
    </row>
    <row r="22" spans="2:9" x14ac:dyDescent="0.25">
      <c r="B22" s="291" t="s">
        <v>313</v>
      </c>
      <c r="C22" s="403"/>
      <c r="D22" s="403"/>
      <c r="E22" s="280"/>
      <c r="F22" s="280"/>
      <c r="G22" s="280"/>
      <c r="H22" s="280"/>
      <c r="I22" s="548"/>
    </row>
    <row r="23" spans="2:9" x14ac:dyDescent="0.25">
      <c r="B23" s="291" t="s">
        <v>371</v>
      </c>
      <c r="C23" s="403"/>
      <c r="D23" s="403"/>
      <c r="E23" s="280"/>
      <c r="F23" s="280"/>
      <c r="G23" s="280"/>
      <c r="H23" s="280"/>
      <c r="I23" s="548"/>
    </row>
    <row r="24" spans="2:9" x14ac:dyDescent="0.25">
      <c r="B24" s="280"/>
      <c r="C24" s="280"/>
      <c r="D24" s="302" t="s">
        <v>112</v>
      </c>
      <c r="E24" s="280"/>
      <c r="F24" s="302"/>
      <c r="G24" s="302"/>
      <c r="I24" s="548"/>
    </row>
    <row r="25" spans="2:9" ht="30.75" customHeight="1" x14ac:dyDescent="0.25">
      <c r="B25" s="588" t="s">
        <v>248</v>
      </c>
      <c r="C25" s="588" t="s">
        <v>236</v>
      </c>
      <c r="D25" s="422">
        <v>2023</v>
      </c>
      <c r="E25" s="280"/>
      <c r="F25" s="280"/>
      <c r="G25" s="280"/>
    </row>
    <row r="26" spans="2:9" x14ac:dyDescent="0.25">
      <c r="B26" s="600"/>
      <c r="C26" s="600" t="s">
        <v>245</v>
      </c>
      <c r="D26" s="601">
        <v>1384483.2693777673</v>
      </c>
      <c r="E26" s="280"/>
      <c r="F26" s="280"/>
      <c r="G26" s="280"/>
    </row>
    <row r="27" spans="2:9" x14ac:dyDescent="0.25">
      <c r="B27" s="427">
        <v>1</v>
      </c>
      <c r="C27" s="403" t="s">
        <v>93</v>
      </c>
      <c r="D27" s="405">
        <v>18077.900000000001</v>
      </c>
      <c r="E27" s="280"/>
      <c r="F27" s="280"/>
      <c r="G27" s="280"/>
    </row>
    <row r="28" spans="2:9" x14ac:dyDescent="0.25">
      <c r="B28" s="602">
        <v>2</v>
      </c>
      <c r="C28" s="403" t="s">
        <v>283</v>
      </c>
      <c r="D28" s="405">
        <v>89003</v>
      </c>
      <c r="E28" s="280"/>
      <c r="F28" s="280"/>
      <c r="G28" s="280"/>
    </row>
    <row r="29" spans="2:9" x14ac:dyDescent="0.25">
      <c r="B29" s="427">
        <v>3</v>
      </c>
      <c r="C29" s="403" t="s">
        <v>92</v>
      </c>
      <c r="D29" s="405">
        <v>23853</v>
      </c>
      <c r="E29" s="280"/>
      <c r="F29" s="280"/>
      <c r="G29" s="280"/>
    </row>
    <row r="30" spans="2:9" x14ac:dyDescent="0.25">
      <c r="B30" s="427">
        <v>4</v>
      </c>
      <c r="C30" s="403" t="s">
        <v>201</v>
      </c>
      <c r="D30" s="405">
        <v>718.75</v>
      </c>
      <c r="E30" s="280"/>
      <c r="F30" s="280"/>
      <c r="G30" s="280"/>
    </row>
    <row r="31" spans="2:9" x14ac:dyDescent="0.25">
      <c r="B31" s="602">
        <v>5</v>
      </c>
      <c r="C31" s="403" t="s">
        <v>90</v>
      </c>
      <c r="D31" s="405">
        <v>6179</v>
      </c>
      <c r="E31" s="280"/>
      <c r="F31" s="280"/>
      <c r="G31" s="280"/>
    </row>
    <row r="32" spans="2:9" x14ac:dyDescent="0.25">
      <c r="B32" s="427">
        <v>6</v>
      </c>
      <c r="C32" s="403" t="s">
        <v>89</v>
      </c>
      <c r="D32" s="405">
        <v>7450</v>
      </c>
      <c r="E32" s="280"/>
      <c r="F32" s="280"/>
      <c r="G32" s="280"/>
    </row>
    <row r="33" spans="2:7" x14ac:dyDescent="0.25">
      <c r="B33" s="427">
        <v>7</v>
      </c>
      <c r="C33" s="403" t="s">
        <v>88</v>
      </c>
      <c r="D33" s="405">
        <v>17610</v>
      </c>
      <c r="E33" s="280"/>
      <c r="F33" s="280"/>
      <c r="G33" s="280"/>
    </row>
    <row r="34" spans="2:7" x14ac:dyDescent="0.25">
      <c r="B34" s="602">
        <v>8</v>
      </c>
      <c r="C34" s="403" t="s">
        <v>87</v>
      </c>
      <c r="D34" s="405">
        <v>15880</v>
      </c>
      <c r="E34" s="280"/>
      <c r="F34" s="280"/>
      <c r="G34" s="280"/>
    </row>
    <row r="35" spans="2:7" x14ac:dyDescent="0.25">
      <c r="B35" s="427">
        <v>9</v>
      </c>
      <c r="C35" s="403" t="s">
        <v>86</v>
      </c>
      <c r="D35" s="405">
        <v>16169</v>
      </c>
      <c r="E35" s="280"/>
      <c r="F35" s="280"/>
      <c r="G35" s="280"/>
    </row>
    <row r="36" spans="2:7" x14ac:dyDescent="0.25">
      <c r="B36" s="427">
        <v>10</v>
      </c>
      <c r="C36" s="403" t="s">
        <v>85</v>
      </c>
      <c r="D36" s="405">
        <v>52288.2</v>
      </c>
      <c r="E36" s="280"/>
      <c r="F36" s="280"/>
      <c r="G36" s="280"/>
    </row>
    <row r="37" spans="2:7" x14ac:dyDescent="0.25">
      <c r="B37" s="602">
        <v>11</v>
      </c>
      <c r="C37" s="403" t="s">
        <v>84</v>
      </c>
      <c r="D37" s="405">
        <v>26198</v>
      </c>
      <c r="E37" s="280"/>
      <c r="F37" s="280"/>
      <c r="G37" s="280"/>
    </row>
    <row r="38" spans="2:7" x14ac:dyDescent="0.25">
      <c r="B38" s="427">
        <v>12</v>
      </c>
      <c r="C38" s="403" t="s">
        <v>83</v>
      </c>
      <c r="D38" s="405">
        <v>25776</v>
      </c>
      <c r="E38" s="280"/>
      <c r="F38" s="280"/>
      <c r="G38" s="280"/>
    </row>
    <row r="39" spans="2:7" x14ac:dyDescent="0.25">
      <c r="B39" s="427">
        <v>13</v>
      </c>
      <c r="C39" s="403" t="s">
        <v>82</v>
      </c>
      <c r="D39" s="405">
        <v>19600</v>
      </c>
      <c r="E39" s="280"/>
      <c r="F39" s="280"/>
      <c r="G39" s="280"/>
    </row>
    <row r="40" spans="2:7" x14ac:dyDescent="0.25">
      <c r="B40" s="602">
        <v>14</v>
      </c>
      <c r="C40" s="403" t="s">
        <v>81</v>
      </c>
      <c r="D40" s="405">
        <v>9457.5</v>
      </c>
      <c r="E40" s="280"/>
      <c r="F40" s="280"/>
      <c r="G40" s="280"/>
    </row>
    <row r="41" spans="2:7" x14ac:dyDescent="0.25">
      <c r="B41" s="427">
        <v>15</v>
      </c>
      <c r="C41" s="403" t="s">
        <v>80</v>
      </c>
      <c r="D41" s="405">
        <v>37600.5</v>
      </c>
      <c r="E41" s="280"/>
      <c r="F41" s="280"/>
      <c r="G41" s="280"/>
    </row>
    <row r="42" spans="2:7" x14ac:dyDescent="0.25">
      <c r="B42" s="427">
        <v>16</v>
      </c>
      <c r="C42" s="403" t="s">
        <v>79</v>
      </c>
      <c r="D42" s="405">
        <v>4407</v>
      </c>
      <c r="E42" s="280"/>
      <c r="F42" s="280"/>
      <c r="G42" s="280"/>
    </row>
    <row r="43" spans="2:7" x14ac:dyDescent="0.25">
      <c r="B43" s="602">
        <v>17</v>
      </c>
      <c r="C43" s="403" t="s">
        <v>78</v>
      </c>
      <c r="D43" s="405">
        <v>5168.2</v>
      </c>
      <c r="E43" s="280"/>
      <c r="F43" s="280"/>
      <c r="G43" s="280"/>
    </row>
    <row r="44" spans="2:7" x14ac:dyDescent="0.25">
      <c r="B44" s="427">
        <v>18</v>
      </c>
      <c r="C44" s="403" t="s">
        <v>77</v>
      </c>
      <c r="D44" s="405">
        <v>3333</v>
      </c>
      <c r="E44" s="280"/>
      <c r="F44" s="280"/>
      <c r="G44" s="280"/>
    </row>
    <row r="45" spans="2:7" x14ac:dyDescent="0.25">
      <c r="B45" s="427">
        <v>19</v>
      </c>
      <c r="C45" s="403" t="s">
        <v>76</v>
      </c>
      <c r="D45" s="405">
        <v>31680.699999999997</v>
      </c>
      <c r="E45" s="280"/>
      <c r="F45" s="280"/>
      <c r="G45" s="280"/>
    </row>
    <row r="46" spans="2:7" x14ac:dyDescent="0.25">
      <c r="B46" s="602">
        <v>20</v>
      </c>
      <c r="C46" s="403" t="s">
        <v>75</v>
      </c>
      <c r="D46" s="405">
        <v>78952.45</v>
      </c>
      <c r="E46" s="280"/>
      <c r="F46" s="280"/>
      <c r="G46" s="280"/>
    </row>
    <row r="47" spans="2:7" x14ac:dyDescent="0.25">
      <c r="B47" s="427">
        <v>21</v>
      </c>
      <c r="C47" s="403" t="s">
        <v>74</v>
      </c>
      <c r="D47" s="405">
        <v>14228</v>
      </c>
      <c r="E47" s="280"/>
      <c r="F47" s="280"/>
      <c r="G47" s="280"/>
    </row>
    <row r="48" spans="2:7" x14ac:dyDescent="0.25">
      <c r="B48" s="427">
        <v>22</v>
      </c>
      <c r="C48" s="403" t="s">
        <v>73</v>
      </c>
      <c r="D48" s="405">
        <v>44198.47</v>
      </c>
      <c r="E48" s="280"/>
      <c r="F48" s="280"/>
      <c r="G48" s="280"/>
    </row>
    <row r="49" spans="2:7" x14ac:dyDescent="0.25">
      <c r="B49" s="602">
        <v>23</v>
      </c>
      <c r="C49" s="403" t="s">
        <v>72</v>
      </c>
      <c r="D49" s="405">
        <v>6700.1500000000005</v>
      </c>
      <c r="E49" s="280"/>
      <c r="F49" s="280"/>
      <c r="G49" s="280"/>
    </row>
    <row r="50" spans="2:7" x14ac:dyDescent="0.25">
      <c r="B50" s="427">
        <v>24</v>
      </c>
      <c r="C50" s="403" t="s">
        <v>71</v>
      </c>
      <c r="D50" s="405">
        <v>198852.5</v>
      </c>
      <c r="E50" s="280"/>
      <c r="F50" s="280"/>
      <c r="G50" s="280"/>
    </row>
    <row r="51" spans="2:7" x14ac:dyDescent="0.25">
      <c r="B51" s="427">
        <v>25</v>
      </c>
      <c r="C51" s="403" t="s">
        <v>70</v>
      </c>
      <c r="D51" s="405">
        <v>201003</v>
      </c>
      <c r="E51" s="280"/>
      <c r="F51" s="280"/>
      <c r="G51" s="280"/>
    </row>
    <row r="52" spans="2:7" x14ac:dyDescent="0.25">
      <c r="B52" s="602">
        <v>26</v>
      </c>
      <c r="C52" s="403" t="s">
        <v>69</v>
      </c>
      <c r="D52" s="405">
        <v>1621</v>
      </c>
      <c r="E52" s="280"/>
      <c r="F52" s="280"/>
      <c r="G52" s="280"/>
    </row>
    <row r="53" spans="2:7" x14ac:dyDescent="0.25">
      <c r="B53" s="427">
        <v>27</v>
      </c>
      <c r="C53" s="403" t="s">
        <v>68</v>
      </c>
      <c r="D53" s="405">
        <v>1118</v>
      </c>
      <c r="E53" s="280"/>
      <c r="F53" s="280"/>
      <c r="G53" s="280"/>
    </row>
    <row r="54" spans="2:7" x14ac:dyDescent="0.25">
      <c r="B54" s="427">
        <v>28</v>
      </c>
      <c r="C54" s="403" t="s">
        <v>67</v>
      </c>
      <c r="D54" s="405">
        <v>3030</v>
      </c>
      <c r="E54" s="280"/>
      <c r="F54" s="280"/>
      <c r="G54" s="280"/>
    </row>
    <row r="55" spans="2:7" x14ac:dyDescent="0.25">
      <c r="B55" s="602">
        <v>29</v>
      </c>
      <c r="C55" s="403" t="s">
        <v>66</v>
      </c>
      <c r="D55" s="405">
        <v>1329</v>
      </c>
      <c r="E55" s="280"/>
      <c r="F55" s="280"/>
      <c r="G55" s="280"/>
    </row>
    <row r="56" spans="2:7" x14ac:dyDescent="0.25">
      <c r="B56" s="427">
        <v>30</v>
      </c>
      <c r="C56" s="403" t="s">
        <v>65</v>
      </c>
      <c r="D56" s="405">
        <v>2551</v>
      </c>
      <c r="E56" s="280"/>
      <c r="F56" s="280"/>
      <c r="G56" s="280"/>
    </row>
    <row r="57" spans="2:7" x14ac:dyDescent="0.25">
      <c r="B57" s="427">
        <v>31</v>
      </c>
      <c r="C57" s="403" t="s">
        <v>64</v>
      </c>
      <c r="D57" s="405">
        <v>2469</v>
      </c>
      <c r="E57" s="280"/>
      <c r="F57" s="280"/>
      <c r="G57" s="280"/>
    </row>
    <row r="58" spans="2:7" x14ac:dyDescent="0.25">
      <c r="B58" s="602">
        <v>32</v>
      </c>
      <c r="C58" s="403" t="s">
        <v>63</v>
      </c>
      <c r="D58" s="405">
        <v>2236</v>
      </c>
      <c r="E58" s="280"/>
      <c r="F58" s="280"/>
      <c r="G58" s="280"/>
    </row>
    <row r="59" spans="2:7" x14ac:dyDescent="0.25">
      <c r="B59" s="427">
        <v>33</v>
      </c>
      <c r="C59" s="403" t="s">
        <v>62</v>
      </c>
      <c r="D59" s="405">
        <v>25423</v>
      </c>
      <c r="E59" s="280"/>
      <c r="F59" s="280"/>
      <c r="G59" s="280"/>
    </row>
    <row r="60" spans="2:7" x14ac:dyDescent="0.25">
      <c r="B60" s="427">
        <v>34</v>
      </c>
      <c r="C60" s="403" t="s">
        <v>61</v>
      </c>
      <c r="D60" s="405">
        <v>31684</v>
      </c>
      <c r="E60" s="280"/>
      <c r="F60" s="280"/>
      <c r="G60" s="280"/>
    </row>
    <row r="61" spans="2:7" x14ac:dyDescent="0.25">
      <c r="B61" s="602">
        <v>35</v>
      </c>
      <c r="C61" s="403" t="s">
        <v>60</v>
      </c>
      <c r="D61" s="405">
        <v>756</v>
      </c>
      <c r="E61" s="280"/>
      <c r="F61" s="280"/>
      <c r="G61" s="280"/>
    </row>
    <row r="62" spans="2:7" x14ac:dyDescent="0.25">
      <c r="B62" s="427">
        <v>36</v>
      </c>
      <c r="C62" s="403" t="s">
        <v>59</v>
      </c>
      <c r="D62" s="405">
        <v>14906</v>
      </c>
      <c r="E62" s="280"/>
      <c r="F62" s="280"/>
      <c r="G62" s="280"/>
    </row>
    <row r="63" spans="2:7" x14ac:dyDescent="0.25">
      <c r="B63" s="427">
        <v>37</v>
      </c>
      <c r="C63" s="403" t="s">
        <v>58</v>
      </c>
      <c r="D63" s="405">
        <v>2510.8999999999996</v>
      </c>
      <c r="E63" s="280"/>
      <c r="F63" s="280"/>
      <c r="G63" s="280"/>
    </row>
    <row r="64" spans="2:7" x14ac:dyDescent="0.25">
      <c r="B64" s="602">
        <v>38</v>
      </c>
      <c r="C64" s="403" t="s">
        <v>57</v>
      </c>
      <c r="D64" s="405">
        <v>8942</v>
      </c>
      <c r="E64" s="280"/>
      <c r="F64" s="280"/>
      <c r="G64" s="280"/>
    </row>
    <row r="65" spans="2:7" x14ac:dyDescent="0.25">
      <c r="B65" s="427">
        <v>39</v>
      </c>
      <c r="C65" s="403" t="s">
        <v>56</v>
      </c>
      <c r="D65" s="405">
        <v>5512</v>
      </c>
      <c r="E65" s="280"/>
      <c r="F65" s="280"/>
      <c r="G65" s="280"/>
    </row>
    <row r="66" spans="2:7" x14ac:dyDescent="0.25">
      <c r="B66" s="427">
        <v>40</v>
      </c>
      <c r="C66" s="403" t="s">
        <v>55</v>
      </c>
      <c r="D66" s="405">
        <v>5602</v>
      </c>
      <c r="E66" s="280"/>
      <c r="F66" s="280"/>
      <c r="G66" s="280"/>
    </row>
    <row r="67" spans="2:7" x14ac:dyDescent="0.25">
      <c r="B67" s="602">
        <v>41</v>
      </c>
      <c r="C67" s="403" t="s">
        <v>54</v>
      </c>
      <c r="D67" s="405">
        <v>2975</v>
      </c>
      <c r="E67" s="280"/>
      <c r="F67" s="280"/>
      <c r="G67" s="280"/>
    </row>
    <row r="68" spans="2:7" x14ac:dyDescent="0.25">
      <c r="B68" s="427">
        <v>42</v>
      </c>
      <c r="C68" s="403" t="s">
        <v>53</v>
      </c>
      <c r="D68" s="405">
        <v>15670</v>
      </c>
      <c r="E68" s="280"/>
      <c r="F68" s="280"/>
      <c r="G68" s="280"/>
    </row>
    <row r="69" spans="2:7" x14ac:dyDescent="0.25">
      <c r="B69" s="427">
        <v>43</v>
      </c>
      <c r="C69" s="403" t="s">
        <v>52</v>
      </c>
      <c r="D69" s="405">
        <v>27765</v>
      </c>
      <c r="E69" s="280"/>
      <c r="F69" s="280"/>
      <c r="G69" s="280"/>
    </row>
    <row r="70" spans="2:7" x14ac:dyDescent="0.25">
      <c r="B70" s="602">
        <v>44</v>
      </c>
      <c r="C70" s="403" t="s">
        <v>51</v>
      </c>
      <c r="D70" s="405">
        <v>3663</v>
      </c>
      <c r="E70" s="280"/>
      <c r="F70" s="280"/>
      <c r="G70" s="280"/>
    </row>
    <row r="71" spans="2:7" x14ac:dyDescent="0.25">
      <c r="B71" s="427">
        <v>45</v>
      </c>
      <c r="C71" s="403" t="s">
        <v>50</v>
      </c>
      <c r="D71" s="405">
        <v>6678</v>
      </c>
      <c r="E71" s="280"/>
      <c r="F71" s="280"/>
      <c r="G71" s="280"/>
    </row>
    <row r="72" spans="2:7" x14ac:dyDescent="0.25">
      <c r="B72" s="427">
        <v>46</v>
      </c>
      <c r="C72" s="403" t="s">
        <v>49</v>
      </c>
      <c r="D72" s="405">
        <v>2529</v>
      </c>
      <c r="E72" s="280"/>
      <c r="F72" s="280"/>
      <c r="G72" s="280"/>
    </row>
    <row r="73" spans="2:7" x14ac:dyDescent="0.25">
      <c r="B73" s="602">
        <v>47</v>
      </c>
      <c r="C73" s="403" t="s">
        <v>48</v>
      </c>
      <c r="D73" s="405">
        <v>28327</v>
      </c>
      <c r="E73" s="280"/>
      <c r="F73" s="280"/>
      <c r="G73" s="280"/>
    </row>
    <row r="74" spans="2:7" x14ac:dyDescent="0.25">
      <c r="B74" s="427">
        <v>48</v>
      </c>
      <c r="C74" s="403" t="s">
        <v>47</v>
      </c>
      <c r="D74" s="568">
        <v>29739</v>
      </c>
      <c r="E74" s="280"/>
      <c r="F74" s="280"/>
      <c r="G74" s="280"/>
    </row>
    <row r="75" spans="2:7" x14ac:dyDescent="0.25">
      <c r="B75" s="427">
        <v>49</v>
      </c>
      <c r="C75" s="403" t="s">
        <v>46</v>
      </c>
      <c r="D75" s="405">
        <v>1780</v>
      </c>
      <c r="E75" s="280"/>
      <c r="F75" s="280"/>
      <c r="G75" s="280"/>
    </row>
    <row r="76" spans="2:7" x14ac:dyDescent="0.25">
      <c r="B76" s="602">
        <v>50</v>
      </c>
      <c r="C76" s="403" t="s">
        <v>45</v>
      </c>
      <c r="D76" s="405">
        <v>63397.599999999999</v>
      </c>
      <c r="E76" s="280"/>
      <c r="F76" s="280"/>
      <c r="G76" s="280"/>
    </row>
    <row r="77" spans="2:7" x14ac:dyDescent="0.25">
      <c r="B77" s="427">
        <v>51</v>
      </c>
      <c r="C77" s="403" t="s">
        <v>44</v>
      </c>
      <c r="D77" s="405">
        <v>10675.7</v>
      </c>
      <c r="E77" s="280"/>
      <c r="F77" s="280"/>
      <c r="G77" s="280"/>
    </row>
    <row r="78" spans="2:7" x14ac:dyDescent="0.25">
      <c r="B78" s="427">
        <v>52</v>
      </c>
      <c r="C78" s="403" t="s">
        <v>43</v>
      </c>
      <c r="D78" s="405">
        <v>1474</v>
      </c>
      <c r="E78" s="280"/>
      <c r="F78" s="280"/>
      <c r="G78" s="280"/>
    </row>
    <row r="79" spans="2:7" x14ac:dyDescent="0.25">
      <c r="B79" s="602">
        <v>53</v>
      </c>
      <c r="C79" s="403" t="s">
        <v>42</v>
      </c>
      <c r="D79" s="405">
        <v>33789.609377767621</v>
      </c>
      <c r="E79" s="280"/>
      <c r="F79" s="280"/>
      <c r="G79" s="280"/>
    </row>
    <row r="80" spans="2:7" x14ac:dyDescent="0.25">
      <c r="B80" s="427">
        <v>54</v>
      </c>
      <c r="C80" s="403" t="s">
        <v>41</v>
      </c>
      <c r="D80" s="405">
        <v>44761.14</v>
      </c>
      <c r="E80" s="280"/>
      <c r="F80" s="280"/>
      <c r="G80" s="280"/>
    </row>
    <row r="81" spans="2:8" x14ac:dyDescent="0.25">
      <c r="B81" s="427">
        <v>55</v>
      </c>
      <c r="C81" s="403" t="s">
        <v>40</v>
      </c>
      <c r="D81" s="405">
        <v>21119</v>
      </c>
      <c r="E81" s="280"/>
      <c r="F81" s="280"/>
      <c r="G81" s="280"/>
    </row>
    <row r="82" spans="2:8" x14ac:dyDescent="0.25">
      <c r="B82" s="602">
        <v>56</v>
      </c>
      <c r="C82" s="403" t="s">
        <v>39</v>
      </c>
      <c r="D82" s="405">
        <v>12376</v>
      </c>
      <c r="E82" s="280"/>
      <c r="F82" s="280"/>
      <c r="G82" s="280"/>
    </row>
    <row r="83" spans="2:8" x14ac:dyDescent="0.25">
      <c r="B83" s="427">
        <v>57</v>
      </c>
      <c r="C83" s="403" t="s">
        <v>38</v>
      </c>
      <c r="D83" s="405">
        <v>2343</v>
      </c>
      <c r="E83" s="280"/>
      <c r="F83" s="280"/>
      <c r="G83" s="280"/>
    </row>
    <row r="84" spans="2:8" x14ac:dyDescent="0.25">
      <c r="B84" s="427">
        <v>58</v>
      </c>
      <c r="C84" s="403" t="s">
        <v>37</v>
      </c>
      <c r="D84" s="405">
        <v>994</v>
      </c>
      <c r="E84" s="280"/>
      <c r="F84" s="280"/>
      <c r="G84" s="280"/>
    </row>
    <row r="85" spans="2:8" x14ac:dyDescent="0.25">
      <c r="B85" s="602">
        <v>59</v>
      </c>
      <c r="C85" s="403" t="s">
        <v>36</v>
      </c>
      <c r="D85" s="405">
        <v>1815</v>
      </c>
      <c r="E85" s="280"/>
      <c r="F85" s="280"/>
      <c r="G85" s="280"/>
    </row>
    <row r="86" spans="2:8" x14ac:dyDescent="0.25">
      <c r="B86" s="427">
        <v>60</v>
      </c>
      <c r="C86" s="392" t="s">
        <v>35</v>
      </c>
      <c r="D86" s="393">
        <v>3447</v>
      </c>
      <c r="E86" s="280"/>
      <c r="F86" s="280"/>
      <c r="G86" s="280"/>
    </row>
    <row r="87" spans="2:8" x14ac:dyDescent="0.25">
      <c r="B87" s="430">
        <v>61</v>
      </c>
      <c r="C87" s="395" t="s">
        <v>34</v>
      </c>
      <c r="D87" s="396">
        <v>5091</v>
      </c>
      <c r="E87" s="280"/>
      <c r="F87" s="280"/>
      <c r="G87" s="280"/>
    </row>
    <row r="88" spans="2:8" x14ac:dyDescent="0.25">
      <c r="B88" s="280"/>
      <c r="C88" s="280"/>
      <c r="D88" s="280"/>
      <c r="E88" s="280"/>
      <c r="F88" s="280"/>
      <c r="G88" s="280"/>
      <c r="H88" s="280"/>
    </row>
    <row r="89" spans="2:8" x14ac:dyDescent="0.25">
      <c r="B89" s="321" t="s">
        <v>244</v>
      </c>
      <c r="C89" s="280"/>
      <c r="D89" s="280"/>
      <c r="E89" s="280"/>
      <c r="F89" s="280"/>
      <c r="G89" s="280"/>
      <c r="H89" s="280"/>
    </row>
    <row r="90" spans="2:8" x14ac:dyDescent="0.25">
      <c r="B90" s="321" t="s">
        <v>0</v>
      </c>
      <c r="C90" s="280"/>
      <c r="D90" s="280"/>
      <c r="E90" s="280"/>
      <c r="F90" s="280"/>
      <c r="G90" s="280"/>
      <c r="H90" s="280"/>
    </row>
    <row r="91" spans="2:8" x14ac:dyDescent="0.25">
      <c r="B91" s="280"/>
      <c r="C91" s="280"/>
      <c r="D91" s="280"/>
      <c r="E91" s="280"/>
      <c r="F91" s="280"/>
      <c r="G91" s="280"/>
      <c r="H91" s="280"/>
    </row>
    <row r="92" spans="2:8" x14ac:dyDescent="0.25">
      <c r="B92" s="280"/>
      <c r="C92" s="280"/>
      <c r="D92" s="280"/>
      <c r="E92" s="280"/>
      <c r="F92" s="280"/>
      <c r="G92" s="280"/>
      <c r="H92" s="280"/>
    </row>
  </sheetData>
  <mergeCells count="1">
    <mergeCell ref="B17:C17"/>
  </mergeCells>
  <pageMargins left="0.7" right="0.7" top="0.75" bottom="0.75" header="0.3" footer="0.3"/>
  <ignoredErrors>
    <ignoredError sqref="D4:E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41</vt:i4>
      </vt:variant>
    </vt:vector>
  </HeadingPairs>
  <TitlesOfParts>
    <vt:vector size="41" baseType="lpstr">
      <vt:lpstr>Kopertina</vt:lpstr>
      <vt:lpstr>Struktur mbjelljes bimeve arave</vt:lpstr>
      <vt:lpstr>Sip_mbjell qark</vt:lpstr>
      <vt:lpstr>Sip. bime arave</vt:lpstr>
      <vt:lpstr>Prodhimi bime arash </vt:lpstr>
      <vt:lpstr>Prodh.bime arash seri kohore </vt:lpstr>
      <vt:lpstr>Rendimenti bimeve arave</vt:lpstr>
      <vt:lpstr>Sip.kult_Perime gjithsej</vt:lpstr>
      <vt:lpstr>Prodhim_Perime gjithsej</vt:lpstr>
      <vt:lpstr>Siperfaqe Perime te Njoma</vt:lpstr>
      <vt:lpstr>Prodhim &amp; Rend_Perime te Njoma</vt:lpstr>
      <vt:lpstr>Siperfaqe Perime te Thata</vt:lpstr>
      <vt:lpstr>Prodhim &amp; rendi_Perime te Thata</vt:lpstr>
      <vt:lpstr>Siperfaqe Bostanore</vt:lpstr>
      <vt:lpstr>Prodhim  &amp; Rendi Bostanore</vt:lpstr>
      <vt:lpstr>Siperfaqe Perime te Para</vt:lpstr>
      <vt:lpstr>Prodhim Perime te Para</vt:lpstr>
      <vt:lpstr>Siperfaqe Perime te Dyta</vt:lpstr>
      <vt:lpstr>Prodhim Perime te Dyta</vt:lpstr>
      <vt:lpstr>Siperfaqe  kultivuarPerime Sera</vt:lpstr>
      <vt:lpstr>Prodhimi gjithse Perime Sera</vt:lpstr>
      <vt:lpstr>Siperfaqe perime I-ra ne sere</vt:lpstr>
      <vt:lpstr>Prodhim perime I-ra ne sere</vt:lpstr>
      <vt:lpstr>Siperfaqe perime II-ta ne serra</vt:lpstr>
      <vt:lpstr>Prodhim perime II-ta ne serra</vt:lpstr>
      <vt:lpstr>Drufrutoret</vt:lpstr>
      <vt:lpstr>Drufrutore_Rrenje Gjithsej</vt:lpstr>
      <vt:lpstr>Drufrut_ rrenje prodh</vt:lpstr>
      <vt:lpstr>Prodh- drufrut </vt:lpstr>
      <vt:lpstr>Rendimenti  drufrutore</vt:lpstr>
      <vt:lpstr>Pem frut.rrenj Gjith llojeve</vt:lpstr>
      <vt:lpstr>Pem_frut rrenj prodh  llojeve</vt:lpstr>
      <vt:lpstr>Prodh peme frut. sipas llojeve</vt:lpstr>
      <vt:lpstr>Sip,Gjithsej_Peme_kultura</vt:lpstr>
      <vt:lpstr>Sip. Prodhim Peme_ kultura</vt:lpstr>
      <vt:lpstr>Prodh. agrume llojeve </vt:lpstr>
      <vt:lpstr>Siperfaqe organike_2023</vt:lpstr>
      <vt:lpstr>Prodhimi organik_2023</vt:lpstr>
      <vt:lpstr>Prod org te egra_2019-2023</vt:lpstr>
      <vt:lpstr>Aftesia ujitese 2023</vt:lpstr>
      <vt:lpstr>Mjetet mekanike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Rezarta Gjoka</dc:creator>
  <cp:lastModifiedBy>Alketa Spartaku</cp:lastModifiedBy>
  <cp:lastPrinted>2023-06-22T06:55:28Z</cp:lastPrinted>
  <dcterms:created xsi:type="dcterms:W3CDTF">2022-05-16T08:10:25Z</dcterms:created>
  <dcterms:modified xsi:type="dcterms:W3CDTF">2024-10-15T13:53:28Z</dcterms:modified>
</cp:coreProperties>
</file>